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RHL FILES\Payroll Data\"/>
    </mc:Choice>
  </mc:AlternateContent>
  <bookViews>
    <workbookView xWindow="0" yWindow="0" windowWidth="24000" windowHeight="9600" activeTab="1"/>
  </bookViews>
  <sheets>
    <sheet name="Sheet1" sheetId="1" r:id="rId1"/>
    <sheet name="Sheet2" sheetId="2" r:id="rId2"/>
  </sheets>
  <definedNames>
    <definedName name="_xlnm._FilterDatabase" localSheetId="1" hidden="1">Sheet2!$A$2:$T$86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35" i="2"/>
  <c r="D32" i="2"/>
  <c r="D31" i="2"/>
  <c r="D27" i="2"/>
  <c r="D26" i="2"/>
  <c r="D25" i="2"/>
  <c r="D24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4" i="2"/>
  <c r="F64" i="2"/>
  <c r="G64" i="2" s="1"/>
  <c r="I64" i="2" s="1"/>
  <c r="J64" i="2" s="1"/>
  <c r="F65" i="2"/>
  <c r="G65" i="2" s="1"/>
  <c r="I65" i="2" s="1"/>
  <c r="F8" i="2"/>
  <c r="G8" i="2" s="1"/>
  <c r="I8" i="2" s="1"/>
  <c r="J8" i="2" s="1"/>
  <c r="F9" i="2"/>
  <c r="G9" i="2" s="1"/>
  <c r="I9" i="2" s="1"/>
  <c r="J9" i="2" s="1"/>
  <c r="F10" i="2"/>
  <c r="G10" i="2" s="1"/>
  <c r="I10" i="2" s="1"/>
  <c r="J10" i="2" s="1"/>
  <c r="F11" i="2"/>
  <c r="G11" i="2" s="1"/>
  <c r="I11" i="2" s="1"/>
  <c r="J11" i="2" s="1"/>
  <c r="F12" i="2"/>
  <c r="G12" i="2" s="1"/>
  <c r="I12" i="2" s="1"/>
  <c r="J12" i="2" s="1"/>
  <c r="F16" i="2"/>
  <c r="G16" i="2" s="1"/>
  <c r="I16" i="2" s="1"/>
  <c r="F15" i="2"/>
  <c r="G15" i="2" s="1"/>
  <c r="I15" i="2" s="1"/>
  <c r="J15" i="2" s="1"/>
  <c r="F14" i="2"/>
  <c r="G14" i="2" s="1"/>
  <c r="I14" i="2" s="1"/>
  <c r="J14" i="2" s="1"/>
  <c r="F13" i="2"/>
  <c r="G13" i="2" s="1"/>
  <c r="I13" i="2" s="1"/>
  <c r="J13" i="2" s="1"/>
  <c r="F24" i="2"/>
  <c r="G24" i="2" s="1"/>
  <c r="I24" i="2" s="1"/>
  <c r="F21" i="2"/>
  <c r="G21" i="2" s="1"/>
  <c r="I21" i="2" s="1"/>
  <c r="J21" i="2" s="1"/>
  <c r="K21" i="2" s="1"/>
  <c r="F20" i="2"/>
  <c r="G20" i="2" s="1"/>
  <c r="I20" i="2" s="1"/>
  <c r="F19" i="2"/>
  <c r="G19" i="2" s="1"/>
  <c r="I19" i="2" s="1"/>
  <c r="J19" i="2" s="1"/>
  <c r="K19" i="2" s="1"/>
  <c r="F18" i="2"/>
  <c r="G18" i="2" s="1"/>
  <c r="I18" i="2" s="1"/>
  <c r="J18" i="2" s="1"/>
  <c r="K18" i="2" s="1"/>
  <c r="F17" i="2"/>
  <c r="G17" i="2" s="1"/>
  <c r="I17" i="2" s="1"/>
  <c r="J17" i="2" s="1"/>
  <c r="K17" i="2" s="1"/>
  <c r="F25" i="2"/>
  <c r="G25" i="2" s="1"/>
  <c r="I25" i="2" s="1"/>
  <c r="F26" i="2"/>
  <c r="G26" i="2" s="1"/>
  <c r="G27" i="2"/>
  <c r="I27" i="2" s="1"/>
  <c r="J27" i="2" s="1"/>
  <c r="F51" i="2"/>
  <c r="G51" i="2" s="1"/>
  <c r="I51" i="2" s="1"/>
  <c r="F50" i="2"/>
  <c r="G50" i="2" s="1"/>
  <c r="I50" i="2" s="1"/>
  <c r="J50" i="2" s="1"/>
  <c r="F49" i="2"/>
  <c r="G49" i="2" s="1"/>
  <c r="I49" i="2" s="1"/>
  <c r="F48" i="2"/>
  <c r="G48" i="2" s="1"/>
  <c r="I48" i="2" s="1"/>
  <c r="F47" i="2"/>
  <c r="G47" i="2" s="1"/>
  <c r="I47" i="2" s="1"/>
  <c r="J47" i="2" s="1"/>
  <c r="F46" i="2"/>
  <c r="G46" i="2" s="1"/>
  <c r="I46" i="2" s="1"/>
  <c r="J46" i="2" s="1"/>
  <c r="F45" i="2"/>
  <c r="G45" i="2" s="1"/>
  <c r="I45" i="2" s="1"/>
  <c r="J45" i="2" s="1"/>
  <c r="F35" i="2"/>
  <c r="G35" i="2" s="1"/>
  <c r="I35" i="2" s="1"/>
  <c r="J35" i="2" s="1"/>
  <c r="F31" i="2"/>
  <c r="G31" i="2" s="1"/>
  <c r="I31" i="2" s="1"/>
  <c r="F32" i="2"/>
  <c r="G32" i="2" s="1"/>
  <c r="I32" i="2" s="1"/>
  <c r="J32" i="2" s="1"/>
  <c r="G52" i="2"/>
  <c r="G53" i="2"/>
  <c r="I53" i="2" s="1"/>
  <c r="G71" i="2"/>
  <c r="I71" i="2" s="1"/>
  <c r="G69" i="2"/>
  <c r="I69" i="2" s="1"/>
  <c r="G67" i="2"/>
  <c r="I67" i="2" s="1"/>
  <c r="J67" i="2" s="1"/>
  <c r="F70" i="2"/>
  <c r="G70" i="2" s="1"/>
  <c r="I70" i="2" s="1"/>
  <c r="J70" i="2" s="1"/>
  <c r="G55" i="2"/>
  <c r="G57" i="2"/>
  <c r="I57" i="2" s="1"/>
  <c r="J57" i="2" s="1"/>
  <c r="G58" i="2"/>
  <c r="I58" i="2" s="1"/>
  <c r="G59" i="2"/>
  <c r="I59" i="2" s="1"/>
  <c r="J59" i="2" s="1"/>
  <c r="G60" i="2"/>
  <c r="G61" i="2"/>
  <c r="I61" i="2" s="1"/>
  <c r="G62" i="2"/>
  <c r="G63" i="2"/>
  <c r="I63" i="2" s="1"/>
  <c r="F68" i="2"/>
  <c r="G68" i="2" s="1"/>
  <c r="I68" i="2" s="1"/>
  <c r="K54" i="2"/>
  <c r="H54" i="2" s="1"/>
  <c r="K3" i="2"/>
  <c r="H3" i="2" s="1"/>
  <c r="K66" i="2"/>
  <c r="H66" i="2" s="1"/>
  <c r="K56" i="2"/>
  <c r="H56" i="2" s="1"/>
  <c r="K44" i="2"/>
  <c r="H44" i="2" s="1"/>
  <c r="K43" i="2"/>
  <c r="H43" i="2" s="1"/>
  <c r="K42" i="2"/>
  <c r="H42" i="2" s="1"/>
  <c r="K41" i="2"/>
  <c r="H41" i="2" s="1"/>
  <c r="K40" i="2"/>
  <c r="H40" i="2" s="1"/>
  <c r="K39" i="2"/>
  <c r="H39" i="2" s="1"/>
  <c r="K38" i="2"/>
  <c r="H38" i="2" s="1"/>
  <c r="K37" i="2"/>
  <c r="H37" i="2" s="1"/>
  <c r="K36" i="2"/>
  <c r="H36" i="2" s="1"/>
  <c r="K34" i="2"/>
  <c r="H34" i="2" s="1"/>
  <c r="K33" i="2"/>
  <c r="H33" i="2" s="1"/>
  <c r="K30" i="2"/>
  <c r="H30" i="2" s="1"/>
  <c r="K29" i="2"/>
  <c r="H29" i="2" s="1"/>
  <c r="K28" i="2"/>
  <c r="H28" i="2" s="1"/>
  <c r="K23" i="2"/>
  <c r="H23" i="2" s="1"/>
  <c r="K22" i="2"/>
  <c r="H22" i="2" s="1"/>
  <c r="K6" i="2"/>
  <c r="H6" i="2" s="1"/>
  <c r="K5" i="2"/>
  <c r="H5" i="2" s="1"/>
  <c r="H21" i="2" l="1"/>
  <c r="H17" i="2"/>
  <c r="H18" i="2"/>
  <c r="J49" i="2"/>
  <c r="J20" i="2"/>
  <c r="K20" i="2" s="1"/>
  <c r="H20" i="2" s="1"/>
  <c r="J65" i="2"/>
  <c r="K65" i="2" s="1"/>
  <c r="H65" i="2" s="1"/>
  <c r="J48" i="2"/>
  <c r="K48" i="2" s="1"/>
  <c r="J16" i="2"/>
  <c r="K16" i="2" s="1"/>
  <c r="H16" i="2" s="1"/>
  <c r="H19" i="2"/>
  <c r="I26" i="2"/>
  <c r="K10" i="2"/>
  <c r="H10" i="2" s="1"/>
  <c r="K14" i="2"/>
  <c r="H14" i="2" s="1"/>
  <c r="K8" i="2"/>
  <c r="H8" i="2" s="1"/>
  <c r="K12" i="2"/>
  <c r="H12" i="2" s="1"/>
  <c r="K9" i="2"/>
  <c r="H9" i="2" s="1"/>
  <c r="K13" i="2"/>
  <c r="H13" i="2" s="1"/>
  <c r="J24" i="2"/>
  <c r="K24" i="2" s="1"/>
  <c r="J25" i="2"/>
  <c r="J31" i="2"/>
  <c r="K31" i="2" s="1"/>
  <c r="K27" i="2"/>
  <c r="H27" i="2" s="1"/>
  <c r="K32" i="2"/>
  <c r="H32" i="2" s="1"/>
  <c r="K35" i="2"/>
  <c r="H35" i="2" s="1"/>
  <c r="K46" i="2"/>
  <c r="H46" i="2" s="1"/>
  <c r="K47" i="2"/>
  <c r="H47" i="2" s="1"/>
  <c r="K50" i="2"/>
  <c r="H50" i="2" s="1"/>
  <c r="J51" i="2"/>
  <c r="K51" i="2" s="1"/>
  <c r="J53" i="2"/>
  <c r="K57" i="2"/>
  <c r="H57" i="2" s="1"/>
  <c r="I62" i="2"/>
  <c r="K59" i="2"/>
  <c r="H59" i="2" s="1"/>
  <c r="I52" i="2"/>
  <c r="J71" i="2"/>
  <c r="K71" i="2" s="1"/>
  <c r="J69" i="2"/>
  <c r="J68" i="2"/>
  <c r="K68" i="2" s="1"/>
  <c r="K64" i="2"/>
  <c r="H64" i="2" s="1"/>
  <c r="K70" i="2"/>
  <c r="H70" i="2" s="1"/>
  <c r="I55" i="2"/>
  <c r="J58" i="2"/>
  <c r="K58" i="2" s="1"/>
  <c r="I60" i="2"/>
  <c r="J61" i="2"/>
  <c r="J63" i="2"/>
  <c r="K63" i="2" s="1"/>
  <c r="H63" i="2" s="1"/>
  <c r="H48" i="2" l="1"/>
  <c r="J60" i="2"/>
  <c r="H71" i="2"/>
  <c r="J52" i="2"/>
  <c r="K52" i="2" s="1"/>
  <c r="H52" i="2" s="1"/>
  <c r="K53" i="2"/>
  <c r="H53" i="2" s="1"/>
  <c r="H58" i="2"/>
  <c r="J55" i="2"/>
  <c r="J26" i="2"/>
  <c r="K26" i="2" s="1"/>
  <c r="H24" i="2"/>
  <c r="H51" i="2"/>
  <c r="H68" i="2"/>
  <c r="K61" i="2"/>
  <c r="H61" i="2" s="1"/>
  <c r="K69" i="2"/>
  <c r="H69" i="2" s="1"/>
  <c r="J62" i="2"/>
  <c r="K62" i="2" s="1"/>
  <c r="H62" i="2" s="1"/>
  <c r="K25" i="2"/>
  <c r="H25" i="2" s="1"/>
  <c r="H31" i="2"/>
  <c r="K4" i="2"/>
  <c r="H4" i="2" s="1"/>
  <c r="K15" i="2"/>
  <c r="H15" i="2" s="1"/>
  <c r="K7" i="2"/>
  <c r="H7" i="2" s="1"/>
  <c r="K11" i="2"/>
  <c r="H11" i="2" s="1"/>
  <c r="K45" i="2"/>
  <c r="H45" i="2" s="1"/>
  <c r="K49" i="2"/>
  <c r="H49" i="2" s="1"/>
  <c r="K67" i="2"/>
  <c r="H67" i="2" s="1"/>
  <c r="H26" i="2" l="1"/>
  <c r="K60" i="2"/>
  <c r="H60" i="2" s="1"/>
  <c r="K55" i="2"/>
  <c r="H55" i="2" s="1"/>
</calcChain>
</file>

<file path=xl/comments1.xml><?xml version="1.0" encoding="utf-8"?>
<comments xmlns="http://schemas.openxmlformats.org/spreadsheetml/2006/main">
  <authors>
    <author>Author</author>
  </authors>
  <commentList>
    <comment ref="U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20K from April'20 onwardsNext appraisal in April'21</t>
        </r>
      </text>
    </comment>
    <comment ref="U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U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U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U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  <comment ref="U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<sst xmlns="http://schemas.openxmlformats.org/spreadsheetml/2006/main" count="273" uniqueCount="132">
  <si>
    <t>Name</t>
  </si>
  <si>
    <t>Manish Pathak</t>
  </si>
  <si>
    <t>Vivek Pateria</t>
  </si>
  <si>
    <t>Ashish Gavshinde</t>
  </si>
  <si>
    <t>Jagannath Prasad Tiwari</t>
  </si>
  <si>
    <t>Sunil Jaitly</t>
  </si>
  <si>
    <t>Tarun Pasangya</t>
  </si>
  <si>
    <t>Pritesh Khandelwal</t>
  </si>
  <si>
    <t>Govind Namdev</t>
  </si>
  <si>
    <t>Santosh Sekwadia</t>
  </si>
  <si>
    <t>Yogesh Joshi</t>
  </si>
  <si>
    <t>Astha Arya</t>
  </si>
  <si>
    <t>Praveen Verma</t>
  </si>
  <si>
    <t>Jayesh Patidar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</si>
  <si>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</si>
  <si>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</si>
  <si>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</si>
  <si>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</si>
  <si>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</si>
  <si>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</si>
  <si>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</si>
  <si>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</si>
  <si>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</si>
  <si>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</si>
  <si>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Pratik Baberwal</t>
  </si>
  <si>
    <t>Rajnibala Yadav</t>
  </si>
  <si>
    <t>Nikita Sharma</t>
  </si>
  <si>
    <t>Nilesh Mahajan</t>
  </si>
  <si>
    <t>Deepak Raheja</t>
  </si>
  <si>
    <t>Shraddha Panchal</t>
  </si>
  <si>
    <t>Imran Patel</t>
  </si>
  <si>
    <t>Aditya Bhavsar</t>
  </si>
  <si>
    <t>Prakash sarki</t>
  </si>
  <si>
    <t>Mayank Verma</t>
  </si>
  <si>
    <t>Inder Singh Rajput</t>
  </si>
  <si>
    <t>Vishal Binjawa</t>
  </si>
  <si>
    <t>Chandar Lal Malviya</t>
  </si>
  <si>
    <t>Sanju Malviya</t>
  </si>
  <si>
    <t>Sahodra Mehra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</si>
  <si>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</si>
  <si>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</si>
  <si>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</si>
  <si>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</si>
  <si>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</si>
  <si>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</si>
  <si>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</si>
  <si>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</si>
  <si>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Bela Mittal</t>
  </si>
  <si>
    <t>Naman Agrawal</t>
  </si>
  <si>
    <t>Sampreet Chhabra Kapadia</t>
  </si>
  <si>
    <t>Vaibhav Shrivastav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</si>
  <si>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</si>
  <si>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</si>
  <si>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</si>
  <si>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</si>
  <si>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</si>
  <si>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</si>
  <si>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</si>
  <si>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</si>
  <si>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</si>
  <si>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</si>
  <si>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</si>
  <si>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Manisha Choubey</t>
  </si>
  <si>
    <t>Tinkesh Thakur</t>
  </si>
  <si>
    <t>Bharat Kuril</t>
  </si>
  <si>
    <t>Swarnima Shrivastava</t>
  </si>
  <si>
    <t>Prajakta Akolkar</t>
  </si>
  <si>
    <t>Padma Rao</t>
  </si>
  <si>
    <t>Sourabh Bansal</t>
  </si>
  <si>
    <t>Krishn Chandra Shukla</t>
  </si>
  <si>
    <t>S.No.</t>
  </si>
  <si>
    <t>Basic</t>
  </si>
  <si>
    <t>HRA</t>
  </si>
  <si>
    <t>Conveyance</t>
  </si>
  <si>
    <t>Medical Allowance</t>
  </si>
  <si>
    <t>Special Allowance</t>
  </si>
  <si>
    <t>Leave Encashment</t>
  </si>
  <si>
    <t>Arrers / Other Earnings</t>
  </si>
  <si>
    <t>Total Earning</t>
  </si>
  <si>
    <t>PT</t>
  </si>
  <si>
    <t>TDS</t>
  </si>
  <si>
    <t>Mis. Deduction</t>
  </si>
  <si>
    <t>Leave Without Pay</t>
  </si>
  <si>
    <t>PF Deduction</t>
  </si>
  <si>
    <t>Net Salary</t>
  </si>
  <si>
    <t>CTC</t>
  </si>
  <si>
    <t>Basic (2)</t>
  </si>
  <si>
    <t>HRA (3)</t>
  </si>
  <si>
    <t>Conveyance (5)</t>
  </si>
  <si>
    <t>Medical Allowance (6)</t>
  </si>
  <si>
    <t>Special Allowance (7)</t>
  </si>
  <si>
    <t>Leave Encashment (8)</t>
  </si>
  <si>
    <t>Arrers / Other Earnings (9)</t>
  </si>
  <si>
    <t>PT (11)</t>
  </si>
  <si>
    <t>TDS (12)</t>
  </si>
  <si>
    <t>Mis. Deduction (13)</t>
  </si>
  <si>
    <t>Leave Without Pay (14)</t>
  </si>
  <si>
    <t>PF Deduction (15)</t>
  </si>
  <si>
    <t>Other Allownce (5+6+7=4)</t>
  </si>
  <si>
    <t>CTC (2+3+4=1)</t>
  </si>
  <si>
    <t>Total Earning (4+8+9=10)</t>
  </si>
  <si>
    <t>Net Salary (10-11-12-13-14-15=16)</t>
  </si>
  <si>
    <t>Abhilash Sahu</t>
  </si>
  <si>
    <t>Ajay Kushwah</t>
  </si>
  <si>
    <t>Ambalika Patidar</t>
  </si>
  <si>
    <t>Ankita Yadav</t>
  </si>
  <si>
    <t>Avinash Malakar</t>
  </si>
  <si>
    <t>Balwan Malviya</t>
  </si>
  <si>
    <t>Bhagwati Prasad</t>
  </si>
  <si>
    <t>Bilal Mansuri</t>
  </si>
  <si>
    <t>Chirag Bajaj</t>
  </si>
  <si>
    <t>Jaspreet Rajpal</t>
  </si>
  <si>
    <t>Jewel Sawlani</t>
  </si>
  <si>
    <t>Kanchan Vatnani</t>
  </si>
  <si>
    <t>Kunal Kushwah</t>
  </si>
  <si>
    <t>Kunal Sawlani</t>
  </si>
  <si>
    <t>Mahak Ghumare</t>
  </si>
  <si>
    <t>Mamta Arora</t>
  </si>
  <si>
    <t>Mohit Upadhyay</t>
  </si>
  <si>
    <t>Naresh Gupta</t>
  </si>
  <si>
    <t>Neeraj Goswami</t>
  </si>
  <si>
    <t>Prakash Malviya</t>
  </si>
  <si>
    <t>Prakhar Mittal</t>
  </si>
  <si>
    <t>Priyanka Gupta</t>
  </si>
  <si>
    <t>Rajesh Malviya</t>
  </si>
  <si>
    <t>Rajkumar Malviya</t>
  </si>
  <si>
    <t>Shivani Thakur</t>
  </si>
  <si>
    <t>Sonika Mourya</t>
  </si>
  <si>
    <t>Surbhi Rathore</t>
  </si>
  <si>
    <t>Tarun Sharma</t>
  </si>
  <si>
    <t>Tushar Gehlot</t>
  </si>
  <si>
    <t>Vivek Rathore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</si>
</sst>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Garamond"/>
      <family val="1"/>
    </font>
    <font>
      <sz val="10"/>
      <color theme="1"/>
      <name val="Garamond"/>
      <family val="1"/>
    </font>
    <font>
      <sz val="10"/>
      <color rgb="FFFF0000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/>
    <xf numFmtId="0" fontId="2" fillId="0" borderId="1" xfId="0" applyFont="1" applyBorder="1"/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5" fillId="3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1" fillId="0" borderId="1" xfId="0" applyFont="1" applyBorder="1"/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="70" zoomScaleNormal="70" workbookViewId="0">
      <selection activeCell="J22" sqref="J22"/>
    </sheetView>
  </sheetViews>
  <sheetFormatPr defaultColWidth="11" defaultRowHeight="15.75" x14ac:dyDescent="0.25"/>
  <cols>
    <col min="1" max="1" width="6.5" bestFit="1" customWidth="1"/>
    <col min="2" max="2" width="27.125" bestFit="1" customWidth="1"/>
    <col min="3" max="3" width="10" customWidth="1"/>
  </cols>
  <sheetData>
    <row r="1" spans="1:17" ht="18.75" x14ac:dyDescent="0.3">
      <c r="A1" s="56" t="s">
        <v>70</v>
      </c>
      <c r="B1" s="55" t="s">
        <v>0</v>
      </c>
      <c r="C1" s="9"/>
    </row>
    <row r="2" spans="1:17" ht="18.75" x14ac:dyDescent="0.3">
      <c r="A2" s="56"/>
      <c r="B2" s="55"/>
      <c r="C2" s="10" t="s">
        <v>85</v>
      </c>
      <c r="D2" s="8" t="s">
        <v>71</v>
      </c>
      <c r="E2" s="8" t="s">
        <v>72</v>
      </c>
      <c r="F2" s="8" t="s">
        <v>73</v>
      </c>
      <c r="G2" s="8" t="s">
        <v>74</v>
      </c>
      <c r="H2" s="8" t="s">
        <v>75</v>
      </c>
      <c r="I2" s="8" t="s">
        <v>76</v>
      </c>
      <c r="J2" s="8" t="s">
        <v>77</v>
      </c>
      <c r="K2" s="8" t="s">
        <v>78</v>
      </c>
      <c r="L2" s="23" t="s">
        <v>79</v>
      </c>
      <c r="M2" s="23" t="s">
        <v>80</v>
      </c>
      <c r="N2" s="23" t="s">
        <v>81</v>
      </c>
      <c r="O2" s="23" t="s">
        <v>82</v>
      </c>
      <c r="P2" s="23" t="s">
        <v>83</v>
      </c>
      <c r="Q2" s="8" t="s">
        <v>84</v>
      </c>
    </row>
    <row r="3" spans="1:17" ht="18.75" x14ac:dyDescent="0.3">
      <c r="A3" s="1">
        <v>1</v>
      </c>
      <c r="B3" s="1" t="s">
        <v>1</v>
      </c>
      <c r="C3" s="13">
        <v>96705</v>
      </c>
      <c r="D3" s="14">
        <v>29000</v>
      </c>
      <c r="E3" s="14">
        <v>8500</v>
      </c>
      <c r="F3" s="14">
        <v>5000</v>
      </c>
      <c r="G3" s="14">
        <v>3000</v>
      </c>
      <c r="H3" s="14">
        <v>51205</v>
      </c>
      <c r="I3" s="14">
        <v>0</v>
      </c>
      <c r="J3" s="14">
        <v>2418</v>
      </c>
      <c r="K3" s="14">
        <v>99123</v>
      </c>
      <c r="L3" s="24">
        <v>208</v>
      </c>
      <c r="M3" s="24">
        <v>3000</v>
      </c>
      <c r="N3" s="24">
        <v>3700</v>
      </c>
      <c r="O3" s="24">
        <v>0</v>
      </c>
      <c r="P3" s="24">
        <v>3480</v>
      </c>
      <c r="Q3" s="14">
        <v>88665</v>
      </c>
    </row>
    <row r="4" spans="1:17" ht="18.75" x14ac:dyDescent="0.3">
      <c r="A4" s="1">
        <v>2</v>
      </c>
      <c r="B4" s="1" t="s">
        <v>2</v>
      </c>
      <c r="C4" s="13">
        <v>90380</v>
      </c>
      <c r="D4" s="14">
        <v>34500</v>
      </c>
      <c r="E4" s="14">
        <v>8500</v>
      </c>
      <c r="F4" s="14">
        <v>5000</v>
      </c>
      <c r="G4" s="14">
        <v>3000</v>
      </c>
      <c r="H4" s="14">
        <v>39380</v>
      </c>
      <c r="I4" s="14">
        <v>0</v>
      </c>
      <c r="J4" s="14">
        <v>2152</v>
      </c>
      <c r="K4" s="14">
        <v>92532</v>
      </c>
      <c r="L4" s="24">
        <v>208</v>
      </c>
      <c r="M4" s="24">
        <v>14000</v>
      </c>
      <c r="N4" s="24">
        <v>2152</v>
      </c>
      <c r="O4" s="24">
        <v>0</v>
      </c>
      <c r="P4" s="24">
        <v>0</v>
      </c>
      <c r="Q4" s="14">
        <v>16360</v>
      </c>
    </row>
    <row r="5" spans="1:17" ht="18.75" x14ac:dyDescent="0.3">
      <c r="A5" s="1">
        <v>3</v>
      </c>
      <c r="B5" s="2" t="s">
        <v>3</v>
      </c>
      <c r="C5" s="15">
        <v>107481</v>
      </c>
      <c r="D5" s="14">
        <v>23500</v>
      </c>
      <c r="E5" s="14">
        <v>8900</v>
      </c>
      <c r="F5" s="14">
        <v>5000</v>
      </c>
      <c r="G5" s="14">
        <v>3000</v>
      </c>
      <c r="H5" s="14">
        <v>67081</v>
      </c>
      <c r="I5" s="14">
        <v>0</v>
      </c>
      <c r="J5" s="14">
        <v>0</v>
      </c>
      <c r="K5" s="14">
        <v>107481</v>
      </c>
      <c r="L5" s="24">
        <v>208</v>
      </c>
      <c r="M5" s="24">
        <v>9000</v>
      </c>
      <c r="N5" s="24">
        <v>1950</v>
      </c>
      <c r="O5" s="24">
        <v>0</v>
      </c>
      <c r="P5" s="24">
        <v>1800</v>
      </c>
      <c r="Q5" s="14">
        <v>94523</v>
      </c>
    </row>
    <row r="6" spans="1:17" ht="18.75" x14ac:dyDescent="0.3">
      <c r="A6" s="1">
        <v>4</v>
      </c>
      <c r="B6" s="2" t="s">
        <v>4</v>
      </c>
      <c r="C6" s="15">
        <v>86000</v>
      </c>
      <c r="D6" s="14">
        <v>21800</v>
      </c>
      <c r="E6" s="14">
        <v>8500</v>
      </c>
      <c r="F6" s="14">
        <v>5000</v>
      </c>
      <c r="G6" s="14">
        <v>2000</v>
      </c>
      <c r="H6" s="14">
        <v>48700</v>
      </c>
      <c r="I6" s="14">
        <v>0</v>
      </c>
      <c r="J6" s="14">
        <v>2150</v>
      </c>
      <c r="K6" s="14">
        <v>88150</v>
      </c>
      <c r="L6" s="24">
        <v>208</v>
      </c>
      <c r="M6" s="24">
        <v>15900</v>
      </c>
      <c r="N6" s="24">
        <v>2834</v>
      </c>
      <c r="O6" s="24">
        <v>0</v>
      </c>
      <c r="P6" s="24">
        <v>2616</v>
      </c>
      <c r="Q6" s="14">
        <v>66592</v>
      </c>
    </row>
    <row r="7" spans="1:17" ht="18.75" x14ac:dyDescent="0.3">
      <c r="A7" s="1">
        <v>5</v>
      </c>
      <c r="B7" s="1" t="s">
        <v>5</v>
      </c>
      <c r="C7" s="13">
        <v>61334</v>
      </c>
      <c r="D7" s="14">
        <v>20671</v>
      </c>
      <c r="E7" s="14">
        <v>7000</v>
      </c>
      <c r="F7" s="14">
        <v>4000</v>
      </c>
      <c r="G7" s="14">
        <v>2000</v>
      </c>
      <c r="H7" s="14">
        <v>27672</v>
      </c>
      <c r="I7" s="14">
        <v>0</v>
      </c>
      <c r="J7" s="14">
        <v>1534</v>
      </c>
      <c r="K7" s="14">
        <v>62877</v>
      </c>
      <c r="L7" s="24">
        <v>208</v>
      </c>
      <c r="M7" s="24">
        <v>0</v>
      </c>
      <c r="N7" s="24">
        <v>0</v>
      </c>
      <c r="O7" s="24">
        <v>0</v>
      </c>
      <c r="P7" s="24">
        <v>0</v>
      </c>
      <c r="Q7" s="14">
        <v>62669</v>
      </c>
    </row>
    <row r="8" spans="1:17" ht="18.75" x14ac:dyDescent="0.3">
      <c r="A8" s="1">
        <v>6</v>
      </c>
      <c r="B8" s="1" t="s">
        <v>6</v>
      </c>
      <c r="C8" s="13">
        <v>60000</v>
      </c>
      <c r="D8" s="14">
        <v>20046</v>
      </c>
      <c r="E8" s="14">
        <v>6000</v>
      </c>
      <c r="F8" s="14">
        <v>4000</v>
      </c>
      <c r="G8" s="14">
        <v>3950</v>
      </c>
      <c r="H8" s="14">
        <v>26004</v>
      </c>
      <c r="I8" s="14">
        <v>0</v>
      </c>
      <c r="J8" s="14">
        <v>0</v>
      </c>
      <c r="K8" s="14">
        <v>60000</v>
      </c>
      <c r="L8" s="24">
        <v>208</v>
      </c>
      <c r="M8" s="24">
        <v>0</v>
      </c>
      <c r="N8" s="24">
        <v>0</v>
      </c>
      <c r="O8" s="24">
        <v>3000</v>
      </c>
      <c r="P8" s="24">
        <v>0</v>
      </c>
      <c r="Q8" s="14">
        <v>56792</v>
      </c>
    </row>
    <row r="9" spans="1:17" ht="18.75" x14ac:dyDescent="0.3">
      <c r="A9" s="1">
        <v>7</v>
      </c>
      <c r="B9" s="3" t="s">
        <v>7</v>
      </c>
      <c r="C9" s="15">
        <v>75000</v>
      </c>
      <c r="D9" s="14">
        <v>25000</v>
      </c>
      <c r="E9" s="14">
        <v>8000</v>
      </c>
      <c r="F9" s="14">
        <v>6000</v>
      </c>
      <c r="G9" s="14">
        <v>3000</v>
      </c>
      <c r="H9" s="14">
        <v>33000</v>
      </c>
      <c r="I9" s="14">
        <v>0</v>
      </c>
      <c r="J9" s="14">
        <v>0</v>
      </c>
      <c r="K9" s="14">
        <v>75000</v>
      </c>
      <c r="L9" s="24">
        <v>208</v>
      </c>
      <c r="M9" s="24">
        <v>9000</v>
      </c>
      <c r="N9" s="24">
        <v>0</v>
      </c>
      <c r="O9" s="24">
        <v>0</v>
      </c>
      <c r="P9" s="24">
        <v>0</v>
      </c>
      <c r="Q9" s="14">
        <v>65792</v>
      </c>
    </row>
    <row r="10" spans="1:17" ht="18.75" x14ac:dyDescent="0.3">
      <c r="A10" s="1">
        <v>8</v>
      </c>
      <c r="B10" s="1" t="s">
        <v>8</v>
      </c>
      <c r="C10" s="13">
        <v>68000</v>
      </c>
      <c r="D10" s="14">
        <v>23500</v>
      </c>
      <c r="E10" s="14">
        <v>8000</v>
      </c>
      <c r="F10" s="14">
        <v>5000</v>
      </c>
      <c r="G10" s="14">
        <v>3000</v>
      </c>
      <c r="H10" s="14">
        <v>28500</v>
      </c>
      <c r="I10" s="14">
        <v>0</v>
      </c>
      <c r="J10" s="14">
        <v>1700</v>
      </c>
      <c r="K10" s="14">
        <v>60700</v>
      </c>
      <c r="L10" s="24">
        <v>208</v>
      </c>
      <c r="M10" s="24">
        <v>0</v>
      </c>
      <c r="N10" s="24">
        <v>0</v>
      </c>
      <c r="O10" s="24">
        <v>0</v>
      </c>
      <c r="P10" s="24">
        <v>0</v>
      </c>
      <c r="Q10" s="14">
        <v>69492</v>
      </c>
    </row>
    <row r="11" spans="1:17" ht="18.75" x14ac:dyDescent="0.3">
      <c r="A11" s="1">
        <v>9</v>
      </c>
      <c r="B11" s="11" t="s">
        <v>9</v>
      </c>
      <c r="C11" s="16">
        <v>52000</v>
      </c>
      <c r="D11" s="14">
        <v>23000</v>
      </c>
      <c r="E11" s="14">
        <v>6000</v>
      </c>
      <c r="F11" s="14">
        <v>4000</v>
      </c>
      <c r="G11" s="14">
        <v>3000</v>
      </c>
      <c r="H11" s="14">
        <v>16000</v>
      </c>
      <c r="I11" s="14">
        <v>0</v>
      </c>
      <c r="J11" s="14">
        <v>0</v>
      </c>
      <c r="K11" s="14">
        <v>52000</v>
      </c>
      <c r="L11" s="24">
        <v>208</v>
      </c>
      <c r="M11" s="24">
        <v>0</v>
      </c>
      <c r="N11" s="24">
        <v>4117</v>
      </c>
      <c r="O11" s="24">
        <v>0</v>
      </c>
      <c r="P11" s="24">
        <v>0</v>
      </c>
      <c r="Q11" s="14">
        <v>47675</v>
      </c>
    </row>
    <row r="12" spans="1:17" ht="18.75" x14ac:dyDescent="0.3">
      <c r="A12" s="1">
        <v>10</v>
      </c>
      <c r="B12" s="12" t="s">
        <v>10</v>
      </c>
      <c r="C12" s="17">
        <v>31000</v>
      </c>
      <c r="D12" s="14">
        <v>16000</v>
      </c>
      <c r="E12" s="14">
        <v>4800</v>
      </c>
      <c r="F12" s="14">
        <v>3000</v>
      </c>
      <c r="G12" s="14">
        <v>2000</v>
      </c>
      <c r="H12" s="14">
        <v>5200</v>
      </c>
      <c r="I12" s="14">
        <v>0</v>
      </c>
      <c r="J12" s="14">
        <v>0</v>
      </c>
      <c r="K12" s="14">
        <v>31000</v>
      </c>
      <c r="L12" s="24">
        <v>167</v>
      </c>
      <c r="M12" s="24">
        <v>0</v>
      </c>
      <c r="N12" s="24">
        <v>0</v>
      </c>
      <c r="O12" s="24">
        <v>0</v>
      </c>
      <c r="P12" s="24">
        <v>0</v>
      </c>
      <c r="Q12" s="14">
        <v>30833</v>
      </c>
    </row>
    <row r="13" spans="1:17" ht="18.75" x14ac:dyDescent="0.3">
      <c r="A13" s="1">
        <v>11</v>
      </c>
      <c r="B13" s="4" t="s">
        <v>11</v>
      </c>
      <c r="C13" s="18">
        <v>45000</v>
      </c>
      <c r="D13" s="14">
        <v>21000</v>
      </c>
      <c r="E13" s="14">
        <v>8000</v>
      </c>
      <c r="F13" s="14">
        <v>5000</v>
      </c>
      <c r="G13" s="14">
        <v>2000</v>
      </c>
      <c r="H13" s="14">
        <v>9000</v>
      </c>
      <c r="I13" s="14">
        <v>0</v>
      </c>
      <c r="J13" s="14">
        <v>0</v>
      </c>
      <c r="K13" s="14">
        <v>45000</v>
      </c>
      <c r="L13" s="24">
        <v>208</v>
      </c>
      <c r="M13" s="24">
        <v>0</v>
      </c>
      <c r="N13" s="24">
        <v>0</v>
      </c>
      <c r="O13" s="24">
        <v>0</v>
      </c>
      <c r="P13" s="24">
        <v>0</v>
      </c>
      <c r="Q13" s="14">
        <v>44792</v>
      </c>
    </row>
    <row r="14" spans="1:17" ht="18.75" x14ac:dyDescent="0.3">
      <c r="A14" s="1">
        <v>12</v>
      </c>
      <c r="B14" s="4" t="s">
        <v>12</v>
      </c>
      <c r="C14" s="18">
        <v>45000</v>
      </c>
      <c r="D14" s="14">
        <v>18000</v>
      </c>
      <c r="E14" s="14">
        <v>7000</v>
      </c>
      <c r="F14" s="14">
        <v>5000</v>
      </c>
      <c r="G14" s="14">
        <v>4000</v>
      </c>
      <c r="H14" s="14">
        <v>11000</v>
      </c>
      <c r="I14" s="14">
        <v>0</v>
      </c>
      <c r="J14" s="14">
        <v>0</v>
      </c>
      <c r="K14" s="14">
        <v>45000</v>
      </c>
      <c r="L14" s="24">
        <v>208</v>
      </c>
      <c r="M14" s="24">
        <v>0</v>
      </c>
      <c r="N14" s="24">
        <v>0</v>
      </c>
      <c r="O14" s="24">
        <v>0</v>
      </c>
      <c r="P14" s="24">
        <v>0</v>
      </c>
      <c r="Q14" s="14">
        <v>44792</v>
      </c>
    </row>
    <row r="15" spans="1:17" ht="18.75" x14ac:dyDescent="0.3">
      <c r="A15" s="1">
        <v>13</v>
      </c>
      <c r="B15" s="4" t="s">
        <v>13</v>
      </c>
      <c r="C15" s="18">
        <v>50000</v>
      </c>
      <c r="D15" s="14">
        <v>23000</v>
      </c>
      <c r="E15" s="14">
        <v>6000</v>
      </c>
      <c r="F15" s="14">
        <v>4000</v>
      </c>
      <c r="G15" s="14">
        <v>3000</v>
      </c>
      <c r="H15" s="14">
        <v>14000</v>
      </c>
      <c r="I15" s="14">
        <v>0</v>
      </c>
      <c r="J15" s="14">
        <v>1250</v>
      </c>
      <c r="K15" s="14">
        <v>51250</v>
      </c>
      <c r="L15" s="24">
        <v>208</v>
      </c>
      <c r="M15" s="24">
        <v>0</v>
      </c>
      <c r="N15" s="24">
        <v>0</v>
      </c>
      <c r="O15" s="24">
        <v>0</v>
      </c>
      <c r="P15" s="24">
        <v>0</v>
      </c>
      <c r="Q15" s="14">
        <v>51042</v>
      </c>
    </row>
    <row r="16" spans="1:17" ht="18.75" x14ac:dyDescent="0.3">
      <c r="A16" s="1">
        <v>14</v>
      </c>
      <c r="B16" s="4" t="s">
        <v>14</v>
      </c>
      <c r="C16" s="18">
        <v>30000</v>
      </c>
      <c r="D16" s="14">
        <v>16000</v>
      </c>
      <c r="E16" s="14">
        <v>4800</v>
      </c>
      <c r="F16" s="14">
        <v>3000</v>
      </c>
      <c r="G16" s="14">
        <v>1200</v>
      </c>
      <c r="H16" s="14">
        <v>5000</v>
      </c>
      <c r="I16" s="14">
        <v>0</v>
      </c>
      <c r="J16" s="14">
        <v>0</v>
      </c>
      <c r="K16" s="14">
        <v>30000</v>
      </c>
      <c r="L16" s="24">
        <v>167</v>
      </c>
      <c r="M16" s="24">
        <v>0</v>
      </c>
      <c r="N16" s="24">
        <v>0</v>
      </c>
      <c r="O16" s="24">
        <v>21000</v>
      </c>
      <c r="P16" s="24">
        <v>0</v>
      </c>
      <c r="Q16" s="14">
        <v>8833</v>
      </c>
    </row>
    <row r="17" spans="1:17" ht="18.75" x14ac:dyDescent="0.3">
      <c r="A17" s="1">
        <v>15</v>
      </c>
      <c r="B17" s="4" t="s">
        <v>15</v>
      </c>
      <c r="C17" s="18">
        <v>28000</v>
      </c>
      <c r="D17" s="14">
        <v>16000</v>
      </c>
      <c r="E17" s="14">
        <v>4800</v>
      </c>
      <c r="F17" s="14">
        <v>2000</v>
      </c>
      <c r="G17" s="14">
        <v>1200</v>
      </c>
      <c r="H17" s="14">
        <v>4000</v>
      </c>
      <c r="I17" s="14">
        <v>0</v>
      </c>
      <c r="J17" s="14">
        <v>700</v>
      </c>
      <c r="K17" s="14">
        <v>28700</v>
      </c>
      <c r="L17" s="24">
        <v>167</v>
      </c>
      <c r="M17" s="24">
        <v>0</v>
      </c>
      <c r="N17" s="24">
        <v>0</v>
      </c>
      <c r="O17" s="24">
        <v>0</v>
      </c>
      <c r="P17" s="24">
        <v>0</v>
      </c>
      <c r="Q17" s="14">
        <v>28533</v>
      </c>
    </row>
    <row r="18" spans="1:17" ht="18.75" x14ac:dyDescent="0.3">
      <c r="A18" s="1">
        <v>16</v>
      </c>
      <c r="B18" s="4" t="s">
        <v>16</v>
      </c>
      <c r="C18" s="18">
        <v>30000</v>
      </c>
      <c r="D18" s="14">
        <v>16000</v>
      </c>
      <c r="E18" s="14">
        <v>4800</v>
      </c>
      <c r="F18" s="14">
        <v>3000</v>
      </c>
      <c r="G18" s="14">
        <v>1200</v>
      </c>
      <c r="H18" s="14">
        <v>5000</v>
      </c>
      <c r="I18" s="14">
        <v>0</v>
      </c>
      <c r="J18" s="14">
        <v>0</v>
      </c>
      <c r="K18" s="14">
        <v>30000</v>
      </c>
      <c r="L18" s="24">
        <v>167</v>
      </c>
      <c r="M18" s="24">
        <v>0</v>
      </c>
      <c r="N18" s="24">
        <v>0</v>
      </c>
      <c r="O18" s="24">
        <v>9000</v>
      </c>
      <c r="P18" s="24">
        <v>0</v>
      </c>
      <c r="Q18" s="14">
        <v>20833</v>
      </c>
    </row>
    <row r="19" spans="1:17" ht="18.75" x14ac:dyDescent="0.3">
      <c r="A19" s="1">
        <v>17</v>
      </c>
      <c r="B19" s="1" t="s">
        <v>17</v>
      </c>
      <c r="C19" s="13">
        <v>30000</v>
      </c>
      <c r="D19" s="14">
        <v>16000</v>
      </c>
      <c r="E19" s="14">
        <v>4800</v>
      </c>
      <c r="F19" s="14">
        <v>3000</v>
      </c>
      <c r="G19" s="14">
        <v>1200</v>
      </c>
      <c r="H19" s="14">
        <v>5000</v>
      </c>
      <c r="I19" s="19">
        <v>0</v>
      </c>
      <c r="J19" s="19">
        <v>0</v>
      </c>
      <c r="K19" s="14">
        <v>30000</v>
      </c>
      <c r="L19" s="25">
        <v>167</v>
      </c>
      <c r="M19" s="25">
        <v>0</v>
      </c>
      <c r="N19" s="25">
        <v>0</v>
      </c>
      <c r="O19" s="25">
        <v>2250</v>
      </c>
      <c r="P19" s="25">
        <v>0</v>
      </c>
      <c r="Q19" s="19">
        <v>27583</v>
      </c>
    </row>
    <row r="20" spans="1:17" ht="18.75" x14ac:dyDescent="0.3">
      <c r="A20" s="1">
        <v>18</v>
      </c>
      <c r="B20" s="1" t="s">
        <v>18</v>
      </c>
      <c r="C20" s="13">
        <v>24000</v>
      </c>
      <c r="D20" s="14">
        <v>16000</v>
      </c>
      <c r="E20" s="14">
        <v>2000</v>
      </c>
      <c r="F20" s="14">
        <v>1600</v>
      </c>
      <c r="G20" s="14">
        <v>1250</v>
      </c>
      <c r="H20" s="14">
        <v>3150</v>
      </c>
      <c r="I20" s="19">
        <v>0</v>
      </c>
      <c r="J20" s="19">
        <v>0</v>
      </c>
      <c r="K20" s="14">
        <v>24000</v>
      </c>
      <c r="L20" s="25">
        <v>125</v>
      </c>
      <c r="M20" s="25">
        <v>0</v>
      </c>
      <c r="N20" s="25">
        <v>0</v>
      </c>
      <c r="O20" s="25">
        <v>11400</v>
      </c>
      <c r="P20" s="25">
        <v>0</v>
      </c>
      <c r="Q20" s="19">
        <v>12475</v>
      </c>
    </row>
    <row r="21" spans="1:17" ht="18.75" x14ac:dyDescent="0.3">
      <c r="A21" s="1">
        <v>19</v>
      </c>
      <c r="B21" s="2" t="s">
        <v>19</v>
      </c>
      <c r="C21" s="15">
        <v>40000</v>
      </c>
      <c r="D21" s="14">
        <v>15000</v>
      </c>
      <c r="E21" s="14">
        <v>7000</v>
      </c>
      <c r="F21" s="14">
        <v>4000</v>
      </c>
      <c r="G21" s="14">
        <v>3000</v>
      </c>
      <c r="H21" s="14">
        <v>11000</v>
      </c>
      <c r="I21" s="14">
        <v>0</v>
      </c>
      <c r="J21" s="14">
        <v>0</v>
      </c>
      <c r="K21" s="14">
        <v>40000</v>
      </c>
      <c r="L21" s="24">
        <v>208</v>
      </c>
      <c r="M21" s="24">
        <v>0</v>
      </c>
      <c r="N21" s="24">
        <v>0</v>
      </c>
      <c r="O21" s="24">
        <v>0</v>
      </c>
      <c r="P21" s="24">
        <v>0</v>
      </c>
      <c r="Q21" s="14">
        <v>39792</v>
      </c>
    </row>
    <row r="22" spans="1:17" ht="18.75" x14ac:dyDescent="0.3">
      <c r="A22" s="1">
        <v>20</v>
      </c>
      <c r="B22" s="3" t="s">
        <v>20</v>
      </c>
      <c r="C22" s="15">
        <v>85000</v>
      </c>
      <c r="D22" s="14">
        <v>24600</v>
      </c>
      <c r="E22" s="14">
        <v>21000</v>
      </c>
      <c r="F22" s="14">
        <v>12300</v>
      </c>
      <c r="G22" s="14">
        <v>5000</v>
      </c>
      <c r="H22" s="14">
        <v>22100</v>
      </c>
      <c r="I22" s="14">
        <v>0</v>
      </c>
      <c r="J22" s="14">
        <v>0</v>
      </c>
      <c r="K22" s="14">
        <v>85000</v>
      </c>
      <c r="L22" s="24">
        <v>208</v>
      </c>
      <c r="M22" s="24">
        <v>12000</v>
      </c>
      <c r="N22" s="24">
        <v>8899</v>
      </c>
      <c r="O22" s="24">
        <v>4156</v>
      </c>
      <c r="P22" s="24">
        <v>1740</v>
      </c>
      <c r="Q22" s="14">
        <v>57997</v>
      </c>
    </row>
    <row r="23" spans="1:17" ht="18.75" x14ac:dyDescent="0.3">
      <c r="A23" s="1">
        <v>21</v>
      </c>
      <c r="B23" s="12" t="s">
        <v>21</v>
      </c>
      <c r="C23" s="17">
        <v>36500</v>
      </c>
      <c r="D23" s="14">
        <v>13000</v>
      </c>
      <c r="E23" s="14">
        <v>9600</v>
      </c>
      <c r="F23" s="14">
        <v>3500</v>
      </c>
      <c r="G23" s="14">
        <v>3000</v>
      </c>
      <c r="H23" s="14">
        <v>7400</v>
      </c>
      <c r="I23" s="14">
        <v>0</v>
      </c>
      <c r="J23" s="14">
        <v>0</v>
      </c>
      <c r="K23" s="14">
        <v>36500</v>
      </c>
      <c r="L23" s="24">
        <v>208</v>
      </c>
      <c r="M23" s="24">
        <v>0</v>
      </c>
      <c r="N23" s="24">
        <v>1690</v>
      </c>
      <c r="O23" s="24">
        <v>0</v>
      </c>
      <c r="P23" s="24">
        <v>1560</v>
      </c>
      <c r="Q23" s="14">
        <v>33042</v>
      </c>
    </row>
    <row r="24" spans="1:17" ht="18.75" x14ac:dyDescent="0.3">
      <c r="A24" s="1">
        <v>22</v>
      </c>
      <c r="B24" s="12" t="s">
        <v>22</v>
      </c>
      <c r="C24" s="17">
        <v>35000</v>
      </c>
      <c r="D24" s="14">
        <v>14000</v>
      </c>
      <c r="E24" s="14">
        <v>5000</v>
      </c>
      <c r="F24" s="14">
        <v>4000</v>
      </c>
      <c r="G24" s="14">
        <v>2000</v>
      </c>
      <c r="H24" s="14">
        <v>10000</v>
      </c>
      <c r="I24" s="14">
        <v>0</v>
      </c>
      <c r="J24" s="14">
        <v>0</v>
      </c>
      <c r="K24" s="14">
        <v>35000</v>
      </c>
      <c r="L24" s="24">
        <v>208</v>
      </c>
      <c r="M24" s="24">
        <v>0</v>
      </c>
      <c r="N24" s="24">
        <v>0</v>
      </c>
      <c r="O24" s="24">
        <v>0</v>
      </c>
      <c r="P24" s="24">
        <v>0</v>
      </c>
      <c r="Q24" s="14">
        <v>34792</v>
      </c>
    </row>
    <row r="25" spans="1:17" ht="18.75" x14ac:dyDescent="0.3">
      <c r="A25" s="1">
        <v>23</v>
      </c>
      <c r="B25" s="12" t="s">
        <v>23</v>
      </c>
      <c r="C25" s="17">
        <v>43000</v>
      </c>
      <c r="D25" s="14">
        <v>13200</v>
      </c>
      <c r="E25" s="14">
        <v>9900</v>
      </c>
      <c r="F25" s="14">
        <v>2500</v>
      </c>
      <c r="G25" s="14">
        <v>2500</v>
      </c>
      <c r="H25" s="14">
        <v>14900</v>
      </c>
      <c r="I25" s="14">
        <v>0</v>
      </c>
      <c r="J25" s="14">
        <v>0</v>
      </c>
      <c r="K25" s="14">
        <v>43000</v>
      </c>
      <c r="L25" s="24">
        <v>208</v>
      </c>
      <c r="M25" s="24">
        <v>0</v>
      </c>
      <c r="N25" s="24">
        <v>0</v>
      </c>
      <c r="O25" s="24">
        <v>0</v>
      </c>
      <c r="P25" s="24">
        <v>0</v>
      </c>
      <c r="Q25" s="14">
        <v>42792</v>
      </c>
    </row>
    <row r="26" spans="1:17" ht="18.75" x14ac:dyDescent="0.3">
      <c r="A26" s="1">
        <v>24</v>
      </c>
      <c r="B26" s="4" t="s">
        <v>24</v>
      </c>
      <c r="C26" s="18">
        <v>29000</v>
      </c>
      <c r="D26" s="14">
        <v>11600</v>
      </c>
      <c r="E26" s="14">
        <v>3000</v>
      </c>
      <c r="F26" s="14">
        <v>2500</v>
      </c>
      <c r="G26" s="14">
        <v>2000</v>
      </c>
      <c r="H26" s="14">
        <v>9900</v>
      </c>
      <c r="I26" s="14">
        <v>0</v>
      </c>
      <c r="J26" s="14">
        <v>725</v>
      </c>
      <c r="K26" s="14">
        <v>29725</v>
      </c>
      <c r="L26" s="24">
        <v>167</v>
      </c>
      <c r="M26" s="24">
        <v>0</v>
      </c>
      <c r="N26" s="24">
        <v>0</v>
      </c>
      <c r="O26" s="24">
        <v>0</v>
      </c>
      <c r="P26" s="24">
        <v>0</v>
      </c>
      <c r="Q26" s="14">
        <v>29558</v>
      </c>
    </row>
    <row r="27" spans="1:17" ht="18.75" x14ac:dyDescent="0.3">
      <c r="A27" s="1">
        <v>25</v>
      </c>
      <c r="B27" s="1" t="s">
        <v>25</v>
      </c>
      <c r="C27" s="13">
        <v>25000</v>
      </c>
      <c r="D27" s="14">
        <v>10000</v>
      </c>
      <c r="E27" s="14">
        <v>4000</v>
      </c>
      <c r="F27" s="14">
        <v>3000</v>
      </c>
      <c r="G27" s="14">
        <v>2000</v>
      </c>
      <c r="H27" s="14">
        <v>6000</v>
      </c>
      <c r="I27" s="14">
        <v>0</v>
      </c>
      <c r="J27" s="14">
        <v>0</v>
      </c>
      <c r="K27" s="14">
        <v>25000</v>
      </c>
      <c r="L27" s="25">
        <v>125</v>
      </c>
      <c r="M27" s="25">
        <v>0</v>
      </c>
      <c r="N27" s="25">
        <v>0</v>
      </c>
      <c r="O27" s="25">
        <v>1250</v>
      </c>
      <c r="P27" s="25">
        <v>0</v>
      </c>
      <c r="Q27" s="19">
        <v>23625</v>
      </c>
    </row>
    <row r="28" spans="1:17" ht="18.75" x14ac:dyDescent="0.3">
      <c r="A28" s="1">
        <v>26</v>
      </c>
      <c r="B28" s="4" t="s">
        <v>26</v>
      </c>
      <c r="C28" s="18">
        <v>39200</v>
      </c>
      <c r="D28" s="14">
        <v>16000</v>
      </c>
      <c r="E28" s="14">
        <v>6400</v>
      </c>
      <c r="F28" s="14">
        <v>1600</v>
      </c>
      <c r="G28" s="14">
        <v>1250</v>
      </c>
      <c r="H28" s="14">
        <v>13950</v>
      </c>
      <c r="I28" s="14">
        <v>0</v>
      </c>
      <c r="J28" s="14">
        <v>0</v>
      </c>
      <c r="K28" s="14">
        <v>39200</v>
      </c>
      <c r="L28" s="24">
        <v>208</v>
      </c>
      <c r="M28" s="24">
        <v>0</v>
      </c>
      <c r="N28" s="24">
        <v>1950</v>
      </c>
      <c r="O28" s="24">
        <v>0</v>
      </c>
      <c r="P28" s="24">
        <v>1800</v>
      </c>
      <c r="Q28" s="14">
        <v>35242</v>
      </c>
    </row>
    <row r="29" spans="1:17" ht="18.75" x14ac:dyDescent="0.3">
      <c r="A29" s="1">
        <v>27</v>
      </c>
      <c r="B29" s="4" t="s">
        <v>27</v>
      </c>
      <c r="C29" s="18">
        <v>31000</v>
      </c>
      <c r="D29" s="14">
        <v>17000</v>
      </c>
      <c r="E29" s="14">
        <v>4800</v>
      </c>
      <c r="F29" s="14">
        <v>3000</v>
      </c>
      <c r="G29" s="14">
        <v>1200</v>
      </c>
      <c r="H29" s="14">
        <v>5000</v>
      </c>
      <c r="I29" s="14">
        <v>0</v>
      </c>
      <c r="J29" s="14">
        <v>1612</v>
      </c>
      <c r="K29" s="14">
        <v>32612</v>
      </c>
      <c r="L29" s="24">
        <v>167</v>
      </c>
      <c r="M29" s="24">
        <v>0</v>
      </c>
      <c r="N29" s="24">
        <v>1612</v>
      </c>
      <c r="O29" s="24">
        <v>0</v>
      </c>
      <c r="P29" s="24">
        <v>1488</v>
      </c>
      <c r="Q29" s="14">
        <v>29345</v>
      </c>
    </row>
    <row r="30" spans="1:17" ht="18.75" x14ac:dyDescent="0.3">
      <c r="A30" s="1">
        <v>28</v>
      </c>
      <c r="B30" s="4" t="s">
        <v>28</v>
      </c>
      <c r="C30" s="18">
        <v>38000</v>
      </c>
      <c r="D30" s="14">
        <v>15000</v>
      </c>
      <c r="E30" s="14">
        <v>7000</v>
      </c>
      <c r="F30" s="14">
        <v>3000</v>
      </c>
      <c r="G30" s="14">
        <v>2000</v>
      </c>
      <c r="H30" s="14">
        <v>11000</v>
      </c>
      <c r="I30" s="14">
        <v>0</v>
      </c>
      <c r="J30" s="14">
        <v>941</v>
      </c>
      <c r="K30" s="14">
        <v>38941</v>
      </c>
      <c r="L30" s="24">
        <v>208</v>
      </c>
      <c r="M30" s="24">
        <v>0</v>
      </c>
      <c r="N30" s="24">
        <v>1967</v>
      </c>
      <c r="O30" s="24">
        <v>0</v>
      </c>
      <c r="P30" s="24">
        <v>1824</v>
      </c>
      <c r="Q30" s="14">
        <v>34942</v>
      </c>
    </row>
    <row r="31" spans="1:17" ht="18.75" x14ac:dyDescent="0.3">
      <c r="A31" s="1">
        <v>29</v>
      </c>
      <c r="B31" s="4" t="s">
        <v>29</v>
      </c>
      <c r="C31" s="18">
        <v>35000</v>
      </c>
      <c r="D31" s="14">
        <v>15000</v>
      </c>
      <c r="E31" s="14">
        <v>5000</v>
      </c>
      <c r="F31" s="14">
        <v>3000</v>
      </c>
      <c r="G31" s="14">
        <v>2000</v>
      </c>
      <c r="H31" s="14">
        <v>10000</v>
      </c>
      <c r="I31" s="14">
        <v>0</v>
      </c>
      <c r="J31" s="14">
        <v>0</v>
      </c>
      <c r="K31" s="14">
        <v>35000</v>
      </c>
      <c r="L31" s="24">
        <v>208</v>
      </c>
      <c r="M31" s="24">
        <v>0</v>
      </c>
      <c r="N31" s="24">
        <v>980</v>
      </c>
      <c r="O31" s="24">
        <v>0</v>
      </c>
      <c r="P31" s="24">
        <v>0</v>
      </c>
      <c r="Q31" s="14">
        <v>33812</v>
      </c>
    </row>
    <row r="32" spans="1:17" ht="18.75" x14ac:dyDescent="0.3">
      <c r="A32" s="1">
        <v>30</v>
      </c>
      <c r="B32" s="4" t="s">
        <v>30</v>
      </c>
      <c r="C32" s="18">
        <v>42000</v>
      </c>
      <c r="D32" s="14">
        <v>15000</v>
      </c>
      <c r="E32" s="14">
        <v>7000</v>
      </c>
      <c r="F32" s="14">
        <v>4000</v>
      </c>
      <c r="G32" s="14">
        <v>3000</v>
      </c>
      <c r="H32" s="14">
        <v>13000</v>
      </c>
      <c r="I32" s="14">
        <v>0</v>
      </c>
      <c r="J32" s="14">
        <v>1050</v>
      </c>
      <c r="K32" s="14">
        <v>43050</v>
      </c>
      <c r="L32" s="24">
        <v>208</v>
      </c>
      <c r="M32" s="24">
        <v>0</v>
      </c>
      <c r="N32" s="24">
        <v>0</v>
      </c>
      <c r="O32" s="24">
        <v>0</v>
      </c>
      <c r="P32" s="24">
        <v>0</v>
      </c>
      <c r="Q32" s="14">
        <v>42842</v>
      </c>
    </row>
    <row r="33" spans="1:17" ht="18.75" x14ac:dyDescent="0.3">
      <c r="A33" s="1">
        <v>31</v>
      </c>
      <c r="B33" s="4" t="s">
        <v>31</v>
      </c>
      <c r="C33" s="18">
        <v>40000</v>
      </c>
      <c r="D33" s="14">
        <v>15000</v>
      </c>
      <c r="E33" s="14">
        <v>7000</v>
      </c>
      <c r="F33" s="14">
        <v>4000</v>
      </c>
      <c r="G33" s="14">
        <v>3000</v>
      </c>
      <c r="H33" s="14">
        <v>11000</v>
      </c>
      <c r="I33" s="14">
        <v>0</v>
      </c>
      <c r="J33" s="14">
        <v>1000</v>
      </c>
      <c r="K33" s="14">
        <v>41000</v>
      </c>
      <c r="L33" s="24">
        <v>208</v>
      </c>
      <c r="M33" s="24">
        <v>0</v>
      </c>
      <c r="N33" s="24">
        <v>1950</v>
      </c>
      <c r="O33" s="24">
        <v>0</v>
      </c>
      <c r="P33" s="24">
        <v>1800</v>
      </c>
      <c r="Q33" s="14">
        <v>37042</v>
      </c>
    </row>
    <row r="34" spans="1:17" ht="18.75" x14ac:dyDescent="0.3">
      <c r="A34" s="1">
        <v>32</v>
      </c>
      <c r="B34" s="4" t="s">
        <v>32</v>
      </c>
      <c r="C34" s="18">
        <v>37500</v>
      </c>
      <c r="D34" s="14">
        <v>15000</v>
      </c>
      <c r="E34" s="14">
        <v>7000</v>
      </c>
      <c r="F34" s="14">
        <v>6000</v>
      </c>
      <c r="G34" s="14">
        <v>3000</v>
      </c>
      <c r="H34" s="14">
        <v>6500</v>
      </c>
      <c r="I34" s="14">
        <v>0</v>
      </c>
      <c r="J34" s="14">
        <v>0</v>
      </c>
      <c r="K34" s="14">
        <v>37500</v>
      </c>
      <c r="L34" s="24">
        <v>167</v>
      </c>
      <c r="M34" s="24">
        <v>0</v>
      </c>
      <c r="N34" s="24">
        <v>1950</v>
      </c>
      <c r="O34" s="24">
        <v>0</v>
      </c>
      <c r="P34" s="24">
        <v>1800</v>
      </c>
      <c r="Q34" s="14">
        <v>33583</v>
      </c>
    </row>
    <row r="35" spans="1:17" ht="18.75" x14ac:dyDescent="0.3">
      <c r="A35" s="1">
        <v>33</v>
      </c>
      <c r="B35" s="4" t="s">
        <v>33</v>
      </c>
      <c r="C35" s="18">
        <v>25000</v>
      </c>
      <c r="D35" s="14">
        <v>16000</v>
      </c>
      <c r="E35" s="14">
        <v>4800</v>
      </c>
      <c r="F35" s="14">
        <v>21000</v>
      </c>
      <c r="G35" s="14">
        <v>21000</v>
      </c>
      <c r="H35" s="14">
        <v>0</v>
      </c>
      <c r="I35" s="14">
        <v>0</v>
      </c>
      <c r="J35" s="14">
        <v>0</v>
      </c>
      <c r="K35" s="14">
        <v>25000</v>
      </c>
      <c r="L35" s="24">
        <v>167</v>
      </c>
      <c r="M35" s="24">
        <v>0</v>
      </c>
      <c r="N35" s="24">
        <v>0</v>
      </c>
      <c r="O35" s="24">
        <v>962</v>
      </c>
      <c r="P35" s="24">
        <v>0</v>
      </c>
      <c r="Q35" s="14">
        <v>23871</v>
      </c>
    </row>
    <row r="36" spans="1:17" ht="18.75" x14ac:dyDescent="0.3">
      <c r="A36" s="1">
        <v>34</v>
      </c>
      <c r="B36" s="4" t="s">
        <v>34</v>
      </c>
      <c r="C36" s="18">
        <v>20000</v>
      </c>
      <c r="D36" s="14">
        <v>8800</v>
      </c>
      <c r="E36" s="14">
        <v>3000</v>
      </c>
      <c r="F36" s="14">
        <v>0</v>
      </c>
      <c r="G36" s="14">
        <v>2500</v>
      </c>
      <c r="H36" s="14">
        <v>5700</v>
      </c>
      <c r="I36" s="14">
        <v>0</v>
      </c>
      <c r="J36" s="14">
        <v>4205</v>
      </c>
      <c r="K36" s="14">
        <v>24205</v>
      </c>
      <c r="L36" s="24">
        <v>125</v>
      </c>
      <c r="M36" s="24">
        <v>0</v>
      </c>
      <c r="N36" s="24">
        <v>4534</v>
      </c>
      <c r="O36" s="24">
        <v>0</v>
      </c>
      <c r="P36" s="24">
        <v>1056</v>
      </c>
      <c r="Q36" s="14">
        <v>18490</v>
      </c>
    </row>
    <row r="37" spans="1:17" ht="18.75" x14ac:dyDescent="0.3">
      <c r="A37" s="1">
        <v>35</v>
      </c>
      <c r="B37" s="4" t="s">
        <v>35</v>
      </c>
      <c r="C37" s="18">
        <v>15500</v>
      </c>
      <c r="D37" s="14">
        <v>8800</v>
      </c>
      <c r="E37" s="14">
        <v>3000</v>
      </c>
      <c r="F37" s="14">
        <v>1000</v>
      </c>
      <c r="G37" s="14">
        <v>1500</v>
      </c>
      <c r="H37" s="14">
        <v>1200</v>
      </c>
      <c r="I37" s="14">
        <v>0</v>
      </c>
      <c r="J37" s="14">
        <v>3285</v>
      </c>
      <c r="K37" s="14">
        <v>18785</v>
      </c>
      <c r="L37" s="24">
        <v>125</v>
      </c>
      <c r="M37" s="24">
        <v>0</v>
      </c>
      <c r="N37" s="24">
        <v>2931</v>
      </c>
      <c r="O37" s="24">
        <v>1580</v>
      </c>
      <c r="P37" s="24">
        <v>1162</v>
      </c>
      <c r="Q37" s="14">
        <v>12987</v>
      </c>
    </row>
    <row r="38" spans="1:17" ht="18.75" x14ac:dyDescent="0.3">
      <c r="A38" s="1">
        <v>36</v>
      </c>
      <c r="B38" s="4" t="s">
        <v>36</v>
      </c>
      <c r="C38" s="18">
        <v>12000</v>
      </c>
      <c r="D38" s="14">
        <v>8800</v>
      </c>
      <c r="E38" s="14">
        <v>1000</v>
      </c>
      <c r="F38" s="14">
        <v>0</v>
      </c>
      <c r="G38" s="14">
        <v>1250</v>
      </c>
      <c r="H38" s="14">
        <v>950</v>
      </c>
      <c r="I38" s="14">
        <v>0</v>
      </c>
      <c r="J38" s="14">
        <v>3500</v>
      </c>
      <c r="K38" s="14">
        <v>15500</v>
      </c>
      <c r="L38" s="24">
        <v>0</v>
      </c>
      <c r="M38" s="24">
        <v>0</v>
      </c>
      <c r="N38" s="24">
        <v>1699</v>
      </c>
      <c r="O38" s="24">
        <v>0</v>
      </c>
      <c r="P38" s="24">
        <v>1056</v>
      </c>
      <c r="Q38" s="14">
        <v>12745</v>
      </c>
    </row>
    <row r="39" spans="1:17" ht="18.75" x14ac:dyDescent="0.3">
      <c r="A39" s="1">
        <v>37</v>
      </c>
      <c r="B39" s="4" t="s">
        <v>37</v>
      </c>
      <c r="C39" s="18">
        <v>11000</v>
      </c>
      <c r="D39" s="14">
        <v>8800</v>
      </c>
      <c r="E39" s="14">
        <v>0</v>
      </c>
      <c r="F39" s="14">
        <v>900</v>
      </c>
      <c r="G39" s="14">
        <v>1300</v>
      </c>
      <c r="H39" s="14">
        <v>0</v>
      </c>
      <c r="I39" s="14">
        <v>0</v>
      </c>
      <c r="J39" s="14">
        <v>0</v>
      </c>
      <c r="K39" s="14">
        <v>11000</v>
      </c>
      <c r="L39" s="24">
        <v>0</v>
      </c>
      <c r="M39" s="24">
        <v>0</v>
      </c>
      <c r="N39" s="24">
        <v>2187</v>
      </c>
      <c r="O39" s="24">
        <v>0</v>
      </c>
      <c r="P39" s="24">
        <v>1056</v>
      </c>
      <c r="Q39" s="14">
        <v>7757</v>
      </c>
    </row>
    <row r="40" spans="1:17" ht="18.75" x14ac:dyDescent="0.3">
      <c r="A40" s="1">
        <v>38</v>
      </c>
      <c r="B40" s="5" t="s">
        <v>38</v>
      </c>
      <c r="C40" s="20">
        <v>10190</v>
      </c>
      <c r="D40" s="14">
        <v>8800</v>
      </c>
      <c r="E40" s="14">
        <v>1000</v>
      </c>
      <c r="F40" s="14">
        <v>390</v>
      </c>
      <c r="G40" s="14">
        <v>0</v>
      </c>
      <c r="H40" s="14">
        <v>0</v>
      </c>
      <c r="I40" s="14">
        <v>0</v>
      </c>
      <c r="J40" s="14">
        <v>0</v>
      </c>
      <c r="K40" s="14">
        <v>10190</v>
      </c>
      <c r="L40" s="24">
        <v>0</v>
      </c>
      <c r="M40" s="24">
        <v>0</v>
      </c>
      <c r="N40" s="24">
        <v>1456</v>
      </c>
      <c r="O40" s="24">
        <v>0</v>
      </c>
      <c r="P40" s="24">
        <v>1056</v>
      </c>
      <c r="Q40" s="14">
        <v>7678</v>
      </c>
    </row>
    <row r="41" spans="1:17" ht="18.75" x14ac:dyDescent="0.3">
      <c r="A41" s="1">
        <v>39</v>
      </c>
      <c r="B41" s="12" t="s">
        <v>39</v>
      </c>
      <c r="C41" s="17">
        <v>80265</v>
      </c>
      <c r="D41" s="14">
        <v>29000</v>
      </c>
      <c r="E41" s="14">
        <v>8000</v>
      </c>
      <c r="F41" s="14">
        <v>3000</v>
      </c>
      <c r="G41" s="14">
        <v>2000</v>
      </c>
      <c r="H41" s="14">
        <v>38265</v>
      </c>
      <c r="I41" s="14">
        <v>0</v>
      </c>
      <c r="J41" s="14">
        <v>2007</v>
      </c>
      <c r="K41" s="14">
        <v>82272</v>
      </c>
      <c r="L41" s="24">
        <v>208</v>
      </c>
      <c r="M41" s="24">
        <v>0</v>
      </c>
      <c r="N41" s="24">
        <v>3770</v>
      </c>
      <c r="O41" s="24">
        <v>0</v>
      </c>
      <c r="P41" s="24">
        <v>3480</v>
      </c>
      <c r="Q41" s="14">
        <v>74814</v>
      </c>
    </row>
    <row r="42" spans="1:17" ht="18.75" x14ac:dyDescent="0.3">
      <c r="A42" s="1">
        <v>40</v>
      </c>
      <c r="B42" s="4" t="s">
        <v>40</v>
      </c>
      <c r="C42" s="18">
        <v>139900</v>
      </c>
      <c r="D42" s="14">
        <v>75000</v>
      </c>
      <c r="E42" s="14">
        <v>22500</v>
      </c>
      <c r="F42" s="14">
        <v>1600</v>
      </c>
      <c r="G42" s="14">
        <v>1250</v>
      </c>
      <c r="H42" s="14">
        <v>39550</v>
      </c>
      <c r="I42" s="14">
        <v>0</v>
      </c>
      <c r="J42" s="14">
        <v>0</v>
      </c>
      <c r="K42" s="14">
        <v>139900</v>
      </c>
      <c r="L42" s="24">
        <v>208</v>
      </c>
      <c r="M42" s="24">
        <v>13000</v>
      </c>
      <c r="N42" s="24">
        <v>9587</v>
      </c>
      <c r="O42" s="24">
        <v>3258</v>
      </c>
      <c r="P42" s="24">
        <v>8850</v>
      </c>
      <c r="Q42" s="14">
        <v>104997</v>
      </c>
    </row>
    <row r="43" spans="1:17" ht="18.75" x14ac:dyDescent="0.3">
      <c r="A43" s="1">
        <v>41</v>
      </c>
      <c r="B43" s="4" t="s">
        <v>41</v>
      </c>
      <c r="C43" s="21">
        <v>425000</v>
      </c>
      <c r="D43" s="14">
        <v>150000</v>
      </c>
      <c r="E43" s="14">
        <v>50500</v>
      </c>
      <c r="F43" s="14">
        <v>40000</v>
      </c>
      <c r="G43" s="14">
        <v>45500</v>
      </c>
      <c r="H43" s="14">
        <v>139000</v>
      </c>
      <c r="I43" s="14">
        <v>0</v>
      </c>
      <c r="J43" s="14">
        <v>0</v>
      </c>
      <c r="K43" s="14">
        <v>425000</v>
      </c>
      <c r="L43" s="24">
        <v>208</v>
      </c>
      <c r="M43" s="24">
        <v>150000</v>
      </c>
      <c r="N43" s="24">
        <v>19499</v>
      </c>
      <c r="O43" s="24">
        <v>10138</v>
      </c>
      <c r="P43" s="24">
        <v>17700</v>
      </c>
      <c r="Q43" s="14">
        <v>227455</v>
      </c>
    </row>
    <row r="44" spans="1:17" ht="18.75" x14ac:dyDescent="0.3">
      <c r="A44" s="1">
        <v>42</v>
      </c>
      <c r="B44" s="4" t="s">
        <v>42</v>
      </c>
      <c r="C44" s="18">
        <v>120560</v>
      </c>
      <c r="D44" s="14">
        <v>80000</v>
      </c>
      <c r="E44" s="14">
        <v>24000</v>
      </c>
      <c r="F44" s="14">
        <v>0</v>
      </c>
      <c r="G44" s="14">
        <v>0</v>
      </c>
      <c r="H44" s="14">
        <v>16560</v>
      </c>
      <c r="I44" s="14">
        <v>0</v>
      </c>
      <c r="J44" s="14">
        <v>0</v>
      </c>
      <c r="K44" s="14">
        <v>120560</v>
      </c>
      <c r="L44" s="24">
        <v>208</v>
      </c>
      <c r="M44" s="24">
        <v>11000</v>
      </c>
      <c r="N44" s="24">
        <v>10226</v>
      </c>
      <c r="O44" s="24">
        <v>2758</v>
      </c>
      <c r="P44" s="24">
        <v>9440</v>
      </c>
      <c r="Q44" s="14">
        <v>86928</v>
      </c>
    </row>
    <row r="45" spans="1:17" ht="18.75" x14ac:dyDescent="0.3">
      <c r="A45" s="1">
        <v>43</v>
      </c>
      <c r="B45" s="4" t="s">
        <v>43</v>
      </c>
      <c r="C45" s="18">
        <v>40000</v>
      </c>
      <c r="D45" s="14">
        <v>16000</v>
      </c>
      <c r="E45" s="14">
        <v>6400</v>
      </c>
      <c r="F45" s="14">
        <v>1600</v>
      </c>
      <c r="G45" s="14">
        <v>1250</v>
      </c>
      <c r="H45" s="14">
        <v>14750</v>
      </c>
      <c r="I45" s="14">
        <v>0</v>
      </c>
      <c r="J45" s="14">
        <v>0</v>
      </c>
      <c r="K45" s="14">
        <v>40000</v>
      </c>
      <c r="L45" s="24">
        <v>208</v>
      </c>
      <c r="M45" s="24">
        <v>0</v>
      </c>
      <c r="N45" s="24">
        <v>0</v>
      </c>
      <c r="O45" s="24">
        <v>1000</v>
      </c>
      <c r="P45" s="24">
        <v>0</v>
      </c>
      <c r="Q45" s="14">
        <v>38792</v>
      </c>
    </row>
    <row r="46" spans="1:17" ht="18.75" x14ac:dyDescent="0.3">
      <c r="A46" s="1">
        <v>44</v>
      </c>
      <c r="B46" s="6" t="s">
        <v>44</v>
      </c>
      <c r="C46" s="22">
        <v>40000</v>
      </c>
      <c r="D46" s="14">
        <v>16000</v>
      </c>
      <c r="E46" s="14">
        <v>6400</v>
      </c>
      <c r="F46" s="14">
        <v>1600</v>
      </c>
      <c r="G46" s="14">
        <v>1250</v>
      </c>
      <c r="H46" s="14">
        <v>14750</v>
      </c>
      <c r="I46" s="14">
        <v>0</v>
      </c>
      <c r="J46" s="14">
        <v>0</v>
      </c>
      <c r="K46" s="14">
        <v>40000</v>
      </c>
      <c r="L46" s="24">
        <v>208</v>
      </c>
      <c r="M46" s="24">
        <v>0</v>
      </c>
      <c r="N46" s="24">
        <v>0</v>
      </c>
      <c r="O46" s="24">
        <v>2000</v>
      </c>
      <c r="P46" s="24">
        <v>0</v>
      </c>
      <c r="Q46" s="14">
        <v>37792</v>
      </c>
    </row>
    <row r="47" spans="1:17" ht="18.75" x14ac:dyDescent="0.3">
      <c r="A47" s="1">
        <v>45</v>
      </c>
      <c r="B47" s="4" t="s">
        <v>45</v>
      </c>
      <c r="C47" s="18">
        <v>30000</v>
      </c>
      <c r="D47" s="14">
        <v>16000</v>
      </c>
      <c r="E47" s="14">
        <v>6400</v>
      </c>
      <c r="F47" s="14">
        <v>1600</v>
      </c>
      <c r="G47" s="14">
        <v>1250</v>
      </c>
      <c r="H47" s="14">
        <v>4750</v>
      </c>
      <c r="I47" s="14">
        <v>0</v>
      </c>
      <c r="J47" s="14">
        <v>0</v>
      </c>
      <c r="K47" s="14">
        <v>30000</v>
      </c>
      <c r="L47" s="24">
        <v>167</v>
      </c>
      <c r="M47" s="24">
        <v>0</v>
      </c>
      <c r="N47" s="24">
        <v>0</v>
      </c>
      <c r="O47" s="24">
        <v>750</v>
      </c>
      <c r="P47" s="24">
        <v>0</v>
      </c>
      <c r="Q47" s="14">
        <v>29083</v>
      </c>
    </row>
    <row r="48" spans="1:17" ht="18.75" x14ac:dyDescent="0.3">
      <c r="A48" s="1">
        <v>46</v>
      </c>
      <c r="B48" s="1" t="s">
        <v>46</v>
      </c>
      <c r="C48" s="13">
        <v>50000</v>
      </c>
      <c r="D48" s="14">
        <v>26000</v>
      </c>
      <c r="E48" s="14">
        <v>9800</v>
      </c>
      <c r="F48" s="14">
        <v>2950</v>
      </c>
      <c r="G48" s="14">
        <v>1250</v>
      </c>
      <c r="H48" s="14">
        <v>10000</v>
      </c>
      <c r="I48" s="14">
        <v>0</v>
      </c>
      <c r="J48" s="14">
        <v>0</v>
      </c>
      <c r="K48" s="14">
        <v>50000</v>
      </c>
      <c r="L48" s="25">
        <v>208</v>
      </c>
      <c r="M48" s="25">
        <v>0</v>
      </c>
      <c r="N48" s="25">
        <v>0</v>
      </c>
      <c r="O48" s="25">
        <v>1250</v>
      </c>
      <c r="P48" s="25">
        <v>0</v>
      </c>
      <c r="Q48" s="19">
        <v>48542</v>
      </c>
    </row>
    <row r="49" spans="1:17" ht="18.75" x14ac:dyDescent="0.3">
      <c r="A49" s="1">
        <v>47</v>
      </c>
      <c r="B49" s="1" t="s">
        <v>47</v>
      </c>
      <c r="C49" s="13">
        <v>50000</v>
      </c>
      <c r="D49" s="14">
        <v>20000</v>
      </c>
      <c r="E49" s="14">
        <v>6000</v>
      </c>
      <c r="F49" s="14">
        <v>1600</v>
      </c>
      <c r="G49" s="14">
        <v>1250</v>
      </c>
      <c r="H49" s="14">
        <v>21150</v>
      </c>
      <c r="I49" s="14">
        <v>0</v>
      </c>
      <c r="J49" s="14">
        <v>0</v>
      </c>
      <c r="K49" s="14">
        <v>50000</v>
      </c>
      <c r="L49" s="25">
        <v>208</v>
      </c>
      <c r="M49" s="25">
        <v>0</v>
      </c>
      <c r="N49" s="25">
        <v>0</v>
      </c>
      <c r="O49" s="25">
        <v>1250</v>
      </c>
      <c r="P49" s="25">
        <v>0</v>
      </c>
      <c r="Q49" s="19">
        <v>48542</v>
      </c>
    </row>
    <row r="50" spans="1:17" ht="18.75" x14ac:dyDescent="0.3">
      <c r="A50" s="1">
        <v>48</v>
      </c>
      <c r="B50" s="1" t="s">
        <v>48</v>
      </c>
      <c r="C50" s="13">
        <v>40000</v>
      </c>
      <c r="D50" s="14">
        <v>16000</v>
      </c>
      <c r="E50" s="14">
        <v>6400</v>
      </c>
      <c r="F50" s="14">
        <v>1600</v>
      </c>
      <c r="G50" s="14">
        <v>1250</v>
      </c>
      <c r="H50" s="14">
        <v>14750</v>
      </c>
      <c r="I50" s="14">
        <v>0</v>
      </c>
      <c r="J50" s="14">
        <v>0</v>
      </c>
      <c r="K50" s="14">
        <v>40000</v>
      </c>
      <c r="L50" s="25">
        <v>208</v>
      </c>
      <c r="M50" s="25">
        <v>0</v>
      </c>
      <c r="N50" s="25">
        <v>0</v>
      </c>
      <c r="O50" s="25">
        <v>1000</v>
      </c>
      <c r="P50" s="25">
        <v>0</v>
      </c>
      <c r="Q50" s="19">
        <v>38792</v>
      </c>
    </row>
    <row r="51" spans="1:17" ht="18.75" x14ac:dyDescent="0.3">
      <c r="A51" s="1">
        <v>49</v>
      </c>
      <c r="B51" s="4" t="s">
        <v>49</v>
      </c>
      <c r="C51" s="18">
        <v>25000</v>
      </c>
      <c r="D51" s="14">
        <v>16000</v>
      </c>
      <c r="E51" s="14">
        <v>4800</v>
      </c>
      <c r="F51" s="14">
        <v>2100</v>
      </c>
      <c r="G51" s="14">
        <v>2100</v>
      </c>
      <c r="H51" s="14">
        <v>0</v>
      </c>
      <c r="I51" s="14">
        <v>0</v>
      </c>
      <c r="J51" s="14">
        <v>0</v>
      </c>
      <c r="K51" s="14">
        <v>25000</v>
      </c>
      <c r="L51" s="24">
        <v>167</v>
      </c>
      <c r="M51" s="24">
        <v>0</v>
      </c>
      <c r="N51" s="24">
        <v>481</v>
      </c>
      <c r="O51" s="24">
        <v>0</v>
      </c>
      <c r="P51" s="24">
        <v>0</v>
      </c>
      <c r="Q51" s="14">
        <v>24352</v>
      </c>
    </row>
    <row r="52" spans="1:17" ht="18.75" x14ac:dyDescent="0.3">
      <c r="A52" s="1">
        <v>50</v>
      </c>
      <c r="B52" s="1" t="s">
        <v>50</v>
      </c>
      <c r="C52" s="13">
        <v>35000</v>
      </c>
      <c r="D52" s="14">
        <v>12200</v>
      </c>
      <c r="E52" s="14">
        <v>5000</v>
      </c>
      <c r="F52" s="14">
        <v>3000</v>
      </c>
      <c r="G52" s="14">
        <v>1550</v>
      </c>
      <c r="H52" s="14">
        <v>13250</v>
      </c>
      <c r="I52" s="14">
        <v>0</v>
      </c>
      <c r="J52" s="14">
        <v>875</v>
      </c>
      <c r="K52" s="14">
        <v>35875</v>
      </c>
      <c r="L52" s="25">
        <v>208</v>
      </c>
      <c r="M52" s="25">
        <v>0</v>
      </c>
      <c r="N52" s="25">
        <v>0</v>
      </c>
      <c r="O52" s="25">
        <v>0</v>
      </c>
      <c r="P52" s="25">
        <v>0</v>
      </c>
      <c r="Q52" s="19">
        <v>35667</v>
      </c>
    </row>
    <row r="53" spans="1:17" ht="18.75" x14ac:dyDescent="0.3">
      <c r="A53" s="1">
        <v>51</v>
      </c>
      <c r="B53" s="1" t="s">
        <v>51</v>
      </c>
      <c r="C53" s="13">
        <v>40000</v>
      </c>
      <c r="D53" s="14">
        <v>16000</v>
      </c>
      <c r="E53" s="14">
        <v>6400</v>
      </c>
      <c r="F53" s="14">
        <v>1600</v>
      </c>
      <c r="G53" s="14">
        <v>1250</v>
      </c>
      <c r="H53" s="14">
        <v>14750</v>
      </c>
      <c r="I53" s="14">
        <v>0</v>
      </c>
      <c r="J53" s="14">
        <v>0</v>
      </c>
      <c r="K53" s="14">
        <v>40000</v>
      </c>
      <c r="L53" s="25">
        <v>208</v>
      </c>
      <c r="M53" s="25">
        <v>0</v>
      </c>
      <c r="N53" s="25">
        <v>0</v>
      </c>
      <c r="O53" s="25">
        <v>1000</v>
      </c>
      <c r="P53" s="25">
        <v>0</v>
      </c>
      <c r="Q53" s="19">
        <v>38792</v>
      </c>
    </row>
    <row r="54" spans="1:17" ht="18.75" x14ac:dyDescent="0.3">
      <c r="A54" s="1">
        <v>52</v>
      </c>
      <c r="B54" s="1" t="s">
        <v>52</v>
      </c>
      <c r="C54" s="13">
        <v>18000</v>
      </c>
      <c r="D54" s="14">
        <v>8800</v>
      </c>
      <c r="E54" s="14">
        <v>3000</v>
      </c>
      <c r="F54" s="14">
        <v>2000</v>
      </c>
      <c r="G54" s="14">
        <v>1200</v>
      </c>
      <c r="H54" s="14">
        <v>3000</v>
      </c>
      <c r="I54" s="14">
        <v>0</v>
      </c>
      <c r="J54" s="14">
        <v>0</v>
      </c>
      <c r="K54" s="14">
        <v>18000</v>
      </c>
      <c r="L54" s="25">
        <v>0</v>
      </c>
      <c r="M54" s="25">
        <v>0</v>
      </c>
      <c r="N54" s="25">
        <v>135</v>
      </c>
      <c r="O54" s="25">
        <v>0</v>
      </c>
      <c r="P54" s="25">
        <v>0</v>
      </c>
      <c r="Q54" s="19">
        <v>17865</v>
      </c>
    </row>
    <row r="55" spans="1:17" ht="18.75" x14ac:dyDescent="0.3">
      <c r="A55" s="1">
        <v>53</v>
      </c>
      <c r="B55" s="1" t="s">
        <v>53</v>
      </c>
      <c r="C55" s="13">
        <v>20000</v>
      </c>
      <c r="D55" s="14">
        <v>8800</v>
      </c>
      <c r="E55" s="14">
        <v>4000</v>
      </c>
      <c r="F55" s="14">
        <v>3000</v>
      </c>
      <c r="G55" s="14">
        <v>1200</v>
      </c>
      <c r="H55" s="14">
        <v>4500</v>
      </c>
      <c r="I55" s="14">
        <v>0</v>
      </c>
      <c r="J55" s="14">
        <v>0</v>
      </c>
      <c r="K55" s="14">
        <v>21500</v>
      </c>
      <c r="L55" s="25">
        <v>125</v>
      </c>
      <c r="M55" s="25">
        <v>0</v>
      </c>
      <c r="N55" s="25">
        <v>1500</v>
      </c>
      <c r="O55" s="25">
        <v>0</v>
      </c>
      <c r="P55" s="25">
        <v>0</v>
      </c>
      <c r="Q55" s="19">
        <v>19875</v>
      </c>
    </row>
    <row r="56" spans="1:17" ht="18.75" x14ac:dyDescent="0.3">
      <c r="A56" s="1">
        <v>54</v>
      </c>
      <c r="B56" s="1" t="s">
        <v>54</v>
      </c>
      <c r="C56" s="13">
        <v>25000</v>
      </c>
      <c r="D56" s="14">
        <v>10000</v>
      </c>
      <c r="E56" s="14">
        <v>4000</v>
      </c>
      <c r="F56" s="14">
        <v>4000</v>
      </c>
      <c r="G56" s="14">
        <v>2500</v>
      </c>
      <c r="H56" s="14">
        <v>4500</v>
      </c>
      <c r="I56" s="14">
        <v>0</v>
      </c>
      <c r="J56" s="14">
        <v>0</v>
      </c>
      <c r="K56" s="14">
        <v>25000</v>
      </c>
      <c r="L56" s="25">
        <v>125</v>
      </c>
      <c r="M56" s="25">
        <v>0</v>
      </c>
      <c r="N56" s="25">
        <v>1300</v>
      </c>
      <c r="O56" s="25">
        <v>0</v>
      </c>
      <c r="P56" s="25">
        <v>1200</v>
      </c>
      <c r="Q56" s="19">
        <v>22375</v>
      </c>
    </row>
    <row r="57" spans="1:17" ht="18.75" x14ac:dyDescent="0.3">
      <c r="A57" s="1">
        <v>55</v>
      </c>
      <c r="B57" s="1" t="s">
        <v>55</v>
      </c>
      <c r="C57" s="13">
        <v>21500</v>
      </c>
      <c r="D57" s="14">
        <v>8600</v>
      </c>
      <c r="E57" s="14">
        <v>6500</v>
      </c>
      <c r="F57" s="14">
        <v>1600</v>
      </c>
      <c r="G57" s="14">
        <v>1250</v>
      </c>
      <c r="H57" s="14">
        <v>3550</v>
      </c>
      <c r="I57" s="14">
        <v>0</v>
      </c>
      <c r="J57" s="14">
        <v>538</v>
      </c>
      <c r="K57" s="14">
        <v>22038</v>
      </c>
      <c r="L57" s="25">
        <v>125</v>
      </c>
      <c r="M57" s="25">
        <v>0</v>
      </c>
      <c r="N57" s="25">
        <v>1500</v>
      </c>
      <c r="O57" s="25">
        <v>0</v>
      </c>
      <c r="P57" s="25">
        <v>0</v>
      </c>
      <c r="Q57" s="19">
        <v>20413</v>
      </c>
    </row>
    <row r="58" spans="1:17" ht="18.75" x14ac:dyDescent="0.3">
      <c r="A58" s="1">
        <v>56</v>
      </c>
      <c r="B58" s="1" t="s">
        <v>56</v>
      </c>
      <c r="C58" s="13">
        <v>21500</v>
      </c>
      <c r="D58" s="14">
        <v>8600</v>
      </c>
      <c r="E58" s="14">
        <v>6500</v>
      </c>
      <c r="F58" s="14">
        <v>1600</v>
      </c>
      <c r="G58" s="14">
        <v>1250</v>
      </c>
      <c r="H58" s="14">
        <v>3550</v>
      </c>
      <c r="I58" s="14">
        <v>0</v>
      </c>
      <c r="J58" s="14">
        <v>0</v>
      </c>
      <c r="K58" s="14">
        <v>19875</v>
      </c>
      <c r="L58" s="25">
        <v>125</v>
      </c>
      <c r="M58" s="25">
        <v>0</v>
      </c>
      <c r="N58" s="25">
        <v>1500</v>
      </c>
      <c r="O58" s="25">
        <v>0</v>
      </c>
      <c r="P58" s="25">
        <v>0</v>
      </c>
      <c r="Q58" s="19">
        <v>19875</v>
      </c>
    </row>
    <row r="59" spans="1:17" ht="18.75" x14ac:dyDescent="0.3">
      <c r="A59" s="1">
        <v>57</v>
      </c>
      <c r="B59" s="1" t="s">
        <v>57</v>
      </c>
      <c r="C59" s="13">
        <v>21500</v>
      </c>
      <c r="D59" s="14">
        <v>8600</v>
      </c>
      <c r="E59" s="14">
        <v>6500</v>
      </c>
      <c r="F59" s="14">
        <v>1600</v>
      </c>
      <c r="G59" s="14">
        <v>1250</v>
      </c>
      <c r="H59" s="14">
        <v>3550</v>
      </c>
      <c r="I59" s="14">
        <v>0</v>
      </c>
      <c r="J59" s="14">
        <v>538</v>
      </c>
      <c r="K59" s="14">
        <v>22038</v>
      </c>
      <c r="L59" s="25">
        <v>125</v>
      </c>
      <c r="M59" s="25">
        <v>0</v>
      </c>
      <c r="N59" s="25">
        <v>1500</v>
      </c>
      <c r="O59" s="25">
        <v>0</v>
      </c>
      <c r="P59" s="25">
        <v>0</v>
      </c>
      <c r="Q59" s="19">
        <v>20413</v>
      </c>
    </row>
    <row r="60" spans="1:17" ht="18.75" x14ac:dyDescent="0.3">
      <c r="A60" s="1">
        <v>58</v>
      </c>
      <c r="B60" s="1" t="s">
        <v>58</v>
      </c>
      <c r="C60" s="13">
        <v>21500</v>
      </c>
      <c r="D60" s="14">
        <v>8600</v>
      </c>
      <c r="E60" s="14">
        <v>6500</v>
      </c>
      <c r="F60" s="14">
        <v>1600</v>
      </c>
      <c r="G60" s="14">
        <v>1250</v>
      </c>
      <c r="H60" s="14">
        <v>3550</v>
      </c>
      <c r="I60" s="14">
        <v>0</v>
      </c>
      <c r="J60" s="14">
        <v>0</v>
      </c>
      <c r="K60" s="14">
        <v>21500</v>
      </c>
      <c r="L60" s="25">
        <v>0</v>
      </c>
      <c r="M60" s="25">
        <v>0</v>
      </c>
      <c r="N60" s="25">
        <v>1500</v>
      </c>
      <c r="O60" s="25">
        <v>20000</v>
      </c>
      <c r="P60" s="25">
        <v>0</v>
      </c>
      <c r="Q60" s="19">
        <v>0</v>
      </c>
    </row>
    <row r="61" spans="1:17" ht="18.75" x14ac:dyDescent="0.3">
      <c r="A61" s="1">
        <v>59</v>
      </c>
      <c r="B61" s="1" t="s">
        <v>59</v>
      </c>
      <c r="C61" s="13">
        <v>21500</v>
      </c>
      <c r="D61" s="14">
        <v>8600</v>
      </c>
      <c r="E61" s="14">
        <v>6500</v>
      </c>
      <c r="F61" s="14">
        <v>1600</v>
      </c>
      <c r="G61" s="14">
        <v>1250</v>
      </c>
      <c r="H61" s="14">
        <v>3550</v>
      </c>
      <c r="I61" s="14">
        <v>0</v>
      </c>
      <c r="J61" s="14">
        <v>0</v>
      </c>
      <c r="K61" s="14">
        <v>21500</v>
      </c>
      <c r="L61" s="25">
        <v>125</v>
      </c>
      <c r="M61" s="25">
        <v>0</v>
      </c>
      <c r="N61" s="25">
        <v>1500</v>
      </c>
      <c r="O61" s="25">
        <v>1075</v>
      </c>
      <c r="P61" s="25">
        <v>0</v>
      </c>
      <c r="Q61" s="19">
        <v>18800</v>
      </c>
    </row>
    <row r="62" spans="1:17" ht="18.75" x14ac:dyDescent="0.3">
      <c r="A62" s="1">
        <v>60</v>
      </c>
      <c r="B62" s="1" t="s">
        <v>60</v>
      </c>
      <c r="C62" s="13">
        <v>21500</v>
      </c>
      <c r="D62" s="14">
        <v>8600</v>
      </c>
      <c r="E62" s="14">
        <v>6500</v>
      </c>
      <c r="F62" s="14">
        <v>1600</v>
      </c>
      <c r="G62" s="14">
        <v>1250</v>
      </c>
      <c r="H62" s="14">
        <v>3550</v>
      </c>
      <c r="I62" s="14">
        <v>0</v>
      </c>
      <c r="J62" s="14">
        <v>538</v>
      </c>
      <c r="K62" s="14">
        <v>22038</v>
      </c>
      <c r="L62" s="25">
        <v>125</v>
      </c>
      <c r="M62" s="25">
        <v>0</v>
      </c>
      <c r="N62" s="25">
        <v>1500</v>
      </c>
      <c r="O62" s="25">
        <v>0</v>
      </c>
      <c r="P62" s="25">
        <v>0</v>
      </c>
      <c r="Q62" s="19">
        <v>20413</v>
      </c>
    </row>
    <row r="63" spans="1:17" ht="18.75" x14ac:dyDescent="0.3">
      <c r="A63" s="1">
        <v>61</v>
      </c>
      <c r="B63" s="7" t="s">
        <v>61</v>
      </c>
      <c r="C63" s="13">
        <v>21500</v>
      </c>
      <c r="D63" s="14">
        <v>8600</v>
      </c>
      <c r="E63" s="14">
        <v>6500</v>
      </c>
      <c r="F63" s="14">
        <v>1600</v>
      </c>
      <c r="G63" s="14">
        <v>1250</v>
      </c>
      <c r="H63" s="14">
        <v>3550</v>
      </c>
      <c r="I63" s="14">
        <v>0</v>
      </c>
      <c r="J63" s="14">
        <v>0</v>
      </c>
      <c r="K63" s="14">
        <v>16650</v>
      </c>
      <c r="L63" s="25">
        <v>125</v>
      </c>
      <c r="M63" s="25">
        <v>0</v>
      </c>
      <c r="N63" s="25">
        <v>1500</v>
      </c>
      <c r="O63" s="25">
        <v>3225</v>
      </c>
      <c r="P63" s="25">
        <v>0</v>
      </c>
      <c r="Q63" s="19">
        <v>16650</v>
      </c>
    </row>
    <row r="64" spans="1:17" ht="18.75" x14ac:dyDescent="0.3">
      <c r="A64" s="1">
        <v>62</v>
      </c>
      <c r="B64" s="7" t="s">
        <v>62</v>
      </c>
      <c r="C64" s="18">
        <v>25000</v>
      </c>
      <c r="D64" s="14">
        <v>16000</v>
      </c>
      <c r="E64" s="14">
        <v>4800</v>
      </c>
      <c r="F64" s="14">
        <v>2100</v>
      </c>
      <c r="G64" s="14">
        <v>2100</v>
      </c>
      <c r="H64" s="14">
        <v>0</v>
      </c>
      <c r="I64" s="14">
        <v>0</v>
      </c>
      <c r="J64" s="14">
        <v>0</v>
      </c>
      <c r="K64" s="14">
        <v>25000</v>
      </c>
      <c r="L64" s="25">
        <v>125</v>
      </c>
      <c r="M64" s="25">
        <v>0</v>
      </c>
      <c r="N64" s="25">
        <v>0</v>
      </c>
      <c r="O64" s="25">
        <v>0</v>
      </c>
      <c r="P64" s="25">
        <v>0</v>
      </c>
      <c r="Q64" s="19">
        <v>24875</v>
      </c>
    </row>
    <row r="65" spans="1:17" ht="18.75" x14ac:dyDescent="0.3">
      <c r="A65" s="1">
        <v>63</v>
      </c>
      <c r="B65" s="1" t="s">
        <v>63</v>
      </c>
      <c r="C65" s="13">
        <v>30000</v>
      </c>
      <c r="D65" s="14">
        <v>16000</v>
      </c>
      <c r="E65" s="14">
        <v>4800</v>
      </c>
      <c r="F65" s="14">
        <v>3000</v>
      </c>
      <c r="G65" s="14">
        <v>1200</v>
      </c>
      <c r="H65" s="14">
        <v>5000</v>
      </c>
      <c r="I65" s="14">
        <v>0</v>
      </c>
      <c r="J65" s="14">
        <v>500</v>
      </c>
      <c r="K65" s="14">
        <v>30500</v>
      </c>
      <c r="L65" s="25">
        <v>167</v>
      </c>
      <c r="M65" s="25">
        <v>0</v>
      </c>
      <c r="N65" s="25">
        <v>0</v>
      </c>
      <c r="O65" s="25">
        <v>1154</v>
      </c>
      <c r="P65" s="25">
        <v>0</v>
      </c>
      <c r="Q65" s="19">
        <v>29179</v>
      </c>
    </row>
    <row r="66" spans="1:17" ht="18.75" x14ac:dyDescent="0.3">
      <c r="A66" s="1">
        <v>64</v>
      </c>
      <c r="B66" s="1" t="s">
        <v>64</v>
      </c>
      <c r="C66" s="13">
        <v>17000</v>
      </c>
      <c r="D66" s="14">
        <v>8800</v>
      </c>
      <c r="E66" s="14">
        <v>3000</v>
      </c>
      <c r="F66" s="14">
        <v>0</v>
      </c>
      <c r="G66" s="14">
        <v>2500</v>
      </c>
      <c r="H66" s="14">
        <v>2700</v>
      </c>
      <c r="I66" s="14">
        <v>0</v>
      </c>
      <c r="J66" s="14">
        <v>2839</v>
      </c>
      <c r="K66" s="14">
        <v>19839</v>
      </c>
      <c r="L66" s="25">
        <v>0</v>
      </c>
      <c r="M66" s="25">
        <v>0</v>
      </c>
      <c r="N66" s="25">
        <v>5547</v>
      </c>
      <c r="O66" s="25">
        <v>1790</v>
      </c>
      <c r="P66" s="25">
        <v>986</v>
      </c>
      <c r="Q66" s="19">
        <v>11516</v>
      </c>
    </row>
    <row r="67" spans="1:17" ht="18.75" x14ac:dyDescent="0.3">
      <c r="A67" s="1">
        <v>65</v>
      </c>
      <c r="B67" s="1" t="s">
        <v>65</v>
      </c>
      <c r="C67" s="13">
        <v>21500</v>
      </c>
      <c r="D67" s="14">
        <v>8600</v>
      </c>
      <c r="E67" s="14">
        <v>6500</v>
      </c>
      <c r="F67" s="14">
        <v>1600</v>
      </c>
      <c r="G67" s="14">
        <v>1250</v>
      </c>
      <c r="H67" s="14">
        <v>2700</v>
      </c>
      <c r="I67" s="14">
        <v>0</v>
      </c>
      <c r="J67" s="14">
        <v>1115</v>
      </c>
      <c r="K67" s="14">
        <v>21765</v>
      </c>
      <c r="L67" s="25">
        <v>125</v>
      </c>
      <c r="M67" s="25">
        <v>0</v>
      </c>
      <c r="N67" s="25">
        <v>500</v>
      </c>
      <c r="O67" s="25">
        <v>0</v>
      </c>
      <c r="P67" s="25">
        <v>0</v>
      </c>
      <c r="Q67" s="19">
        <v>21140</v>
      </c>
    </row>
    <row r="68" spans="1:17" ht="18.75" x14ac:dyDescent="0.3">
      <c r="A68" s="1">
        <v>66</v>
      </c>
      <c r="B68" s="1" t="s">
        <v>66</v>
      </c>
      <c r="C68" s="13">
        <v>23000</v>
      </c>
      <c r="D68" s="14">
        <v>15000</v>
      </c>
      <c r="E68" s="14">
        <v>2000</v>
      </c>
      <c r="F68" s="14">
        <v>1600</v>
      </c>
      <c r="G68" s="14">
        <v>1250</v>
      </c>
      <c r="H68" s="14">
        <v>3150</v>
      </c>
      <c r="I68" s="14">
        <v>0</v>
      </c>
      <c r="J68" s="14">
        <v>140</v>
      </c>
      <c r="K68" s="14">
        <v>23140</v>
      </c>
      <c r="L68" s="25">
        <v>125</v>
      </c>
      <c r="M68" s="25">
        <v>0</v>
      </c>
      <c r="N68" s="25">
        <v>0</v>
      </c>
      <c r="O68" s="25">
        <v>1150</v>
      </c>
      <c r="P68" s="25">
        <v>0</v>
      </c>
      <c r="Q68" s="19">
        <v>21865</v>
      </c>
    </row>
    <row r="69" spans="1:17" ht="18.75" x14ac:dyDescent="0.3">
      <c r="A69" s="1">
        <v>67</v>
      </c>
      <c r="B69" s="1" t="s">
        <v>67</v>
      </c>
      <c r="C69" s="13">
        <v>22000</v>
      </c>
      <c r="D69" s="14">
        <v>15000</v>
      </c>
      <c r="E69" s="14">
        <v>2000</v>
      </c>
      <c r="F69" s="14">
        <v>1600</v>
      </c>
      <c r="G69" s="14">
        <v>1250</v>
      </c>
      <c r="H69" s="14">
        <v>2150</v>
      </c>
      <c r="I69" s="14">
        <v>0</v>
      </c>
      <c r="J69" s="14">
        <v>1846</v>
      </c>
      <c r="K69" s="14">
        <v>23846</v>
      </c>
      <c r="L69" s="25">
        <v>125</v>
      </c>
      <c r="M69" s="25">
        <v>0</v>
      </c>
      <c r="N69" s="25">
        <v>0</v>
      </c>
      <c r="O69" s="25">
        <v>423</v>
      </c>
      <c r="P69" s="25">
        <v>0</v>
      </c>
      <c r="Q69" s="19">
        <v>23298</v>
      </c>
    </row>
    <row r="70" spans="1:17" ht="18.75" x14ac:dyDescent="0.3">
      <c r="A70" s="1">
        <v>68</v>
      </c>
      <c r="B70" s="1" t="s">
        <v>68</v>
      </c>
      <c r="C70" s="13">
        <v>45000</v>
      </c>
      <c r="D70" s="14">
        <v>13200</v>
      </c>
      <c r="E70" s="14">
        <v>9900</v>
      </c>
      <c r="F70" s="14">
        <v>2500</v>
      </c>
      <c r="G70" s="14">
        <v>2500</v>
      </c>
      <c r="H70" s="14">
        <v>16900</v>
      </c>
      <c r="I70" s="14">
        <v>0</v>
      </c>
      <c r="J70" s="14">
        <v>0</v>
      </c>
      <c r="K70" s="14">
        <v>45000</v>
      </c>
      <c r="L70" s="25">
        <v>208</v>
      </c>
      <c r="M70" s="25">
        <v>0</v>
      </c>
      <c r="N70" s="25">
        <v>0</v>
      </c>
      <c r="O70" s="25">
        <v>20250</v>
      </c>
      <c r="P70" s="25">
        <v>0</v>
      </c>
      <c r="Q70" s="19">
        <v>24542</v>
      </c>
    </row>
    <row r="71" spans="1:17" ht="18.75" x14ac:dyDescent="0.3">
      <c r="A71" s="1">
        <v>69</v>
      </c>
      <c r="B71" s="1" t="s">
        <v>69</v>
      </c>
      <c r="C71" s="13">
        <v>21500</v>
      </c>
      <c r="D71" s="14">
        <v>8600</v>
      </c>
      <c r="E71" s="14">
        <v>6500</v>
      </c>
      <c r="F71" s="14">
        <v>1600</v>
      </c>
      <c r="G71" s="14">
        <v>1250</v>
      </c>
      <c r="H71" s="14">
        <v>3550</v>
      </c>
      <c r="I71" s="14">
        <v>0</v>
      </c>
      <c r="J71" s="14">
        <v>0</v>
      </c>
      <c r="K71" s="14">
        <v>21500</v>
      </c>
      <c r="L71" s="25">
        <v>208</v>
      </c>
      <c r="M71" s="25">
        <v>0</v>
      </c>
      <c r="N71" s="25">
        <v>1500</v>
      </c>
      <c r="O71" s="25">
        <v>10667</v>
      </c>
      <c r="P71" s="25">
        <v>0</v>
      </c>
      <c r="Q71" s="19">
        <v>9125</v>
      </c>
    </row>
  </sheetData>
  <mergeCells count="2">
    <mergeCell ref="B1:B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8"/>
  <sheetViews>
    <sheetView tabSelected="1" zoomScale="70" zoomScaleNormal="70" workbookViewId="0">
      <selection activeCell="U31" sqref="U31"/>
    </sheetView>
  </sheetViews>
  <sheetFormatPr defaultColWidth="11" defaultRowHeight="18.75" x14ac:dyDescent="0.3"/>
  <cols>
    <col min="1" max="1" width="6.5" style="26" bestFit="1" customWidth="1"/>
    <col min="2" max="2" width="27.125" style="26" bestFit="1" customWidth="1"/>
    <col min="3" max="4" width="12" style="26" hidden="1" customWidth="1"/>
    <col min="5" max="5" width="13" style="26" customWidth="1"/>
    <col min="6" max="6" width="11.5" style="26" customWidth="1"/>
    <col min="7" max="7" width="10.75" style="26" customWidth="1"/>
    <col min="8" max="8" width="13" style="26" customWidth="1"/>
    <col min="9" max="9" width="15" style="26" customWidth="1"/>
    <col min="10" max="11" width="16.875" style="26" customWidth="1"/>
    <col min="12" max="12" width="13" style="26" customWidth="1"/>
    <col min="13" max="18" width="11" style="26" customWidth="1"/>
    <col min="19" max="19" width="12.125" style="26" bestFit="1" customWidth="1"/>
    <col min="20" max="20" width="12.875" style="26" bestFit="1" customWidth="1"/>
    <col min="21" max="21" width="20.875" style="26" customWidth="1"/>
    <col min="22" max="16384" width="11" style="26"/>
  </cols>
  <sheetData>
    <row r="1" spans="1:21" x14ac:dyDescent="0.3">
      <c r="A1" s="38" t="s">
        <v>70</v>
      </c>
      <c r="B1" s="37" t="s">
        <v>0</v>
      </c>
      <c r="C1" s="9"/>
      <c r="D1" s="9"/>
      <c r="E1" s="9"/>
    </row>
    <row r="2" spans="1:21" s="32" customFormat="1" ht="75" x14ac:dyDescent="0.3">
      <c r="A2" s="38" t="s">
        <v>70</v>
      </c>
      <c r="B2" s="37" t="s">
        <v>0</v>
      </c>
      <c r="C2" s="36"/>
      <c r="D2" s="36"/>
      <c r="E2" s="36" t="s">
        <v>99</v>
      </c>
      <c r="F2" s="30" t="s">
        <v>86</v>
      </c>
      <c r="G2" s="30" t="s">
        <v>87</v>
      </c>
      <c r="H2" s="30" t="s">
        <v>98</v>
      </c>
      <c r="I2" s="30" t="s">
        <v>88</v>
      </c>
      <c r="J2" s="30" t="s">
        <v>89</v>
      </c>
      <c r="K2" s="30" t="s">
        <v>90</v>
      </c>
      <c r="L2" s="30" t="s">
        <v>91</v>
      </c>
      <c r="M2" s="30" t="s">
        <v>92</v>
      </c>
      <c r="N2" s="30" t="s">
        <v>100</v>
      </c>
      <c r="O2" s="31" t="s">
        <v>93</v>
      </c>
      <c r="P2" s="31" t="s">
        <v>94</v>
      </c>
      <c r="Q2" s="31" t="s">
        <v>95</v>
      </c>
      <c r="R2" s="31" t="s">
        <v>96</v>
      </c>
      <c r="S2" s="31" t="s">
        <v>97</v>
      </c>
      <c r="T2" s="30" t="s">
        <v>101</v>
      </c>
    </row>
    <row r="3" spans="1:21" x14ac:dyDescent="0.3">
      <c r="A3" s="1">
        <v>1</v>
      </c>
      <c r="B3" s="1" t="s">
        <v>1</v>
      </c>
      <c r="C3" s="1">
        <v>96705</v>
      </c>
      <c r="D3" s="1"/>
      <c r="E3" s="13">
        <v>96705</v>
      </c>
      <c r="F3" s="28">
        <v>35000</v>
      </c>
      <c r="G3" s="18">
        <v>15000</v>
      </c>
      <c r="H3" s="18">
        <f t="shared" ref="H3:H34" si="0">SUM(I3:K3)</f>
        <v>46705</v>
      </c>
      <c r="I3" s="18">
        <v>10000</v>
      </c>
      <c r="J3" s="18">
        <v>3000</v>
      </c>
      <c r="K3" s="18">
        <f t="shared" ref="K3:K34" si="1">+E3-F3-G3-I3-J3</f>
        <v>33705</v>
      </c>
      <c r="L3" s="18">
        <v>0</v>
      </c>
      <c r="M3" s="18">
        <v>2418</v>
      </c>
      <c r="N3" s="18">
        <v>99123</v>
      </c>
      <c r="O3" s="27">
        <v>208</v>
      </c>
      <c r="P3" s="27">
        <v>3000</v>
      </c>
      <c r="Q3" s="27">
        <v>3700</v>
      </c>
      <c r="R3" s="27">
        <v>0</v>
      </c>
      <c r="S3" s="27">
        <v>3480</v>
      </c>
      <c r="T3" s="18">
        <v>88665</v>
      </c>
      <c r="U3" s="43" t="s">
        <v>1</v>
      </c>
    </row>
    <row r="4" spans="1:21" s="35" customFormat="1" x14ac:dyDescent="0.3">
      <c r="A4" s="33">
        <v>2</v>
      </c>
      <c r="B4" s="33" t="s">
        <v>2</v>
      </c>
      <c r="C4" s="33">
        <v>90380</v>
      </c>
      <c r="D4" s="33">
        <f>+C4-E4</f>
        <v>0</v>
      </c>
      <c r="E4" s="34">
        <v>90380</v>
      </c>
      <c r="F4" s="28">
        <v>35000</v>
      </c>
      <c r="G4" s="28">
        <v>20000</v>
      </c>
      <c r="H4" s="28">
        <f t="shared" si="0"/>
        <v>35380</v>
      </c>
      <c r="I4" s="28">
        <v>10000</v>
      </c>
      <c r="J4" s="28">
        <v>3000</v>
      </c>
      <c r="K4" s="28">
        <f t="shared" si="1"/>
        <v>22380</v>
      </c>
      <c r="L4" s="28">
        <v>0</v>
      </c>
      <c r="M4" s="28">
        <v>2152</v>
      </c>
      <c r="N4" s="28">
        <v>92532</v>
      </c>
      <c r="O4" s="29">
        <v>208</v>
      </c>
      <c r="P4" s="29">
        <v>14000</v>
      </c>
      <c r="Q4" s="29">
        <v>2152</v>
      </c>
      <c r="R4" s="29">
        <v>0</v>
      </c>
      <c r="S4" s="29">
        <v>0</v>
      </c>
      <c r="T4" s="28">
        <v>16360</v>
      </c>
      <c r="U4" s="39" t="s">
        <v>2</v>
      </c>
    </row>
    <row r="5" spans="1:21" x14ac:dyDescent="0.3">
      <c r="A5" s="1">
        <v>3</v>
      </c>
      <c r="B5" s="2" t="s">
        <v>3</v>
      </c>
      <c r="C5" s="2">
        <v>107481</v>
      </c>
      <c r="D5" s="2"/>
      <c r="E5" s="15">
        <v>107481</v>
      </c>
      <c r="F5" s="28">
        <v>35000</v>
      </c>
      <c r="G5" s="18">
        <v>20000</v>
      </c>
      <c r="H5" s="18">
        <f t="shared" si="0"/>
        <v>52481</v>
      </c>
      <c r="I5" s="18">
        <v>10000</v>
      </c>
      <c r="J5" s="18">
        <v>3000</v>
      </c>
      <c r="K5" s="18">
        <f t="shared" si="1"/>
        <v>39481</v>
      </c>
      <c r="L5" s="18">
        <v>0</v>
      </c>
      <c r="M5" s="18">
        <v>0</v>
      </c>
      <c r="N5" s="18">
        <v>107481</v>
      </c>
      <c r="O5" s="27">
        <v>208</v>
      </c>
      <c r="P5" s="27">
        <v>9000</v>
      </c>
      <c r="Q5" s="27">
        <v>1950</v>
      </c>
      <c r="R5" s="27">
        <v>0</v>
      </c>
      <c r="S5" s="27">
        <v>1800</v>
      </c>
      <c r="T5" s="18">
        <v>94523</v>
      </c>
      <c r="U5" s="43" t="s">
        <v>3</v>
      </c>
    </row>
    <row r="6" spans="1:21" x14ac:dyDescent="0.3">
      <c r="A6" s="1">
        <v>4</v>
      </c>
      <c r="B6" s="2" t="s">
        <v>4</v>
      </c>
      <c r="C6" s="2">
        <v>86000</v>
      </c>
      <c r="D6" s="2"/>
      <c r="E6" s="15">
        <v>86000</v>
      </c>
      <c r="F6" s="28">
        <v>30000</v>
      </c>
      <c r="G6" s="18">
        <v>15000</v>
      </c>
      <c r="H6" s="18">
        <f t="shared" si="0"/>
        <v>41000</v>
      </c>
      <c r="I6" s="18">
        <v>8000</v>
      </c>
      <c r="J6" s="18">
        <v>2000</v>
      </c>
      <c r="K6" s="18">
        <f t="shared" si="1"/>
        <v>31000</v>
      </c>
      <c r="L6" s="18">
        <v>0</v>
      </c>
      <c r="M6" s="18">
        <v>2150</v>
      </c>
      <c r="N6" s="18">
        <v>88150</v>
      </c>
      <c r="O6" s="27">
        <v>208</v>
      </c>
      <c r="P6" s="27">
        <v>15900</v>
      </c>
      <c r="Q6" s="27">
        <v>2834</v>
      </c>
      <c r="R6" s="27">
        <v>0</v>
      </c>
      <c r="S6" s="27">
        <v>2616</v>
      </c>
      <c r="T6" s="18">
        <v>66592</v>
      </c>
      <c r="U6" s="43" t="s">
        <v>4</v>
      </c>
    </row>
    <row r="7" spans="1:21" x14ac:dyDescent="0.3">
      <c r="A7" s="1">
        <v>5</v>
      </c>
      <c r="B7" s="1" t="s">
        <v>5</v>
      </c>
      <c r="C7" s="1">
        <v>61343</v>
      </c>
      <c r="D7" s="33">
        <f t="shared" ref="D7:D21" si="2">+C7-E7</f>
        <v>9</v>
      </c>
      <c r="E7" s="13">
        <v>61334</v>
      </c>
      <c r="F7" s="18">
        <v>22000</v>
      </c>
      <c r="G7" s="18">
        <v>12000</v>
      </c>
      <c r="H7" s="18">
        <f t="shared" si="0"/>
        <v>27334</v>
      </c>
      <c r="I7" s="18">
        <v>7000</v>
      </c>
      <c r="J7" s="18">
        <v>2000</v>
      </c>
      <c r="K7" s="18">
        <f t="shared" si="1"/>
        <v>18334</v>
      </c>
      <c r="L7" s="18">
        <v>0</v>
      </c>
      <c r="M7" s="18">
        <v>1534</v>
      </c>
      <c r="N7" s="18">
        <v>62877</v>
      </c>
      <c r="O7" s="27">
        <v>208</v>
      </c>
      <c r="P7" s="27">
        <v>0</v>
      </c>
      <c r="Q7" s="27">
        <v>0</v>
      </c>
      <c r="R7" s="27">
        <v>0</v>
      </c>
      <c r="S7" s="27">
        <v>0</v>
      </c>
      <c r="T7" s="18">
        <v>62669</v>
      </c>
      <c r="U7" s="39" t="s">
        <v>5</v>
      </c>
    </row>
    <row r="8" spans="1:21" x14ac:dyDescent="0.3">
      <c r="A8" s="1">
        <v>6</v>
      </c>
      <c r="B8" s="1" t="s">
        <v>6</v>
      </c>
      <c r="C8" s="1">
        <v>60000</v>
      </c>
      <c r="D8" s="33">
        <f t="shared" si="2"/>
        <v>0</v>
      </c>
      <c r="E8" s="13">
        <v>60000</v>
      </c>
      <c r="F8" s="18">
        <f t="shared" ref="F8:F21" si="3">+E8*40/100</f>
        <v>24000</v>
      </c>
      <c r="G8" s="18">
        <f t="shared" ref="G8:G21" si="4">+F8/2</f>
        <v>12000</v>
      </c>
      <c r="H8" s="18">
        <f t="shared" si="0"/>
        <v>24000</v>
      </c>
      <c r="I8" s="18">
        <f t="shared" ref="I8:I21" si="5">+G8/2</f>
        <v>6000</v>
      </c>
      <c r="J8" s="18">
        <f t="shared" ref="J8:J21" si="6">+I8/2</f>
        <v>3000</v>
      </c>
      <c r="K8" s="18">
        <f t="shared" si="1"/>
        <v>15000</v>
      </c>
      <c r="L8" s="18">
        <v>0</v>
      </c>
      <c r="M8" s="18">
        <v>0</v>
      </c>
      <c r="N8" s="18">
        <v>60000</v>
      </c>
      <c r="O8" s="27">
        <v>208</v>
      </c>
      <c r="P8" s="27">
        <v>0</v>
      </c>
      <c r="Q8" s="27">
        <v>0</v>
      </c>
      <c r="R8" s="27">
        <v>3000</v>
      </c>
      <c r="S8" s="27">
        <v>0</v>
      </c>
      <c r="T8" s="18">
        <v>56792</v>
      </c>
      <c r="U8" s="39" t="s">
        <v>6</v>
      </c>
    </row>
    <row r="9" spans="1:21" x14ac:dyDescent="0.3">
      <c r="A9" s="1">
        <v>7</v>
      </c>
      <c r="B9" s="3" t="s">
        <v>7</v>
      </c>
      <c r="C9" s="3">
        <v>75000</v>
      </c>
      <c r="D9" s="33">
        <f t="shared" si="2"/>
        <v>0</v>
      </c>
      <c r="E9" s="15">
        <v>75000</v>
      </c>
      <c r="F9" s="18">
        <f t="shared" si="3"/>
        <v>30000</v>
      </c>
      <c r="G9" s="18">
        <f t="shared" si="4"/>
        <v>15000</v>
      </c>
      <c r="H9" s="18">
        <f t="shared" si="0"/>
        <v>30000</v>
      </c>
      <c r="I9" s="18">
        <f t="shared" si="5"/>
        <v>7500</v>
      </c>
      <c r="J9" s="18">
        <f t="shared" si="6"/>
        <v>3750</v>
      </c>
      <c r="K9" s="18">
        <f t="shared" si="1"/>
        <v>18750</v>
      </c>
      <c r="L9" s="18">
        <v>0</v>
      </c>
      <c r="M9" s="18">
        <v>0</v>
      </c>
      <c r="N9" s="18">
        <v>75000</v>
      </c>
      <c r="O9" s="27">
        <v>208</v>
      </c>
      <c r="P9" s="27">
        <v>9000</v>
      </c>
      <c r="Q9" s="27">
        <v>0</v>
      </c>
      <c r="R9" s="27">
        <v>0</v>
      </c>
      <c r="S9" s="27">
        <v>0</v>
      </c>
      <c r="T9" s="18">
        <v>65792</v>
      </c>
      <c r="U9" s="50" t="s">
        <v>7</v>
      </c>
    </row>
    <row r="10" spans="1:21" x14ac:dyDescent="0.3">
      <c r="A10" s="1">
        <v>8</v>
      </c>
      <c r="B10" s="1" t="s">
        <v>8</v>
      </c>
      <c r="C10" s="1">
        <v>68000</v>
      </c>
      <c r="D10" s="33">
        <f t="shared" si="2"/>
        <v>0</v>
      </c>
      <c r="E10" s="13">
        <v>68000</v>
      </c>
      <c r="F10" s="18">
        <f t="shared" si="3"/>
        <v>27200</v>
      </c>
      <c r="G10" s="18">
        <f t="shared" si="4"/>
        <v>13600</v>
      </c>
      <c r="H10" s="18">
        <f t="shared" si="0"/>
        <v>27200</v>
      </c>
      <c r="I10" s="18">
        <f t="shared" si="5"/>
        <v>6800</v>
      </c>
      <c r="J10" s="18">
        <f t="shared" si="6"/>
        <v>3400</v>
      </c>
      <c r="K10" s="18">
        <f t="shared" si="1"/>
        <v>17000</v>
      </c>
      <c r="L10" s="18">
        <v>0</v>
      </c>
      <c r="M10" s="18">
        <v>1700</v>
      </c>
      <c r="N10" s="18">
        <v>60700</v>
      </c>
      <c r="O10" s="27">
        <v>208</v>
      </c>
      <c r="P10" s="27">
        <v>0</v>
      </c>
      <c r="Q10" s="27">
        <v>0</v>
      </c>
      <c r="R10" s="27">
        <v>0</v>
      </c>
      <c r="S10" s="27">
        <v>0</v>
      </c>
      <c r="T10" s="18">
        <v>69492</v>
      </c>
      <c r="U10" s="39" t="s">
        <v>8</v>
      </c>
    </row>
    <row r="11" spans="1:21" x14ac:dyDescent="0.3">
      <c r="A11" s="1">
        <v>9</v>
      </c>
      <c r="B11" s="11" t="s">
        <v>9</v>
      </c>
      <c r="C11" s="11">
        <v>52000</v>
      </c>
      <c r="D11" s="33">
        <f t="shared" si="2"/>
        <v>0</v>
      </c>
      <c r="E11" s="16">
        <v>52000</v>
      </c>
      <c r="F11" s="18">
        <f t="shared" si="3"/>
        <v>20800</v>
      </c>
      <c r="G11" s="18">
        <f t="shared" si="4"/>
        <v>10400</v>
      </c>
      <c r="H11" s="18">
        <f t="shared" si="0"/>
        <v>20800</v>
      </c>
      <c r="I11" s="18">
        <f t="shared" si="5"/>
        <v>5200</v>
      </c>
      <c r="J11" s="18">
        <f t="shared" si="6"/>
        <v>2600</v>
      </c>
      <c r="K11" s="18">
        <f t="shared" si="1"/>
        <v>13000</v>
      </c>
      <c r="L11" s="18">
        <v>0</v>
      </c>
      <c r="M11" s="18">
        <v>0</v>
      </c>
      <c r="N11" s="18">
        <v>52000</v>
      </c>
      <c r="O11" s="27">
        <v>208</v>
      </c>
      <c r="P11" s="27">
        <v>0</v>
      </c>
      <c r="Q11" s="27">
        <v>4117</v>
      </c>
      <c r="R11" s="27">
        <v>0</v>
      </c>
      <c r="S11" s="27">
        <v>0</v>
      </c>
      <c r="T11" s="18">
        <v>47675</v>
      </c>
      <c r="U11" s="51" t="s">
        <v>9</v>
      </c>
    </row>
    <row r="12" spans="1:21" x14ac:dyDescent="0.3">
      <c r="A12" s="1">
        <v>10</v>
      </c>
      <c r="B12" s="12" t="s">
        <v>10</v>
      </c>
      <c r="C12" s="12">
        <v>31000</v>
      </c>
      <c r="D12" s="33">
        <f t="shared" si="2"/>
        <v>0</v>
      </c>
      <c r="E12" s="17">
        <v>31000</v>
      </c>
      <c r="F12" s="18">
        <f t="shared" si="3"/>
        <v>12400</v>
      </c>
      <c r="G12" s="18">
        <f t="shared" si="4"/>
        <v>6200</v>
      </c>
      <c r="H12" s="18">
        <f t="shared" si="0"/>
        <v>12400</v>
      </c>
      <c r="I12" s="18">
        <f t="shared" si="5"/>
        <v>3100</v>
      </c>
      <c r="J12" s="18">
        <f t="shared" si="6"/>
        <v>1550</v>
      </c>
      <c r="K12" s="18">
        <f t="shared" si="1"/>
        <v>7750</v>
      </c>
      <c r="L12" s="18">
        <v>0</v>
      </c>
      <c r="M12" s="18">
        <v>0</v>
      </c>
      <c r="N12" s="18">
        <v>31000</v>
      </c>
      <c r="O12" s="27">
        <v>167</v>
      </c>
      <c r="P12" s="27">
        <v>0</v>
      </c>
      <c r="Q12" s="27">
        <v>0</v>
      </c>
      <c r="R12" s="27">
        <v>0</v>
      </c>
      <c r="S12" s="27">
        <v>0</v>
      </c>
      <c r="T12" s="18">
        <v>30833</v>
      </c>
      <c r="U12" s="41" t="s">
        <v>10</v>
      </c>
    </row>
    <row r="13" spans="1:21" x14ac:dyDescent="0.3">
      <c r="A13" s="1">
        <v>11</v>
      </c>
      <c r="B13" s="4" t="s">
        <v>11</v>
      </c>
      <c r="C13" s="4">
        <v>45000</v>
      </c>
      <c r="D13" s="33">
        <f t="shared" si="2"/>
        <v>0</v>
      </c>
      <c r="E13" s="18">
        <v>45000</v>
      </c>
      <c r="F13" s="18">
        <f t="shared" si="3"/>
        <v>18000</v>
      </c>
      <c r="G13" s="18">
        <f t="shared" si="4"/>
        <v>9000</v>
      </c>
      <c r="H13" s="18">
        <f t="shared" si="0"/>
        <v>18000</v>
      </c>
      <c r="I13" s="18">
        <f t="shared" si="5"/>
        <v>4500</v>
      </c>
      <c r="J13" s="18">
        <f t="shared" si="6"/>
        <v>2250</v>
      </c>
      <c r="K13" s="18">
        <f t="shared" si="1"/>
        <v>11250</v>
      </c>
      <c r="L13" s="18">
        <v>0</v>
      </c>
      <c r="M13" s="18">
        <v>0</v>
      </c>
      <c r="N13" s="18">
        <v>45000</v>
      </c>
      <c r="O13" s="27">
        <v>208</v>
      </c>
      <c r="P13" s="27">
        <v>0</v>
      </c>
      <c r="Q13" s="27">
        <v>0</v>
      </c>
      <c r="R13" s="27">
        <v>0</v>
      </c>
      <c r="S13" s="27">
        <v>0</v>
      </c>
      <c r="T13" s="18">
        <v>44792</v>
      </c>
      <c r="U13" s="44" t="s">
        <v>11</v>
      </c>
    </row>
    <row r="14" spans="1:21" x14ac:dyDescent="0.3">
      <c r="A14" s="1">
        <v>12</v>
      </c>
      <c r="B14" s="4" t="s">
        <v>12</v>
      </c>
      <c r="C14" s="4">
        <v>45000</v>
      </c>
      <c r="D14" s="33">
        <f t="shared" si="2"/>
        <v>0</v>
      </c>
      <c r="E14" s="18">
        <v>45000</v>
      </c>
      <c r="F14" s="18">
        <f t="shared" si="3"/>
        <v>18000</v>
      </c>
      <c r="G14" s="18">
        <f t="shared" si="4"/>
        <v>9000</v>
      </c>
      <c r="H14" s="18">
        <f t="shared" si="0"/>
        <v>18000</v>
      </c>
      <c r="I14" s="18">
        <f t="shared" si="5"/>
        <v>4500</v>
      </c>
      <c r="J14" s="18">
        <f t="shared" si="6"/>
        <v>2250</v>
      </c>
      <c r="K14" s="18">
        <f t="shared" si="1"/>
        <v>11250</v>
      </c>
      <c r="L14" s="18">
        <v>0</v>
      </c>
      <c r="M14" s="18">
        <v>0</v>
      </c>
      <c r="N14" s="18">
        <v>45000</v>
      </c>
      <c r="O14" s="27">
        <v>208</v>
      </c>
      <c r="P14" s="27">
        <v>0</v>
      </c>
      <c r="Q14" s="27">
        <v>0</v>
      </c>
      <c r="R14" s="27">
        <v>0</v>
      </c>
      <c r="S14" s="27">
        <v>0</v>
      </c>
      <c r="T14" s="18">
        <v>44792</v>
      </c>
      <c r="U14" s="44" t="s">
        <v>12</v>
      </c>
    </row>
    <row r="15" spans="1:21" x14ac:dyDescent="0.3">
      <c r="A15" s="1">
        <v>13</v>
      </c>
      <c r="B15" s="4" t="s">
        <v>13</v>
      </c>
      <c r="C15" s="4">
        <v>50000</v>
      </c>
      <c r="D15" s="33">
        <f t="shared" si="2"/>
        <v>0</v>
      </c>
      <c r="E15" s="18">
        <v>50000</v>
      </c>
      <c r="F15" s="18">
        <f t="shared" si="3"/>
        <v>20000</v>
      </c>
      <c r="G15" s="18">
        <f t="shared" si="4"/>
        <v>10000</v>
      </c>
      <c r="H15" s="18">
        <f t="shared" si="0"/>
        <v>20000</v>
      </c>
      <c r="I15" s="18">
        <f t="shared" si="5"/>
        <v>5000</v>
      </c>
      <c r="J15" s="18">
        <f t="shared" si="6"/>
        <v>2500</v>
      </c>
      <c r="K15" s="18">
        <f t="shared" si="1"/>
        <v>12500</v>
      </c>
      <c r="L15" s="18">
        <v>0</v>
      </c>
      <c r="M15" s="18">
        <v>1250</v>
      </c>
      <c r="N15" s="18">
        <v>51250</v>
      </c>
      <c r="O15" s="27">
        <v>208</v>
      </c>
      <c r="P15" s="27">
        <v>0</v>
      </c>
      <c r="Q15" s="27">
        <v>0</v>
      </c>
      <c r="R15" s="27">
        <v>0</v>
      </c>
      <c r="S15" s="27">
        <v>0</v>
      </c>
      <c r="T15" s="18">
        <v>51042</v>
      </c>
      <c r="U15" s="40" t="s">
        <v>13</v>
      </c>
    </row>
    <row r="16" spans="1:21" x14ac:dyDescent="0.3">
      <c r="A16" s="1">
        <v>14</v>
      </c>
      <c r="B16" s="4" t="s">
        <v>14</v>
      </c>
      <c r="C16" s="4">
        <v>28000</v>
      </c>
      <c r="D16" s="33">
        <f t="shared" si="2"/>
        <v>-2000</v>
      </c>
      <c r="E16" s="18">
        <v>30000</v>
      </c>
      <c r="F16" s="18">
        <f t="shared" si="3"/>
        <v>12000</v>
      </c>
      <c r="G16" s="18">
        <f t="shared" si="4"/>
        <v>6000</v>
      </c>
      <c r="H16" s="18">
        <f t="shared" si="0"/>
        <v>12000</v>
      </c>
      <c r="I16" s="18">
        <f t="shared" si="5"/>
        <v>3000</v>
      </c>
      <c r="J16" s="18">
        <f t="shared" si="6"/>
        <v>1500</v>
      </c>
      <c r="K16" s="18">
        <f t="shared" si="1"/>
        <v>7500</v>
      </c>
      <c r="L16" s="18">
        <v>0</v>
      </c>
      <c r="M16" s="18">
        <v>0</v>
      </c>
      <c r="N16" s="18">
        <v>30000</v>
      </c>
      <c r="O16" s="27">
        <v>167</v>
      </c>
      <c r="P16" s="27">
        <v>0</v>
      </c>
      <c r="Q16" s="27">
        <v>0</v>
      </c>
      <c r="R16" s="27">
        <v>21000</v>
      </c>
      <c r="S16" s="27">
        <v>0</v>
      </c>
      <c r="T16" s="18">
        <v>8833</v>
      </c>
      <c r="U16" s="40"/>
    </row>
    <row r="17" spans="1:21" x14ac:dyDescent="0.3">
      <c r="A17" s="1">
        <v>15</v>
      </c>
      <c r="B17" s="4" t="s">
        <v>15</v>
      </c>
      <c r="C17" s="4">
        <v>30000</v>
      </c>
      <c r="D17" s="33">
        <f t="shared" si="2"/>
        <v>2000</v>
      </c>
      <c r="E17" s="18">
        <v>28000</v>
      </c>
      <c r="F17" s="18">
        <f t="shared" si="3"/>
        <v>11200</v>
      </c>
      <c r="G17" s="18">
        <f t="shared" si="4"/>
        <v>5600</v>
      </c>
      <c r="H17" s="18">
        <f t="shared" si="0"/>
        <v>11200</v>
      </c>
      <c r="I17" s="18">
        <f t="shared" si="5"/>
        <v>2800</v>
      </c>
      <c r="J17" s="18">
        <f t="shared" si="6"/>
        <v>1400</v>
      </c>
      <c r="K17" s="18">
        <f t="shared" si="1"/>
        <v>7000</v>
      </c>
      <c r="L17" s="18">
        <v>0</v>
      </c>
      <c r="M17" s="18">
        <v>700</v>
      </c>
      <c r="N17" s="18">
        <v>28700</v>
      </c>
      <c r="O17" s="27">
        <v>167</v>
      </c>
      <c r="P17" s="27">
        <v>0</v>
      </c>
      <c r="Q17" s="27">
        <v>0</v>
      </c>
      <c r="R17" s="27">
        <v>0</v>
      </c>
      <c r="S17" s="27">
        <v>0</v>
      </c>
      <c r="T17" s="18">
        <v>28533</v>
      </c>
      <c r="U17" s="40" t="s">
        <v>15</v>
      </c>
    </row>
    <row r="18" spans="1:21" x14ac:dyDescent="0.3">
      <c r="A18" s="1">
        <v>16</v>
      </c>
      <c r="B18" s="4" t="s">
        <v>16</v>
      </c>
      <c r="C18" s="4">
        <v>24000</v>
      </c>
      <c r="D18" s="33">
        <f t="shared" si="2"/>
        <v>-6000</v>
      </c>
      <c r="E18" s="18">
        <v>30000</v>
      </c>
      <c r="F18" s="18">
        <f t="shared" si="3"/>
        <v>12000</v>
      </c>
      <c r="G18" s="18">
        <f t="shared" si="4"/>
        <v>6000</v>
      </c>
      <c r="H18" s="18">
        <f t="shared" si="0"/>
        <v>12000</v>
      </c>
      <c r="I18" s="18">
        <f t="shared" si="5"/>
        <v>3000</v>
      </c>
      <c r="J18" s="18">
        <f t="shared" si="6"/>
        <v>1500</v>
      </c>
      <c r="K18" s="18">
        <f t="shared" si="1"/>
        <v>7500</v>
      </c>
      <c r="L18" s="18">
        <v>0</v>
      </c>
      <c r="M18" s="18">
        <v>0</v>
      </c>
      <c r="N18" s="18">
        <v>30000</v>
      </c>
      <c r="O18" s="27">
        <v>167</v>
      </c>
      <c r="P18" s="27">
        <v>0</v>
      </c>
      <c r="Q18" s="27">
        <v>0</v>
      </c>
      <c r="R18" s="27">
        <v>9000</v>
      </c>
      <c r="S18" s="27">
        <v>0</v>
      </c>
      <c r="T18" s="18">
        <v>20833</v>
      </c>
      <c r="U18" s="40"/>
    </row>
    <row r="19" spans="1:21" x14ac:dyDescent="0.3">
      <c r="A19" s="1">
        <v>17</v>
      </c>
      <c r="B19" s="1" t="s">
        <v>17</v>
      </c>
      <c r="C19" s="1">
        <v>40000</v>
      </c>
      <c r="D19" s="33">
        <f t="shared" si="2"/>
        <v>10000</v>
      </c>
      <c r="E19" s="13">
        <v>30000</v>
      </c>
      <c r="F19" s="18">
        <f t="shared" si="3"/>
        <v>12000</v>
      </c>
      <c r="G19" s="18">
        <f t="shared" si="4"/>
        <v>6000</v>
      </c>
      <c r="H19" s="18">
        <f t="shared" si="0"/>
        <v>12000</v>
      </c>
      <c r="I19" s="18">
        <f t="shared" si="5"/>
        <v>3000</v>
      </c>
      <c r="J19" s="18">
        <f t="shared" si="6"/>
        <v>1500</v>
      </c>
      <c r="K19" s="18">
        <f t="shared" si="1"/>
        <v>7500</v>
      </c>
      <c r="L19" s="19">
        <v>0</v>
      </c>
      <c r="M19" s="19">
        <v>0</v>
      </c>
      <c r="N19" s="18">
        <v>30000</v>
      </c>
      <c r="O19" s="25">
        <v>167</v>
      </c>
      <c r="P19" s="25">
        <v>0</v>
      </c>
      <c r="Q19" s="25">
        <v>0</v>
      </c>
      <c r="R19" s="25">
        <v>2250</v>
      </c>
      <c r="S19" s="25">
        <v>0</v>
      </c>
      <c r="T19" s="19">
        <v>27583</v>
      </c>
      <c r="U19" s="39" t="s">
        <v>17</v>
      </c>
    </row>
    <row r="20" spans="1:21" x14ac:dyDescent="0.3">
      <c r="A20" s="1">
        <v>18</v>
      </c>
      <c r="B20" s="1" t="s">
        <v>18</v>
      </c>
      <c r="C20" s="1">
        <v>85000</v>
      </c>
      <c r="D20" s="33">
        <f t="shared" si="2"/>
        <v>61000</v>
      </c>
      <c r="E20" s="13">
        <v>24000</v>
      </c>
      <c r="F20" s="18">
        <f t="shared" si="3"/>
        <v>9600</v>
      </c>
      <c r="G20" s="18">
        <f t="shared" si="4"/>
        <v>4800</v>
      </c>
      <c r="H20" s="18">
        <f t="shared" si="0"/>
        <v>9600</v>
      </c>
      <c r="I20" s="18">
        <f t="shared" si="5"/>
        <v>2400</v>
      </c>
      <c r="J20" s="18">
        <f t="shared" si="6"/>
        <v>1200</v>
      </c>
      <c r="K20" s="18">
        <f t="shared" si="1"/>
        <v>6000</v>
      </c>
      <c r="L20" s="19">
        <v>0</v>
      </c>
      <c r="M20" s="19">
        <v>0</v>
      </c>
      <c r="N20" s="18">
        <v>24000</v>
      </c>
      <c r="O20" s="25">
        <v>125</v>
      </c>
      <c r="P20" s="25">
        <v>0</v>
      </c>
      <c r="Q20" s="25">
        <v>0</v>
      </c>
      <c r="R20" s="25">
        <v>11400</v>
      </c>
      <c r="S20" s="25">
        <v>0</v>
      </c>
      <c r="T20" s="19">
        <v>12475</v>
      </c>
      <c r="U20" s="39" t="s">
        <v>18</v>
      </c>
    </row>
    <row r="21" spans="1:21" x14ac:dyDescent="0.3">
      <c r="A21" s="1">
        <v>19</v>
      </c>
      <c r="B21" s="2" t="s">
        <v>19</v>
      </c>
      <c r="C21" s="2">
        <v>36500</v>
      </c>
      <c r="D21" s="33">
        <f t="shared" si="2"/>
        <v>-3500</v>
      </c>
      <c r="E21" s="15">
        <v>40000</v>
      </c>
      <c r="F21" s="18">
        <f t="shared" si="3"/>
        <v>16000</v>
      </c>
      <c r="G21" s="18">
        <f t="shared" si="4"/>
        <v>8000</v>
      </c>
      <c r="H21" s="18">
        <f t="shared" si="0"/>
        <v>16000</v>
      </c>
      <c r="I21" s="18">
        <f t="shared" si="5"/>
        <v>4000</v>
      </c>
      <c r="J21" s="18">
        <f t="shared" si="6"/>
        <v>2000</v>
      </c>
      <c r="K21" s="18">
        <f t="shared" si="1"/>
        <v>10000</v>
      </c>
      <c r="L21" s="18">
        <v>0</v>
      </c>
      <c r="M21" s="18">
        <v>0</v>
      </c>
      <c r="N21" s="18">
        <v>40000</v>
      </c>
      <c r="O21" s="27">
        <v>208</v>
      </c>
      <c r="P21" s="27">
        <v>0</v>
      </c>
      <c r="Q21" s="27">
        <v>0</v>
      </c>
      <c r="R21" s="27">
        <v>0</v>
      </c>
      <c r="S21" s="27">
        <v>0</v>
      </c>
      <c r="T21" s="18">
        <v>39792</v>
      </c>
      <c r="U21" s="43" t="s">
        <v>19</v>
      </c>
    </row>
    <row r="22" spans="1:21" x14ac:dyDescent="0.3">
      <c r="A22" s="1">
        <v>20</v>
      </c>
      <c r="B22" s="3" t="s">
        <v>20</v>
      </c>
      <c r="C22" s="3">
        <v>35000</v>
      </c>
      <c r="D22" s="3"/>
      <c r="E22" s="15">
        <v>85000</v>
      </c>
      <c r="F22" s="28">
        <v>30000</v>
      </c>
      <c r="G22" s="18">
        <v>15000</v>
      </c>
      <c r="H22" s="18">
        <f t="shared" si="0"/>
        <v>40000</v>
      </c>
      <c r="I22" s="18">
        <v>8000</v>
      </c>
      <c r="J22" s="18">
        <v>5000</v>
      </c>
      <c r="K22" s="18">
        <f t="shared" si="1"/>
        <v>27000</v>
      </c>
      <c r="L22" s="18">
        <v>0</v>
      </c>
      <c r="M22" s="18">
        <v>0</v>
      </c>
      <c r="N22" s="18">
        <v>85000</v>
      </c>
      <c r="O22" s="27">
        <v>208</v>
      </c>
      <c r="P22" s="27">
        <v>12000</v>
      </c>
      <c r="Q22" s="27">
        <v>8899</v>
      </c>
      <c r="R22" s="27">
        <v>4156</v>
      </c>
      <c r="S22" s="27">
        <v>1740</v>
      </c>
      <c r="T22" s="18">
        <v>57997</v>
      </c>
      <c r="U22" s="50" t="s">
        <v>20</v>
      </c>
    </row>
    <row r="23" spans="1:21" x14ac:dyDescent="0.3">
      <c r="A23" s="1">
        <v>21</v>
      </c>
      <c r="B23" s="12" t="s">
        <v>21</v>
      </c>
      <c r="C23" s="12">
        <v>43000</v>
      </c>
      <c r="D23" s="12"/>
      <c r="E23" s="17">
        <v>36500</v>
      </c>
      <c r="F23" s="29">
        <v>13000</v>
      </c>
      <c r="G23" s="18">
        <v>7000</v>
      </c>
      <c r="H23" s="18">
        <f t="shared" si="0"/>
        <v>16500</v>
      </c>
      <c r="I23" s="18">
        <v>3500</v>
      </c>
      <c r="J23" s="18">
        <v>3000</v>
      </c>
      <c r="K23" s="18">
        <f t="shared" si="1"/>
        <v>10000</v>
      </c>
      <c r="L23" s="18">
        <v>0</v>
      </c>
      <c r="M23" s="18">
        <v>0</v>
      </c>
      <c r="N23" s="18">
        <v>36500</v>
      </c>
      <c r="O23" s="27">
        <v>208</v>
      </c>
      <c r="P23" s="27">
        <v>0</v>
      </c>
      <c r="Q23" s="27">
        <v>1690</v>
      </c>
      <c r="R23" s="27">
        <v>0</v>
      </c>
      <c r="S23" s="27">
        <v>1560</v>
      </c>
      <c r="T23" s="18">
        <v>33042</v>
      </c>
      <c r="U23" s="41" t="s">
        <v>21</v>
      </c>
    </row>
    <row r="24" spans="1:21" x14ac:dyDescent="0.3">
      <c r="A24" s="1">
        <v>22</v>
      </c>
      <c r="B24" s="12" t="s">
        <v>22</v>
      </c>
      <c r="C24" s="12">
        <v>29000</v>
      </c>
      <c r="D24" s="33">
        <f>+C24-E24</f>
        <v>-6000</v>
      </c>
      <c r="E24" s="17">
        <v>35000</v>
      </c>
      <c r="F24" s="18">
        <f>+E24*40/100</f>
        <v>14000</v>
      </c>
      <c r="G24" s="18">
        <f>+F24/2</f>
        <v>7000</v>
      </c>
      <c r="H24" s="18">
        <f t="shared" si="0"/>
        <v>14000</v>
      </c>
      <c r="I24" s="18">
        <f>+G24/2</f>
        <v>3500</v>
      </c>
      <c r="J24" s="18">
        <f>+I24/2</f>
        <v>1750</v>
      </c>
      <c r="K24" s="18">
        <f t="shared" si="1"/>
        <v>8750</v>
      </c>
      <c r="L24" s="18">
        <v>0</v>
      </c>
      <c r="M24" s="18">
        <v>0</v>
      </c>
      <c r="N24" s="18">
        <v>35000</v>
      </c>
      <c r="O24" s="27">
        <v>208</v>
      </c>
      <c r="P24" s="27">
        <v>0</v>
      </c>
      <c r="Q24" s="27">
        <v>0</v>
      </c>
      <c r="R24" s="27">
        <v>0</v>
      </c>
      <c r="S24" s="27">
        <v>0</v>
      </c>
      <c r="T24" s="18">
        <v>34792</v>
      </c>
      <c r="U24" s="41" t="s">
        <v>22</v>
      </c>
    </row>
    <row r="25" spans="1:21" x14ac:dyDescent="0.3">
      <c r="A25" s="1">
        <v>23</v>
      </c>
      <c r="B25" s="12" t="s">
        <v>23</v>
      </c>
      <c r="C25" s="12">
        <v>25000</v>
      </c>
      <c r="D25" s="33">
        <f>+C25-E25</f>
        <v>-18000</v>
      </c>
      <c r="E25" s="17">
        <v>43000</v>
      </c>
      <c r="F25" s="18">
        <f>+E25*40/100</f>
        <v>17200</v>
      </c>
      <c r="G25" s="18">
        <f>+F25/2</f>
        <v>8600</v>
      </c>
      <c r="H25" s="18">
        <f t="shared" si="0"/>
        <v>17200</v>
      </c>
      <c r="I25" s="18">
        <f>+G25/2</f>
        <v>4300</v>
      </c>
      <c r="J25" s="18">
        <f>+I25/2</f>
        <v>2150</v>
      </c>
      <c r="K25" s="18">
        <f t="shared" si="1"/>
        <v>10750</v>
      </c>
      <c r="L25" s="18">
        <v>0</v>
      </c>
      <c r="M25" s="18">
        <v>0</v>
      </c>
      <c r="N25" s="18">
        <v>43000</v>
      </c>
      <c r="O25" s="27">
        <v>208</v>
      </c>
      <c r="P25" s="27">
        <v>0</v>
      </c>
      <c r="Q25" s="27">
        <v>0</v>
      </c>
      <c r="R25" s="27">
        <v>0</v>
      </c>
      <c r="S25" s="27">
        <v>0</v>
      </c>
      <c r="T25" s="18">
        <v>42792</v>
      </c>
      <c r="U25" s="53" t="s">
        <v>23</v>
      </c>
    </row>
    <row r="26" spans="1:21" x14ac:dyDescent="0.3">
      <c r="A26" s="1">
        <v>24</v>
      </c>
      <c r="B26" s="4" t="s">
        <v>24</v>
      </c>
      <c r="C26" s="4">
        <v>39200</v>
      </c>
      <c r="D26" s="33">
        <f>+C26-E26</f>
        <v>10200</v>
      </c>
      <c r="E26" s="18">
        <v>29000</v>
      </c>
      <c r="F26" s="18">
        <f>+E26*40/100</f>
        <v>11600</v>
      </c>
      <c r="G26" s="18">
        <f>+F26/2</f>
        <v>5800</v>
      </c>
      <c r="H26" s="18">
        <f t="shared" si="0"/>
        <v>11600</v>
      </c>
      <c r="I26" s="18">
        <f>+G26/2</f>
        <v>2900</v>
      </c>
      <c r="J26" s="18">
        <f>+I26/2</f>
        <v>1450</v>
      </c>
      <c r="K26" s="18">
        <f t="shared" si="1"/>
        <v>7250</v>
      </c>
      <c r="L26" s="18">
        <v>0</v>
      </c>
      <c r="M26" s="18">
        <v>725</v>
      </c>
      <c r="N26" s="18">
        <v>29725</v>
      </c>
      <c r="O26" s="27">
        <v>167</v>
      </c>
      <c r="P26" s="27">
        <v>0</v>
      </c>
      <c r="Q26" s="27">
        <v>0</v>
      </c>
      <c r="R26" s="27">
        <v>0</v>
      </c>
      <c r="S26" s="27">
        <v>0</v>
      </c>
      <c r="T26" s="18">
        <v>29558</v>
      </c>
      <c r="U26" s="44" t="s">
        <v>24</v>
      </c>
    </row>
    <row r="27" spans="1:21" x14ac:dyDescent="0.3">
      <c r="A27" s="1">
        <v>25</v>
      </c>
      <c r="B27" s="1" t="s">
        <v>25</v>
      </c>
      <c r="C27" s="1">
        <v>31000</v>
      </c>
      <c r="D27" s="33">
        <f>+C27-E27</f>
        <v>6000</v>
      </c>
      <c r="E27" s="13">
        <v>25000</v>
      </c>
      <c r="F27" s="18">
        <v>10000</v>
      </c>
      <c r="G27" s="18">
        <f>+F27/2</f>
        <v>5000</v>
      </c>
      <c r="H27" s="18">
        <f t="shared" si="0"/>
        <v>10000</v>
      </c>
      <c r="I27" s="18">
        <f>+G27/2</f>
        <v>2500</v>
      </c>
      <c r="J27" s="18">
        <f>+I27/2</f>
        <v>1250</v>
      </c>
      <c r="K27" s="18">
        <f t="shared" si="1"/>
        <v>6250</v>
      </c>
      <c r="L27" s="18">
        <v>0</v>
      </c>
      <c r="M27" s="18">
        <v>0</v>
      </c>
      <c r="N27" s="18">
        <v>25000</v>
      </c>
      <c r="O27" s="25">
        <v>125</v>
      </c>
      <c r="P27" s="25">
        <v>0</v>
      </c>
      <c r="Q27" s="25">
        <v>0</v>
      </c>
      <c r="R27" s="25">
        <v>1250</v>
      </c>
      <c r="S27" s="25">
        <v>0</v>
      </c>
      <c r="T27" s="19">
        <v>23625</v>
      </c>
      <c r="U27" s="45" t="s">
        <v>25</v>
      </c>
    </row>
    <row r="28" spans="1:21" x14ac:dyDescent="0.3">
      <c r="A28" s="1">
        <v>26</v>
      </c>
      <c r="B28" s="4" t="s">
        <v>26</v>
      </c>
      <c r="C28" s="4">
        <v>38000</v>
      </c>
      <c r="D28" s="4"/>
      <c r="E28" s="18">
        <v>39200</v>
      </c>
      <c r="F28" s="28">
        <v>16000</v>
      </c>
      <c r="G28" s="18">
        <v>7000</v>
      </c>
      <c r="H28" s="18">
        <f t="shared" si="0"/>
        <v>16200</v>
      </c>
      <c r="I28" s="18">
        <v>4000</v>
      </c>
      <c r="J28" s="18">
        <v>1250</v>
      </c>
      <c r="K28" s="18">
        <f t="shared" si="1"/>
        <v>10950</v>
      </c>
      <c r="L28" s="18">
        <v>0</v>
      </c>
      <c r="M28" s="18">
        <v>0</v>
      </c>
      <c r="N28" s="18">
        <v>39200</v>
      </c>
      <c r="O28" s="27">
        <v>208</v>
      </c>
      <c r="P28" s="27">
        <v>0</v>
      </c>
      <c r="Q28" s="27">
        <v>1950</v>
      </c>
      <c r="R28" s="27">
        <v>0</v>
      </c>
      <c r="S28" s="27">
        <v>1800</v>
      </c>
      <c r="T28" s="18">
        <v>35242</v>
      </c>
      <c r="U28" s="40" t="s">
        <v>26</v>
      </c>
    </row>
    <row r="29" spans="1:21" x14ac:dyDescent="0.3">
      <c r="A29" s="1">
        <v>27</v>
      </c>
      <c r="B29" s="4" t="s">
        <v>27</v>
      </c>
      <c r="C29" s="4">
        <v>35000</v>
      </c>
      <c r="D29" s="4"/>
      <c r="E29" s="18">
        <v>31000</v>
      </c>
      <c r="F29" s="29">
        <v>12400</v>
      </c>
      <c r="G29" s="18">
        <v>4800</v>
      </c>
      <c r="H29" s="18">
        <f t="shared" si="0"/>
        <v>13800</v>
      </c>
      <c r="I29" s="18">
        <v>3000</v>
      </c>
      <c r="J29" s="18">
        <v>1200</v>
      </c>
      <c r="K29" s="18">
        <f t="shared" si="1"/>
        <v>9600</v>
      </c>
      <c r="L29" s="18">
        <v>0</v>
      </c>
      <c r="M29" s="18">
        <v>1612</v>
      </c>
      <c r="N29" s="18">
        <v>32612</v>
      </c>
      <c r="O29" s="27">
        <v>167</v>
      </c>
      <c r="P29" s="27">
        <v>0</v>
      </c>
      <c r="Q29" s="27">
        <v>1612</v>
      </c>
      <c r="R29" s="27">
        <v>0</v>
      </c>
      <c r="S29" s="27">
        <v>1488</v>
      </c>
      <c r="T29" s="18">
        <v>29345</v>
      </c>
      <c r="U29" s="40" t="s">
        <v>27</v>
      </c>
    </row>
    <row r="30" spans="1:21" x14ac:dyDescent="0.3">
      <c r="A30" s="1">
        <v>28</v>
      </c>
      <c r="B30" s="4" t="s">
        <v>28</v>
      </c>
      <c r="C30" s="4">
        <v>42000</v>
      </c>
      <c r="D30" s="4"/>
      <c r="E30" s="18">
        <v>38000</v>
      </c>
      <c r="F30" s="28">
        <v>15200</v>
      </c>
      <c r="G30" s="18">
        <v>7000</v>
      </c>
      <c r="H30" s="18">
        <f t="shared" si="0"/>
        <v>15800</v>
      </c>
      <c r="I30" s="18">
        <v>3000</v>
      </c>
      <c r="J30" s="18">
        <v>2000</v>
      </c>
      <c r="K30" s="18">
        <f t="shared" si="1"/>
        <v>10800</v>
      </c>
      <c r="L30" s="18">
        <v>0</v>
      </c>
      <c r="M30" s="18">
        <v>941</v>
      </c>
      <c r="N30" s="18">
        <v>38941</v>
      </c>
      <c r="O30" s="27">
        <v>208</v>
      </c>
      <c r="P30" s="27">
        <v>0</v>
      </c>
      <c r="Q30" s="27">
        <v>1967</v>
      </c>
      <c r="R30" s="27">
        <v>0</v>
      </c>
      <c r="S30" s="27">
        <v>1824</v>
      </c>
      <c r="T30" s="18">
        <v>34942</v>
      </c>
      <c r="U30" s="44" t="s">
        <v>28</v>
      </c>
    </row>
    <row r="31" spans="1:21" x14ac:dyDescent="0.3">
      <c r="A31" s="1">
        <v>29</v>
      </c>
      <c r="B31" s="4" t="s">
        <v>29</v>
      </c>
      <c r="C31" s="4">
        <v>40000</v>
      </c>
      <c r="D31" s="33">
        <f>+C31-E31</f>
        <v>5000</v>
      </c>
      <c r="E31" s="18">
        <v>35000</v>
      </c>
      <c r="F31" s="18">
        <f>+E31*40/100</f>
        <v>14000</v>
      </c>
      <c r="G31" s="18">
        <f>+F31/2</f>
        <v>7000</v>
      </c>
      <c r="H31" s="18">
        <f t="shared" si="0"/>
        <v>14000</v>
      </c>
      <c r="I31" s="18">
        <f>+G31/2</f>
        <v>3500</v>
      </c>
      <c r="J31" s="18">
        <f>+I31/2</f>
        <v>1750</v>
      </c>
      <c r="K31" s="18">
        <f t="shared" si="1"/>
        <v>8750</v>
      </c>
      <c r="L31" s="18">
        <v>0</v>
      </c>
      <c r="M31" s="18">
        <v>0</v>
      </c>
      <c r="N31" s="18">
        <v>35000</v>
      </c>
      <c r="O31" s="27">
        <v>208</v>
      </c>
      <c r="P31" s="27">
        <v>0</v>
      </c>
      <c r="Q31" s="27">
        <v>980</v>
      </c>
      <c r="R31" s="27">
        <v>0</v>
      </c>
      <c r="S31" s="27">
        <v>0</v>
      </c>
      <c r="T31" s="18">
        <v>33812</v>
      </c>
      <c r="U31" s="44" t="s">
        <v>29</v>
      </c>
    </row>
    <row r="32" spans="1:21" x14ac:dyDescent="0.3">
      <c r="A32" s="1">
        <v>30</v>
      </c>
      <c r="B32" s="4" t="s">
        <v>30</v>
      </c>
      <c r="C32" s="4">
        <v>37500</v>
      </c>
      <c r="D32" s="33">
        <f>+C32-E32</f>
        <v>-4500</v>
      </c>
      <c r="E32" s="18">
        <v>42000</v>
      </c>
      <c r="F32" s="18">
        <f>+E32*40/100</f>
        <v>16800</v>
      </c>
      <c r="G32" s="18">
        <f>+F32/2</f>
        <v>8400</v>
      </c>
      <c r="H32" s="18">
        <f t="shared" si="0"/>
        <v>16800</v>
      </c>
      <c r="I32" s="18">
        <f>+G32/2</f>
        <v>4200</v>
      </c>
      <c r="J32" s="18">
        <f>+I32/2</f>
        <v>2100</v>
      </c>
      <c r="K32" s="18">
        <f t="shared" si="1"/>
        <v>10500</v>
      </c>
      <c r="L32" s="18">
        <v>0</v>
      </c>
      <c r="M32" s="18">
        <v>1050</v>
      </c>
      <c r="N32" s="18">
        <v>43050</v>
      </c>
      <c r="O32" s="27">
        <v>208</v>
      </c>
      <c r="P32" s="27">
        <v>0</v>
      </c>
      <c r="Q32" s="27">
        <v>0</v>
      </c>
      <c r="R32" s="27">
        <v>0</v>
      </c>
      <c r="S32" s="27">
        <v>0</v>
      </c>
      <c r="T32" s="18">
        <v>42842</v>
      </c>
      <c r="U32" s="44" t="s">
        <v>30</v>
      </c>
    </row>
    <row r="33" spans="1:21" x14ac:dyDescent="0.3">
      <c r="A33" s="1">
        <v>31</v>
      </c>
      <c r="B33" s="4" t="s">
        <v>31</v>
      </c>
      <c r="C33" s="4">
        <v>25000</v>
      </c>
      <c r="D33" s="4"/>
      <c r="E33" s="18">
        <v>40000</v>
      </c>
      <c r="F33" s="28">
        <v>15000</v>
      </c>
      <c r="G33" s="18">
        <v>7000</v>
      </c>
      <c r="H33" s="18">
        <f t="shared" si="0"/>
        <v>18000</v>
      </c>
      <c r="I33" s="18">
        <v>4000</v>
      </c>
      <c r="J33" s="18">
        <v>3000</v>
      </c>
      <c r="K33" s="18">
        <f t="shared" si="1"/>
        <v>11000</v>
      </c>
      <c r="L33" s="18">
        <v>0</v>
      </c>
      <c r="M33" s="18">
        <v>1000</v>
      </c>
      <c r="N33" s="18">
        <v>41000</v>
      </c>
      <c r="O33" s="27">
        <v>208</v>
      </c>
      <c r="P33" s="27">
        <v>0</v>
      </c>
      <c r="Q33" s="27">
        <v>1950</v>
      </c>
      <c r="R33" s="27">
        <v>0</v>
      </c>
      <c r="S33" s="27">
        <v>1800</v>
      </c>
      <c r="T33" s="18">
        <v>37042</v>
      </c>
      <c r="U33" s="44" t="s">
        <v>31</v>
      </c>
    </row>
    <row r="34" spans="1:21" x14ac:dyDescent="0.3">
      <c r="A34" s="1">
        <v>32</v>
      </c>
      <c r="B34" s="4" t="s">
        <v>32</v>
      </c>
      <c r="C34" s="4">
        <v>20000</v>
      </c>
      <c r="D34" s="4"/>
      <c r="E34" s="18">
        <v>37500</v>
      </c>
      <c r="F34" s="28">
        <v>15000</v>
      </c>
      <c r="G34" s="18">
        <v>7000</v>
      </c>
      <c r="H34" s="18">
        <f t="shared" si="0"/>
        <v>15500</v>
      </c>
      <c r="I34" s="18">
        <v>3000</v>
      </c>
      <c r="J34" s="18">
        <v>3000</v>
      </c>
      <c r="K34" s="18">
        <f t="shared" si="1"/>
        <v>9500</v>
      </c>
      <c r="L34" s="18">
        <v>0</v>
      </c>
      <c r="M34" s="18">
        <v>0</v>
      </c>
      <c r="N34" s="18">
        <v>37500</v>
      </c>
      <c r="O34" s="27">
        <v>167</v>
      </c>
      <c r="P34" s="27">
        <v>0</v>
      </c>
      <c r="Q34" s="27">
        <v>1950</v>
      </c>
      <c r="R34" s="27">
        <v>0</v>
      </c>
      <c r="S34" s="27">
        <v>1800</v>
      </c>
      <c r="T34" s="18">
        <v>33583</v>
      </c>
      <c r="U34" s="44" t="s">
        <v>32</v>
      </c>
    </row>
    <row r="35" spans="1:21" x14ac:dyDescent="0.3">
      <c r="A35" s="1">
        <v>33</v>
      </c>
      <c r="B35" s="4" t="s">
        <v>33</v>
      </c>
      <c r="C35" s="4">
        <v>15500</v>
      </c>
      <c r="D35" s="33">
        <f>+C35-E35</f>
        <v>-9500</v>
      </c>
      <c r="E35" s="18">
        <v>25000</v>
      </c>
      <c r="F35" s="18">
        <f>+E35*40/100</f>
        <v>10000</v>
      </c>
      <c r="G35" s="18">
        <f>+F35/2</f>
        <v>5000</v>
      </c>
      <c r="H35" s="18">
        <f t="shared" ref="H35:H66" si="7">SUM(I35:K35)</f>
        <v>10000</v>
      </c>
      <c r="I35" s="18">
        <f>+G35/2</f>
        <v>2500</v>
      </c>
      <c r="J35" s="18">
        <f>+I35/2</f>
        <v>1250</v>
      </c>
      <c r="K35" s="18">
        <f t="shared" ref="K35:K66" si="8">+E35-F35-G35-I35-J35</f>
        <v>6250</v>
      </c>
      <c r="L35" s="18">
        <v>0</v>
      </c>
      <c r="M35" s="18">
        <v>0</v>
      </c>
      <c r="N35" s="18">
        <v>25000</v>
      </c>
      <c r="O35" s="27">
        <v>167</v>
      </c>
      <c r="P35" s="27">
        <v>0</v>
      </c>
      <c r="Q35" s="27">
        <v>0</v>
      </c>
      <c r="R35" s="27">
        <v>962</v>
      </c>
      <c r="S35" s="27">
        <v>0</v>
      </c>
      <c r="T35" s="18">
        <v>23871</v>
      </c>
      <c r="U35" s="54" t="s">
        <v>33</v>
      </c>
    </row>
    <row r="36" spans="1:21" x14ac:dyDescent="0.3">
      <c r="A36" s="1">
        <v>34</v>
      </c>
      <c r="B36" s="4" t="s">
        <v>34</v>
      </c>
      <c r="C36" s="4">
        <v>12000</v>
      </c>
      <c r="D36" s="4"/>
      <c r="E36" s="18">
        <v>20000</v>
      </c>
      <c r="F36" s="28">
        <v>8800</v>
      </c>
      <c r="G36" s="18">
        <v>4000</v>
      </c>
      <c r="H36" s="18">
        <f t="shared" si="7"/>
        <v>7200</v>
      </c>
      <c r="I36" s="18">
        <v>2000</v>
      </c>
      <c r="J36" s="18">
        <v>0</v>
      </c>
      <c r="K36" s="18">
        <f t="shared" si="8"/>
        <v>5200</v>
      </c>
      <c r="L36" s="18">
        <v>0</v>
      </c>
      <c r="M36" s="18">
        <v>4205</v>
      </c>
      <c r="N36" s="18">
        <v>24205</v>
      </c>
      <c r="O36" s="27">
        <v>125</v>
      </c>
      <c r="P36" s="27">
        <v>0</v>
      </c>
      <c r="Q36" s="27">
        <v>4534</v>
      </c>
      <c r="R36" s="27">
        <v>0</v>
      </c>
      <c r="S36" s="27">
        <v>1056</v>
      </c>
      <c r="T36" s="18">
        <v>18490</v>
      </c>
      <c r="U36" s="54" t="s">
        <v>34</v>
      </c>
    </row>
    <row r="37" spans="1:21" x14ac:dyDescent="0.3">
      <c r="A37" s="1">
        <v>35</v>
      </c>
      <c r="B37" s="4" t="s">
        <v>35</v>
      </c>
      <c r="C37" s="4">
        <v>11000</v>
      </c>
      <c r="D37" s="4"/>
      <c r="E37" s="18">
        <v>15500</v>
      </c>
      <c r="F37" s="28">
        <v>8800</v>
      </c>
      <c r="G37" s="18">
        <v>3000</v>
      </c>
      <c r="H37" s="18">
        <f t="shared" si="7"/>
        <v>3700</v>
      </c>
      <c r="I37" s="18">
        <v>1500</v>
      </c>
      <c r="J37" s="18">
        <v>0</v>
      </c>
      <c r="K37" s="18">
        <f t="shared" si="8"/>
        <v>2200</v>
      </c>
      <c r="L37" s="18">
        <v>0</v>
      </c>
      <c r="M37" s="18">
        <v>3285</v>
      </c>
      <c r="N37" s="18">
        <v>18785</v>
      </c>
      <c r="O37" s="27">
        <v>125</v>
      </c>
      <c r="P37" s="27">
        <v>0</v>
      </c>
      <c r="Q37" s="27">
        <v>2931</v>
      </c>
      <c r="R37" s="27">
        <v>1580</v>
      </c>
      <c r="S37" s="27">
        <v>1162</v>
      </c>
      <c r="T37" s="18">
        <v>12987</v>
      </c>
      <c r="U37" s="48" t="s">
        <v>35</v>
      </c>
    </row>
    <row r="38" spans="1:21" x14ac:dyDescent="0.3">
      <c r="A38" s="1">
        <v>36</v>
      </c>
      <c r="B38" s="4" t="s">
        <v>36</v>
      </c>
      <c r="C38" s="4">
        <v>15000</v>
      </c>
      <c r="D38" s="4"/>
      <c r="E38" s="18">
        <v>12000</v>
      </c>
      <c r="F38" s="28">
        <v>8800</v>
      </c>
      <c r="G38" s="18">
        <v>2000</v>
      </c>
      <c r="H38" s="18">
        <f t="shared" si="7"/>
        <v>1200</v>
      </c>
      <c r="I38" s="18">
        <v>1200</v>
      </c>
      <c r="J38" s="18">
        <v>0</v>
      </c>
      <c r="K38" s="18">
        <f t="shared" si="8"/>
        <v>0</v>
      </c>
      <c r="L38" s="18">
        <v>0</v>
      </c>
      <c r="M38" s="18">
        <v>3500</v>
      </c>
      <c r="N38" s="18">
        <v>15500</v>
      </c>
      <c r="O38" s="27">
        <v>0</v>
      </c>
      <c r="P38" s="27">
        <v>0</v>
      </c>
      <c r="Q38" s="27">
        <v>1699</v>
      </c>
      <c r="R38" s="27">
        <v>0</v>
      </c>
      <c r="S38" s="27">
        <v>1056</v>
      </c>
      <c r="T38" s="18">
        <v>12745</v>
      </c>
      <c r="U38" s="48" t="s">
        <v>36</v>
      </c>
    </row>
    <row r="39" spans="1:21" x14ac:dyDescent="0.3">
      <c r="A39" s="1">
        <v>37</v>
      </c>
      <c r="B39" s="4" t="s">
        <v>37</v>
      </c>
      <c r="C39" s="4">
        <v>10190</v>
      </c>
      <c r="D39" s="4"/>
      <c r="E39" s="18">
        <v>11000</v>
      </c>
      <c r="F39" s="28">
        <v>8800</v>
      </c>
      <c r="G39" s="18">
        <v>1000</v>
      </c>
      <c r="H39" s="18">
        <f t="shared" si="7"/>
        <v>1200</v>
      </c>
      <c r="I39" s="18">
        <v>1200</v>
      </c>
      <c r="J39" s="18">
        <v>0</v>
      </c>
      <c r="K39" s="18">
        <f t="shared" si="8"/>
        <v>0</v>
      </c>
      <c r="L39" s="18">
        <v>0</v>
      </c>
      <c r="M39" s="18">
        <v>0</v>
      </c>
      <c r="N39" s="18">
        <v>11000</v>
      </c>
      <c r="O39" s="27">
        <v>0</v>
      </c>
      <c r="P39" s="27">
        <v>0</v>
      </c>
      <c r="Q39" s="27">
        <v>2187</v>
      </c>
      <c r="R39" s="27">
        <v>0</v>
      </c>
      <c r="S39" s="27">
        <v>1056</v>
      </c>
      <c r="T39" s="18">
        <v>7757</v>
      </c>
      <c r="U39" s="48" t="s">
        <v>37</v>
      </c>
    </row>
    <row r="40" spans="1:21" x14ac:dyDescent="0.3">
      <c r="A40" s="1"/>
      <c r="B40" s="4"/>
      <c r="C40" s="5">
        <v>80265</v>
      </c>
      <c r="D40" s="5"/>
      <c r="E40" s="20">
        <v>10190</v>
      </c>
      <c r="F40" s="28">
        <v>8800</v>
      </c>
      <c r="G40" s="18">
        <v>1000</v>
      </c>
      <c r="H40" s="18">
        <f t="shared" si="7"/>
        <v>390</v>
      </c>
      <c r="I40" s="18">
        <v>390</v>
      </c>
      <c r="J40" s="18">
        <v>0</v>
      </c>
      <c r="K40" s="18">
        <f t="shared" si="8"/>
        <v>0</v>
      </c>
      <c r="L40" s="18">
        <v>0</v>
      </c>
      <c r="M40" s="18">
        <v>0</v>
      </c>
      <c r="N40" s="18">
        <v>10190</v>
      </c>
      <c r="O40" s="27">
        <v>0</v>
      </c>
      <c r="P40" s="27">
        <v>0</v>
      </c>
      <c r="Q40" s="27">
        <v>1456</v>
      </c>
      <c r="R40" s="27">
        <v>0</v>
      </c>
      <c r="S40" s="27">
        <v>1056</v>
      </c>
      <c r="T40" s="18">
        <v>7678</v>
      </c>
      <c r="U40" s="48" t="s">
        <v>121</v>
      </c>
    </row>
    <row r="41" spans="1:21" x14ac:dyDescent="0.3">
      <c r="A41" s="1">
        <v>38</v>
      </c>
      <c r="B41" s="5" t="s">
        <v>38</v>
      </c>
      <c r="C41" s="12">
        <v>139900</v>
      </c>
      <c r="D41" s="12"/>
      <c r="E41" s="17">
        <v>80265</v>
      </c>
      <c r="F41" s="28">
        <v>29000</v>
      </c>
      <c r="G41" s="18">
        <v>15000</v>
      </c>
      <c r="H41" s="18">
        <f t="shared" si="7"/>
        <v>36265</v>
      </c>
      <c r="I41" s="18">
        <v>8000</v>
      </c>
      <c r="J41" s="18">
        <v>3000</v>
      </c>
      <c r="K41" s="18">
        <f t="shared" si="8"/>
        <v>25265</v>
      </c>
      <c r="L41" s="18">
        <v>0</v>
      </c>
      <c r="M41" s="18">
        <v>2007</v>
      </c>
      <c r="N41" s="18">
        <v>82272</v>
      </c>
      <c r="O41" s="27">
        <v>208</v>
      </c>
      <c r="P41" s="27">
        <v>0</v>
      </c>
      <c r="Q41" s="27">
        <v>3770</v>
      </c>
      <c r="R41" s="27">
        <v>0</v>
      </c>
      <c r="S41" s="27">
        <v>3480</v>
      </c>
      <c r="T41" s="18">
        <v>74814</v>
      </c>
      <c r="U41" s="48" t="s">
        <v>38</v>
      </c>
    </row>
    <row r="42" spans="1:21" x14ac:dyDescent="0.3">
      <c r="A42" s="1">
        <v>39</v>
      </c>
      <c r="B42" s="12" t="s">
        <v>39</v>
      </c>
      <c r="C42" s="4">
        <v>425000</v>
      </c>
      <c r="D42" s="4"/>
      <c r="E42" s="18">
        <v>139900</v>
      </c>
      <c r="F42" s="28">
        <v>75000</v>
      </c>
      <c r="G42" s="18">
        <v>20000</v>
      </c>
      <c r="H42" s="18">
        <f t="shared" si="7"/>
        <v>44900</v>
      </c>
      <c r="I42" s="18">
        <v>10000</v>
      </c>
      <c r="J42" s="18">
        <v>3000</v>
      </c>
      <c r="K42" s="18">
        <f t="shared" si="8"/>
        <v>31900</v>
      </c>
      <c r="L42" s="18">
        <v>0</v>
      </c>
      <c r="M42" s="18">
        <v>0</v>
      </c>
      <c r="N42" s="18">
        <v>139900</v>
      </c>
      <c r="O42" s="27">
        <v>208</v>
      </c>
      <c r="P42" s="27">
        <v>13000</v>
      </c>
      <c r="Q42" s="27">
        <v>9587</v>
      </c>
      <c r="R42" s="27">
        <v>3258</v>
      </c>
      <c r="S42" s="27">
        <v>8850</v>
      </c>
      <c r="T42" s="18">
        <v>104997</v>
      </c>
      <c r="U42" s="41" t="s">
        <v>39</v>
      </c>
    </row>
    <row r="43" spans="1:21" x14ac:dyDescent="0.3">
      <c r="A43" s="1">
        <v>40</v>
      </c>
      <c r="B43" s="4" t="s">
        <v>40</v>
      </c>
      <c r="C43" s="4">
        <v>120560</v>
      </c>
      <c r="D43" s="4"/>
      <c r="E43" s="21">
        <v>425000</v>
      </c>
      <c r="F43" s="28">
        <v>150000</v>
      </c>
      <c r="G43" s="18">
        <v>50000</v>
      </c>
      <c r="H43" s="18">
        <f t="shared" si="7"/>
        <v>225000</v>
      </c>
      <c r="I43" s="18">
        <v>40000</v>
      </c>
      <c r="J43" s="18">
        <v>45000</v>
      </c>
      <c r="K43" s="18">
        <f t="shared" si="8"/>
        <v>140000</v>
      </c>
      <c r="L43" s="18">
        <v>0</v>
      </c>
      <c r="M43" s="18">
        <v>0</v>
      </c>
      <c r="N43" s="18">
        <v>425000</v>
      </c>
      <c r="O43" s="27">
        <v>208</v>
      </c>
      <c r="P43" s="27">
        <v>150000</v>
      </c>
      <c r="Q43" s="27">
        <v>19499</v>
      </c>
      <c r="R43" s="27">
        <v>10138</v>
      </c>
      <c r="S43" s="27">
        <v>17700</v>
      </c>
      <c r="T43" s="18">
        <v>227455</v>
      </c>
      <c r="U43" s="40" t="s">
        <v>40</v>
      </c>
    </row>
    <row r="44" spans="1:21" x14ac:dyDescent="0.3">
      <c r="A44" s="1">
        <v>41</v>
      </c>
      <c r="B44" s="4" t="s">
        <v>41</v>
      </c>
      <c r="C44" s="4">
        <v>40000</v>
      </c>
      <c r="D44" s="4"/>
      <c r="E44" s="18">
        <v>120560</v>
      </c>
      <c r="F44" s="28">
        <v>80000</v>
      </c>
      <c r="G44" s="18">
        <v>24000</v>
      </c>
      <c r="H44" s="18">
        <f t="shared" si="7"/>
        <v>16560</v>
      </c>
      <c r="I44" s="18">
        <v>0</v>
      </c>
      <c r="J44" s="18">
        <v>5000</v>
      </c>
      <c r="K44" s="18">
        <f t="shared" si="8"/>
        <v>11560</v>
      </c>
      <c r="L44" s="18">
        <v>0</v>
      </c>
      <c r="M44" s="18">
        <v>0</v>
      </c>
      <c r="N44" s="18">
        <v>120560</v>
      </c>
      <c r="O44" s="27">
        <v>208</v>
      </c>
      <c r="P44" s="27">
        <v>11000</v>
      </c>
      <c r="Q44" s="27">
        <v>10226</v>
      </c>
      <c r="R44" s="27">
        <v>2758</v>
      </c>
      <c r="S44" s="27">
        <v>9440</v>
      </c>
      <c r="T44" s="18">
        <v>86928</v>
      </c>
      <c r="U44" s="44" t="s">
        <v>41</v>
      </c>
    </row>
    <row r="45" spans="1:21" x14ac:dyDescent="0.3">
      <c r="A45" s="1">
        <v>42</v>
      </c>
      <c r="B45" s="4" t="s">
        <v>42</v>
      </c>
      <c r="C45" s="4">
        <v>40000</v>
      </c>
      <c r="D45" s="33">
        <f t="shared" ref="D45:D55" si="9">+C45-E45</f>
        <v>0</v>
      </c>
      <c r="E45" s="18">
        <v>40000</v>
      </c>
      <c r="F45" s="18">
        <f t="shared" ref="F45:F51" si="10">+E45*40/100</f>
        <v>16000</v>
      </c>
      <c r="G45" s="18">
        <f t="shared" ref="G45:G53" si="11">+F45/2</f>
        <v>8000</v>
      </c>
      <c r="H45" s="18">
        <f t="shared" si="7"/>
        <v>16000</v>
      </c>
      <c r="I45" s="18">
        <f t="shared" ref="I45:I53" si="12">+G45/2</f>
        <v>4000</v>
      </c>
      <c r="J45" s="18">
        <f t="shared" ref="J45:J53" si="13">+I45/2</f>
        <v>2000</v>
      </c>
      <c r="K45" s="18">
        <f t="shared" si="8"/>
        <v>10000</v>
      </c>
      <c r="L45" s="18">
        <v>0</v>
      </c>
      <c r="M45" s="18">
        <v>0</v>
      </c>
      <c r="N45" s="18">
        <v>40000</v>
      </c>
      <c r="O45" s="27">
        <v>208</v>
      </c>
      <c r="P45" s="27">
        <v>0</v>
      </c>
      <c r="Q45" s="27">
        <v>0</v>
      </c>
      <c r="R45" s="27">
        <v>1000</v>
      </c>
      <c r="S45" s="27">
        <v>0</v>
      </c>
      <c r="T45" s="18">
        <v>38792</v>
      </c>
      <c r="U45" s="40" t="s">
        <v>42</v>
      </c>
    </row>
    <row r="46" spans="1:21" x14ac:dyDescent="0.3">
      <c r="A46" s="1"/>
      <c r="B46" s="4" t="s">
        <v>123</v>
      </c>
      <c r="C46" s="6">
        <v>40000</v>
      </c>
      <c r="D46" s="33">
        <f t="shared" si="9"/>
        <v>0</v>
      </c>
      <c r="E46" s="22">
        <v>40000</v>
      </c>
      <c r="F46" s="18">
        <f t="shared" si="10"/>
        <v>16000</v>
      </c>
      <c r="G46" s="18">
        <f t="shared" si="11"/>
        <v>8000</v>
      </c>
      <c r="H46" s="18">
        <f t="shared" si="7"/>
        <v>16000</v>
      </c>
      <c r="I46" s="18">
        <f t="shared" si="12"/>
        <v>4000</v>
      </c>
      <c r="J46" s="18">
        <f t="shared" si="13"/>
        <v>2000</v>
      </c>
      <c r="K46" s="18">
        <f t="shared" si="8"/>
        <v>10000</v>
      </c>
      <c r="L46" s="18">
        <v>0</v>
      </c>
      <c r="M46" s="18">
        <v>0</v>
      </c>
      <c r="N46" s="18">
        <v>40000</v>
      </c>
      <c r="O46" s="27">
        <v>208</v>
      </c>
      <c r="P46" s="27">
        <v>0</v>
      </c>
      <c r="Q46" s="27">
        <v>0</v>
      </c>
      <c r="R46" s="27">
        <v>2000</v>
      </c>
      <c r="S46" s="27">
        <v>0</v>
      </c>
      <c r="T46" s="18">
        <v>37792</v>
      </c>
      <c r="U46" s="40" t="s">
        <v>123</v>
      </c>
    </row>
    <row r="47" spans="1:21" x14ac:dyDescent="0.3">
      <c r="A47" s="1">
        <v>43</v>
      </c>
      <c r="B47" s="4" t="s">
        <v>43</v>
      </c>
      <c r="C47" s="4">
        <v>30000</v>
      </c>
      <c r="D47" s="33">
        <f t="shared" si="9"/>
        <v>0</v>
      </c>
      <c r="E47" s="18">
        <v>30000</v>
      </c>
      <c r="F47" s="18">
        <f t="shared" si="10"/>
        <v>12000</v>
      </c>
      <c r="G47" s="18">
        <f t="shared" si="11"/>
        <v>6000</v>
      </c>
      <c r="H47" s="18">
        <f t="shared" si="7"/>
        <v>12000</v>
      </c>
      <c r="I47" s="18">
        <f t="shared" si="12"/>
        <v>3000</v>
      </c>
      <c r="J47" s="18">
        <f t="shared" si="13"/>
        <v>1500</v>
      </c>
      <c r="K47" s="18">
        <f t="shared" si="8"/>
        <v>7500</v>
      </c>
      <c r="L47" s="18">
        <v>0</v>
      </c>
      <c r="M47" s="18">
        <v>0</v>
      </c>
      <c r="N47" s="18">
        <v>30000</v>
      </c>
      <c r="O47" s="27">
        <v>167</v>
      </c>
      <c r="P47" s="27">
        <v>0</v>
      </c>
      <c r="Q47" s="27">
        <v>0</v>
      </c>
      <c r="R47" s="27">
        <v>750</v>
      </c>
      <c r="S47" s="27">
        <v>0</v>
      </c>
      <c r="T47" s="18">
        <v>29083</v>
      </c>
      <c r="U47" s="40" t="s">
        <v>43</v>
      </c>
    </row>
    <row r="48" spans="1:21" x14ac:dyDescent="0.3">
      <c r="A48" s="1">
        <v>44</v>
      </c>
      <c r="B48" s="6" t="s">
        <v>44</v>
      </c>
      <c r="C48" s="1">
        <v>50000</v>
      </c>
      <c r="D48" s="33">
        <f t="shared" si="9"/>
        <v>0</v>
      </c>
      <c r="E48" s="13">
        <v>50000</v>
      </c>
      <c r="F48" s="18">
        <f t="shared" si="10"/>
        <v>20000</v>
      </c>
      <c r="G48" s="18">
        <f t="shared" si="11"/>
        <v>10000</v>
      </c>
      <c r="H48" s="18">
        <f t="shared" si="7"/>
        <v>20000</v>
      </c>
      <c r="I48" s="18">
        <f t="shared" si="12"/>
        <v>5000</v>
      </c>
      <c r="J48" s="18">
        <f t="shared" si="13"/>
        <v>2500</v>
      </c>
      <c r="K48" s="18">
        <f t="shared" si="8"/>
        <v>12500</v>
      </c>
      <c r="L48" s="18">
        <v>0</v>
      </c>
      <c r="M48" s="18">
        <v>0</v>
      </c>
      <c r="N48" s="18">
        <v>50000</v>
      </c>
      <c r="O48" s="25">
        <v>208</v>
      </c>
      <c r="P48" s="25">
        <v>0</v>
      </c>
      <c r="Q48" s="25">
        <v>0</v>
      </c>
      <c r="R48" s="25">
        <v>1250</v>
      </c>
      <c r="S48" s="25">
        <v>0</v>
      </c>
      <c r="T48" s="19">
        <v>48542</v>
      </c>
      <c r="U48" s="42" t="s">
        <v>44</v>
      </c>
    </row>
    <row r="49" spans="1:21" x14ac:dyDescent="0.3">
      <c r="A49" s="1">
        <v>45</v>
      </c>
      <c r="B49" s="4" t="s">
        <v>45</v>
      </c>
      <c r="C49" s="1">
        <v>30000</v>
      </c>
      <c r="D49" s="33">
        <f t="shared" si="9"/>
        <v>-20000</v>
      </c>
      <c r="E49" s="13">
        <v>50000</v>
      </c>
      <c r="F49" s="18">
        <f t="shared" si="10"/>
        <v>20000</v>
      </c>
      <c r="G49" s="18">
        <f t="shared" si="11"/>
        <v>10000</v>
      </c>
      <c r="H49" s="18">
        <f t="shared" si="7"/>
        <v>20000</v>
      </c>
      <c r="I49" s="18">
        <f t="shared" si="12"/>
        <v>5000</v>
      </c>
      <c r="J49" s="18">
        <f t="shared" si="13"/>
        <v>2500</v>
      </c>
      <c r="K49" s="18">
        <f t="shared" si="8"/>
        <v>12500</v>
      </c>
      <c r="L49" s="18">
        <v>0</v>
      </c>
      <c r="M49" s="18">
        <v>0</v>
      </c>
      <c r="N49" s="18">
        <v>50000</v>
      </c>
      <c r="O49" s="25">
        <v>208</v>
      </c>
      <c r="P49" s="25">
        <v>0</v>
      </c>
      <c r="Q49" s="25">
        <v>0</v>
      </c>
      <c r="R49" s="25">
        <v>1250</v>
      </c>
      <c r="S49" s="25">
        <v>0</v>
      </c>
      <c r="T49" s="19">
        <v>48542</v>
      </c>
      <c r="U49" s="40" t="s">
        <v>45</v>
      </c>
    </row>
    <row r="50" spans="1:21" x14ac:dyDescent="0.3">
      <c r="A50" s="1">
        <v>46</v>
      </c>
      <c r="B50" s="1" t="s">
        <v>46</v>
      </c>
      <c r="C50" s="1">
        <v>25000</v>
      </c>
      <c r="D50" s="33">
        <f t="shared" si="9"/>
        <v>-15000</v>
      </c>
      <c r="E50" s="13">
        <v>40000</v>
      </c>
      <c r="F50" s="18">
        <f t="shared" si="10"/>
        <v>16000</v>
      </c>
      <c r="G50" s="18">
        <f t="shared" si="11"/>
        <v>8000</v>
      </c>
      <c r="H50" s="18">
        <f t="shared" si="7"/>
        <v>16000</v>
      </c>
      <c r="I50" s="18">
        <f t="shared" si="12"/>
        <v>4000</v>
      </c>
      <c r="J50" s="18">
        <f t="shared" si="13"/>
        <v>2000</v>
      </c>
      <c r="K50" s="18">
        <f t="shared" si="8"/>
        <v>10000</v>
      </c>
      <c r="L50" s="18">
        <v>0</v>
      </c>
      <c r="M50" s="18">
        <v>0</v>
      </c>
      <c r="N50" s="18">
        <v>40000</v>
      </c>
      <c r="O50" s="25">
        <v>208</v>
      </c>
      <c r="P50" s="25">
        <v>0</v>
      </c>
      <c r="Q50" s="25">
        <v>0</v>
      </c>
      <c r="R50" s="25">
        <v>1000</v>
      </c>
      <c r="S50" s="25">
        <v>0</v>
      </c>
      <c r="T50" s="19">
        <v>38792</v>
      </c>
      <c r="U50" s="39" t="s">
        <v>46</v>
      </c>
    </row>
    <row r="51" spans="1:21" x14ac:dyDescent="0.3">
      <c r="A51" s="1"/>
      <c r="B51" s="1"/>
      <c r="C51" s="4">
        <v>50000</v>
      </c>
      <c r="D51" s="33">
        <f t="shared" si="9"/>
        <v>25000</v>
      </c>
      <c r="E51" s="18">
        <v>25000</v>
      </c>
      <c r="F51" s="18">
        <f t="shared" si="10"/>
        <v>10000</v>
      </c>
      <c r="G51" s="18">
        <f t="shared" si="11"/>
        <v>5000</v>
      </c>
      <c r="H51" s="18">
        <f t="shared" si="7"/>
        <v>10000</v>
      </c>
      <c r="I51" s="18">
        <f t="shared" si="12"/>
        <v>2500</v>
      </c>
      <c r="J51" s="18">
        <f t="shared" si="13"/>
        <v>1250</v>
      </c>
      <c r="K51" s="18">
        <f t="shared" si="8"/>
        <v>6250</v>
      </c>
      <c r="L51" s="18">
        <v>0</v>
      </c>
      <c r="M51" s="18">
        <v>0</v>
      </c>
      <c r="N51" s="18">
        <v>25000</v>
      </c>
      <c r="O51" s="27">
        <v>167</v>
      </c>
      <c r="P51" s="27">
        <v>0</v>
      </c>
      <c r="Q51" s="27">
        <v>481</v>
      </c>
      <c r="R51" s="27">
        <v>0</v>
      </c>
      <c r="S51" s="27">
        <v>0</v>
      </c>
      <c r="T51" s="18">
        <v>24352</v>
      </c>
      <c r="U51" s="39" t="s">
        <v>112</v>
      </c>
    </row>
    <row r="52" spans="1:21" x14ac:dyDescent="0.3">
      <c r="A52" s="1"/>
      <c r="B52" s="1"/>
      <c r="C52" s="1">
        <v>40000</v>
      </c>
      <c r="D52" s="33">
        <f t="shared" si="9"/>
        <v>5000</v>
      </c>
      <c r="E52" s="13">
        <v>35000</v>
      </c>
      <c r="F52" s="18">
        <v>14000</v>
      </c>
      <c r="G52" s="18">
        <f t="shared" si="11"/>
        <v>7000</v>
      </c>
      <c r="H52" s="18">
        <f t="shared" si="7"/>
        <v>14000</v>
      </c>
      <c r="I52" s="18">
        <f t="shared" si="12"/>
        <v>3500</v>
      </c>
      <c r="J52" s="18">
        <f t="shared" si="13"/>
        <v>1750</v>
      </c>
      <c r="K52" s="18">
        <f t="shared" si="8"/>
        <v>8750</v>
      </c>
      <c r="L52" s="18">
        <v>0</v>
      </c>
      <c r="M52" s="18">
        <v>875</v>
      </c>
      <c r="N52" s="18">
        <v>35875</v>
      </c>
      <c r="O52" s="25">
        <v>208</v>
      </c>
      <c r="P52" s="25">
        <v>0</v>
      </c>
      <c r="Q52" s="25">
        <v>0</v>
      </c>
      <c r="R52" s="25">
        <v>0</v>
      </c>
      <c r="S52" s="25">
        <v>0</v>
      </c>
      <c r="T52" s="19">
        <v>35667</v>
      </c>
      <c r="U52" s="39" t="s">
        <v>113</v>
      </c>
    </row>
    <row r="53" spans="1:21" x14ac:dyDescent="0.3">
      <c r="A53" s="1"/>
      <c r="B53" s="1"/>
      <c r="C53" s="1">
        <v>35000</v>
      </c>
      <c r="D53" s="33">
        <f t="shared" si="9"/>
        <v>-5000</v>
      </c>
      <c r="E53" s="13">
        <v>40000</v>
      </c>
      <c r="F53" s="18">
        <v>16000</v>
      </c>
      <c r="G53" s="18">
        <f t="shared" si="11"/>
        <v>8000</v>
      </c>
      <c r="H53" s="18">
        <f t="shared" si="7"/>
        <v>16000</v>
      </c>
      <c r="I53" s="18">
        <f t="shared" si="12"/>
        <v>4000</v>
      </c>
      <c r="J53" s="18">
        <f t="shared" si="13"/>
        <v>2000</v>
      </c>
      <c r="K53" s="18">
        <f t="shared" si="8"/>
        <v>10000</v>
      </c>
      <c r="L53" s="18">
        <v>0</v>
      </c>
      <c r="M53" s="18">
        <v>0</v>
      </c>
      <c r="N53" s="18">
        <v>40000</v>
      </c>
      <c r="O53" s="25">
        <v>208</v>
      </c>
      <c r="P53" s="25">
        <v>0</v>
      </c>
      <c r="Q53" s="25">
        <v>0</v>
      </c>
      <c r="R53" s="25">
        <v>1000</v>
      </c>
      <c r="S53" s="25">
        <v>0</v>
      </c>
      <c r="T53" s="19">
        <v>38792</v>
      </c>
      <c r="U53" s="39" t="s">
        <v>128</v>
      </c>
    </row>
    <row r="54" spans="1:21" x14ac:dyDescent="0.3">
      <c r="A54" s="1"/>
      <c r="B54" s="1"/>
      <c r="C54" s="1">
        <v>50000</v>
      </c>
      <c r="D54" s="33">
        <f t="shared" si="9"/>
        <v>32000</v>
      </c>
      <c r="E54" s="13">
        <v>18000</v>
      </c>
      <c r="F54" s="18">
        <v>8800</v>
      </c>
      <c r="G54" s="18">
        <v>3600</v>
      </c>
      <c r="H54" s="18">
        <f t="shared" si="7"/>
        <v>5600</v>
      </c>
      <c r="I54" s="18">
        <v>1800</v>
      </c>
      <c r="J54" s="18">
        <v>900</v>
      </c>
      <c r="K54" s="18">
        <f t="shared" si="8"/>
        <v>2900</v>
      </c>
      <c r="L54" s="18">
        <v>0</v>
      </c>
      <c r="M54" s="18">
        <v>0</v>
      </c>
      <c r="N54" s="18">
        <v>18000</v>
      </c>
      <c r="O54" s="25">
        <v>0</v>
      </c>
      <c r="P54" s="25">
        <v>0</v>
      </c>
      <c r="Q54" s="25">
        <v>135</v>
      </c>
      <c r="R54" s="25">
        <v>0</v>
      </c>
      <c r="S54" s="25">
        <v>0</v>
      </c>
      <c r="T54" s="19">
        <v>17865</v>
      </c>
      <c r="U54" s="39" t="s">
        <v>131</v>
      </c>
    </row>
    <row r="55" spans="1:21" x14ac:dyDescent="0.3">
      <c r="A55" s="1"/>
      <c r="B55" s="1"/>
      <c r="C55" s="1">
        <v>40000</v>
      </c>
      <c r="D55" s="33">
        <f t="shared" si="9"/>
        <v>18500</v>
      </c>
      <c r="E55" s="13">
        <v>21500</v>
      </c>
      <c r="F55" s="18">
        <v>8800</v>
      </c>
      <c r="G55" s="18">
        <f>+F55/2</f>
        <v>4400</v>
      </c>
      <c r="H55" s="18">
        <f t="shared" si="7"/>
        <v>8300</v>
      </c>
      <c r="I55" s="18">
        <f>+G55/2</f>
        <v>2200</v>
      </c>
      <c r="J55" s="18">
        <f>+I55/2</f>
        <v>1100</v>
      </c>
      <c r="K55" s="18">
        <f t="shared" si="8"/>
        <v>5000</v>
      </c>
      <c r="L55" s="18">
        <v>0</v>
      </c>
      <c r="M55" s="18">
        <v>0</v>
      </c>
      <c r="N55" s="18">
        <v>21500</v>
      </c>
      <c r="O55" s="25">
        <v>125</v>
      </c>
      <c r="P55" s="25">
        <v>0</v>
      </c>
      <c r="Q55" s="25">
        <v>1500</v>
      </c>
      <c r="R55" s="25">
        <v>0</v>
      </c>
      <c r="S55" s="25">
        <v>0</v>
      </c>
      <c r="T55" s="19">
        <v>19875</v>
      </c>
      <c r="U55" s="39" t="s">
        <v>122</v>
      </c>
    </row>
    <row r="56" spans="1:21" x14ac:dyDescent="0.3">
      <c r="A56" s="1">
        <v>47</v>
      </c>
      <c r="B56" s="1" t="s">
        <v>47</v>
      </c>
      <c r="C56" s="1">
        <v>40000</v>
      </c>
      <c r="D56" s="1"/>
      <c r="E56" s="13">
        <v>25000</v>
      </c>
      <c r="F56" s="28">
        <v>10000</v>
      </c>
      <c r="G56" s="18">
        <v>5000</v>
      </c>
      <c r="H56" s="18">
        <f t="shared" si="7"/>
        <v>10000</v>
      </c>
      <c r="I56" s="18">
        <v>3000</v>
      </c>
      <c r="J56" s="18">
        <v>2500</v>
      </c>
      <c r="K56" s="18">
        <f t="shared" si="8"/>
        <v>4500</v>
      </c>
      <c r="L56" s="18">
        <v>0</v>
      </c>
      <c r="M56" s="18">
        <v>0</v>
      </c>
      <c r="N56" s="18">
        <v>25000</v>
      </c>
      <c r="O56" s="25">
        <v>125</v>
      </c>
      <c r="P56" s="25">
        <v>0</v>
      </c>
      <c r="Q56" s="25">
        <v>1300</v>
      </c>
      <c r="R56" s="25">
        <v>0</v>
      </c>
      <c r="S56" s="25">
        <v>1200</v>
      </c>
      <c r="T56" s="19">
        <v>22375</v>
      </c>
      <c r="U56" s="39" t="s">
        <v>47</v>
      </c>
    </row>
    <row r="57" spans="1:21" x14ac:dyDescent="0.3">
      <c r="A57" s="1">
        <v>48</v>
      </c>
      <c r="B57" s="1" t="s">
        <v>48</v>
      </c>
      <c r="C57" s="1">
        <v>10150</v>
      </c>
      <c r="D57" s="33">
        <f t="shared" ref="D57:D65" si="14">+C57-E57</f>
        <v>-11350</v>
      </c>
      <c r="E57" s="13">
        <v>21500</v>
      </c>
      <c r="F57" s="18">
        <v>8800</v>
      </c>
      <c r="G57" s="18">
        <f t="shared" ref="G57:G65" si="15">+F57/2</f>
        <v>4400</v>
      </c>
      <c r="H57" s="18">
        <f t="shared" si="7"/>
        <v>8300</v>
      </c>
      <c r="I57" s="18">
        <f t="shared" ref="I57:I65" si="16">+G57/2</f>
        <v>2200</v>
      </c>
      <c r="J57" s="18">
        <f t="shared" ref="J57:J65" si="17">+I57/2</f>
        <v>1100</v>
      </c>
      <c r="K57" s="18">
        <f t="shared" si="8"/>
        <v>5000</v>
      </c>
      <c r="L57" s="18">
        <v>0</v>
      </c>
      <c r="M57" s="18">
        <v>538</v>
      </c>
      <c r="N57" s="18">
        <v>22038</v>
      </c>
      <c r="O57" s="25">
        <v>125</v>
      </c>
      <c r="P57" s="25">
        <v>0</v>
      </c>
      <c r="Q57" s="25">
        <v>1500</v>
      </c>
      <c r="R57" s="25">
        <v>0</v>
      </c>
      <c r="S57" s="25">
        <v>0</v>
      </c>
      <c r="T57" s="19">
        <v>20413</v>
      </c>
      <c r="U57" s="39" t="s">
        <v>48</v>
      </c>
    </row>
    <row r="58" spans="1:21" x14ac:dyDescent="0.3">
      <c r="A58" s="1"/>
      <c r="B58" s="1"/>
      <c r="C58" s="1">
        <v>11650</v>
      </c>
      <c r="D58" s="33">
        <f t="shared" si="14"/>
        <v>-9850</v>
      </c>
      <c r="E58" s="13">
        <v>21500</v>
      </c>
      <c r="F58" s="18">
        <v>8800</v>
      </c>
      <c r="G58" s="18">
        <f t="shared" si="15"/>
        <v>4400</v>
      </c>
      <c r="H58" s="18">
        <f t="shared" si="7"/>
        <v>8300</v>
      </c>
      <c r="I58" s="18">
        <f t="shared" si="16"/>
        <v>2200</v>
      </c>
      <c r="J58" s="18">
        <f t="shared" si="17"/>
        <v>1100</v>
      </c>
      <c r="K58" s="18">
        <f t="shared" si="8"/>
        <v>5000</v>
      </c>
      <c r="L58" s="18">
        <v>0</v>
      </c>
      <c r="M58" s="18">
        <v>0</v>
      </c>
      <c r="N58" s="18">
        <v>19875</v>
      </c>
      <c r="O58" s="25">
        <v>125</v>
      </c>
      <c r="P58" s="25">
        <v>0</v>
      </c>
      <c r="Q58" s="25">
        <v>1500</v>
      </c>
      <c r="R58" s="25">
        <v>0</v>
      </c>
      <c r="S58" s="25">
        <v>0</v>
      </c>
      <c r="T58" s="19">
        <v>19875</v>
      </c>
      <c r="U58" s="39" t="s">
        <v>115</v>
      </c>
    </row>
    <row r="59" spans="1:21" x14ac:dyDescent="0.3">
      <c r="A59" s="1"/>
      <c r="B59" s="1"/>
      <c r="C59" s="1">
        <v>12150</v>
      </c>
      <c r="D59" s="33">
        <f t="shared" si="14"/>
        <v>-9350</v>
      </c>
      <c r="E59" s="13">
        <v>21500</v>
      </c>
      <c r="F59" s="18">
        <v>8800</v>
      </c>
      <c r="G59" s="18">
        <f t="shared" si="15"/>
        <v>4400</v>
      </c>
      <c r="H59" s="18">
        <f t="shared" si="7"/>
        <v>8300</v>
      </c>
      <c r="I59" s="18">
        <f t="shared" si="16"/>
        <v>2200</v>
      </c>
      <c r="J59" s="18">
        <f t="shared" si="17"/>
        <v>1100</v>
      </c>
      <c r="K59" s="18">
        <f t="shared" si="8"/>
        <v>5000</v>
      </c>
      <c r="L59" s="18">
        <v>0</v>
      </c>
      <c r="M59" s="18">
        <v>538</v>
      </c>
      <c r="N59" s="18">
        <v>22038</v>
      </c>
      <c r="O59" s="25">
        <v>125</v>
      </c>
      <c r="P59" s="25">
        <v>0</v>
      </c>
      <c r="Q59" s="25">
        <v>1500</v>
      </c>
      <c r="R59" s="25">
        <v>0</v>
      </c>
      <c r="S59" s="25">
        <v>0</v>
      </c>
      <c r="T59" s="19">
        <v>20413</v>
      </c>
      <c r="U59" s="46" t="s">
        <v>107</v>
      </c>
    </row>
    <row r="60" spans="1:21" x14ac:dyDescent="0.3">
      <c r="A60" s="1"/>
      <c r="B60" s="1"/>
      <c r="C60" s="1">
        <v>25000</v>
      </c>
      <c r="D60" s="33">
        <f t="shared" si="14"/>
        <v>3500</v>
      </c>
      <c r="E60" s="13">
        <v>21500</v>
      </c>
      <c r="F60" s="18">
        <v>8800</v>
      </c>
      <c r="G60" s="18">
        <f t="shared" si="15"/>
        <v>4400</v>
      </c>
      <c r="H60" s="18">
        <f t="shared" si="7"/>
        <v>8300</v>
      </c>
      <c r="I60" s="18">
        <f t="shared" si="16"/>
        <v>2200</v>
      </c>
      <c r="J60" s="18">
        <f t="shared" si="17"/>
        <v>1100</v>
      </c>
      <c r="K60" s="18">
        <f t="shared" si="8"/>
        <v>5000</v>
      </c>
      <c r="L60" s="18">
        <v>0</v>
      </c>
      <c r="M60" s="18">
        <v>0</v>
      </c>
      <c r="N60" s="18">
        <v>21500</v>
      </c>
      <c r="O60" s="25">
        <v>0</v>
      </c>
      <c r="P60" s="25">
        <v>0</v>
      </c>
      <c r="Q60" s="25">
        <v>1500</v>
      </c>
      <c r="R60" s="25">
        <v>20000</v>
      </c>
      <c r="S60" s="25">
        <v>0</v>
      </c>
      <c r="T60" s="19">
        <v>0</v>
      </c>
      <c r="U60" s="46" t="s">
        <v>124</v>
      </c>
    </row>
    <row r="61" spans="1:21" x14ac:dyDescent="0.3">
      <c r="A61" s="1"/>
      <c r="B61" s="1"/>
      <c r="C61" s="1">
        <v>35000</v>
      </c>
      <c r="D61" s="33">
        <f t="shared" si="14"/>
        <v>13500</v>
      </c>
      <c r="E61" s="13">
        <v>21500</v>
      </c>
      <c r="F61" s="18">
        <v>8800</v>
      </c>
      <c r="G61" s="18">
        <f t="shared" si="15"/>
        <v>4400</v>
      </c>
      <c r="H61" s="18">
        <f t="shared" si="7"/>
        <v>8300</v>
      </c>
      <c r="I61" s="18">
        <f t="shared" si="16"/>
        <v>2200</v>
      </c>
      <c r="J61" s="18">
        <f t="shared" si="17"/>
        <v>1100</v>
      </c>
      <c r="K61" s="18">
        <f t="shared" si="8"/>
        <v>5000</v>
      </c>
      <c r="L61" s="18">
        <v>0</v>
      </c>
      <c r="M61" s="18">
        <v>0</v>
      </c>
      <c r="N61" s="18">
        <v>21500</v>
      </c>
      <c r="O61" s="25">
        <v>125</v>
      </c>
      <c r="P61" s="25">
        <v>0</v>
      </c>
      <c r="Q61" s="25">
        <v>1500</v>
      </c>
      <c r="R61" s="25">
        <v>1075</v>
      </c>
      <c r="S61" s="25">
        <v>0</v>
      </c>
      <c r="T61" s="19">
        <v>18800</v>
      </c>
      <c r="U61" s="46" t="s">
        <v>125</v>
      </c>
    </row>
    <row r="62" spans="1:21" x14ac:dyDescent="0.3">
      <c r="A62" s="1">
        <v>49</v>
      </c>
      <c r="B62" s="4" t="s">
        <v>49</v>
      </c>
      <c r="C62" s="1">
        <v>50000</v>
      </c>
      <c r="D62" s="33">
        <f t="shared" si="14"/>
        <v>28500</v>
      </c>
      <c r="E62" s="13">
        <v>21500</v>
      </c>
      <c r="F62" s="18">
        <v>8800</v>
      </c>
      <c r="G62" s="18">
        <f t="shared" si="15"/>
        <v>4400</v>
      </c>
      <c r="H62" s="18">
        <f t="shared" si="7"/>
        <v>8300</v>
      </c>
      <c r="I62" s="18">
        <f t="shared" si="16"/>
        <v>2200</v>
      </c>
      <c r="J62" s="18">
        <f t="shared" si="17"/>
        <v>1100</v>
      </c>
      <c r="K62" s="18">
        <f t="shared" si="8"/>
        <v>5000</v>
      </c>
      <c r="L62" s="18">
        <v>0</v>
      </c>
      <c r="M62" s="18">
        <v>538</v>
      </c>
      <c r="N62" s="18">
        <v>22038</v>
      </c>
      <c r="O62" s="25">
        <v>125</v>
      </c>
      <c r="P62" s="25">
        <v>0</v>
      </c>
      <c r="Q62" s="25">
        <v>1500</v>
      </c>
      <c r="R62" s="25">
        <v>0</v>
      </c>
      <c r="S62" s="25">
        <v>0</v>
      </c>
      <c r="T62" s="19">
        <v>20413</v>
      </c>
      <c r="U62" s="48" t="s">
        <v>49</v>
      </c>
    </row>
    <row r="63" spans="1:21" x14ac:dyDescent="0.3">
      <c r="A63" s="1">
        <v>50</v>
      </c>
      <c r="B63" s="1" t="s">
        <v>50</v>
      </c>
      <c r="C63" s="7">
        <v>40000</v>
      </c>
      <c r="D63" s="33">
        <f t="shared" si="14"/>
        <v>18500</v>
      </c>
      <c r="E63" s="13">
        <v>21500</v>
      </c>
      <c r="F63" s="18">
        <v>8800</v>
      </c>
      <c r="G63" s="18">
        <f t="shared" si="15"/>
        <v>4400</v>
      </c>
      <c r="H63" s="18">
        <f t="shared" si="7"/>
        <v>8300</v>
      </c>
      <c r="I63" s="18">
        <f t="shared" si="16"/>
        <v>2200</v>
      </c>
      <c r="J63" s="18">
        <f t="shared" si="17"/>
        <v>1100</v>
      </c>
      <c r="K63" s="18">
        <f t="shared" si="8"/>
        <v>5000</v>
      </c>
      <c r="L63" s="18">
        <v>0</v>
      </c>
      <c r="M63" s="18">
        <v>0</v>
      </c>
      <c r="N63" s="18">
        <v>16650</v>
      </c>
      <c r="O63" s="25">
        <v>125</v>
      </c>
      <c r="P63" s="25">
        <v>0</v>
      </c>
      <c r="Q63" s="25">
        <v>1500</v>
      </c>
      <c r="R63" s="25">
        <v>3225</v>
      </c>
      <c r="S63" s="25">
        <v>0</v>
      </c>
      <c r="T63" s="19">
        <v>16650</v>
      </c>
      <c r="U63" s="39" t="s">
        <v>50</v>
      </c>
    </row>
    <row r="64" spans="1:21" x14ac:dyDescent="0.3">
      <c r="A64" s="1"/>
      <c r="B64" s="1"/>
      <c r="C64" s="7">
        <v>18000</v>
      </c>
      <c r="D64" s="33">
        <f t="shared" si="14"/>
        <v>-7000</v>
      </c>
      <c r="E64" s="18">
        <v>25000</v>
      </c>
      <c r="F64" s="18">
        <f>+E64*40/100</f>
        <v>10000</v>
      </c>
      <c r="G64" s="18">
        <f t="shared" si="15"/>
        <v>5000</v>
      </c>
      <c r="H64" s="18">
        <f t="shared" si="7"/>
        <v>10000</v>
      </c>
      <c r="I64" s="18">
        <f t="shared" si="16"/>
        <v>2500</v>
      </c>
      <c r="J64" s="18">
        <f t="shared" si="17"/>
        <v>1250</v>
      </c>
      <c r="K64" s="18">
        <f t="shared" si="8"/>
        <v>6250</v>
      </c>
      <c r="L64" s="18">
        <v>0</v>
      </c>
      <c r="M64" s="18">
        <v>0</v>
      </c>
      <c r="N64" s="18">
        <v>25000</v>
      </c>
      <c r="O64" s="25">
        <v>125</v>
      </c>
      <c r="P64" s="25">
        <v>0</v>
      </c>
      <c r="Q64" s="25">
        <v>0</v>
      </c>
      <c r="R64" s="25">
        <v>0</v>
      </c>
      <c r="S64" s="25">
        <v>0</v>
      </c>
      <c r="T64" s="19">
        <v>24875</v>
      </c>
      <c r="U64" s="39" t="s">
        <v>119</v>
      </c>
    </row>
    <row r="65" spans="1:21" x14ac:dyDescent="0.3">
      <c r="A65" s="1">
        <v>51</v>
      </c>
      <c r="B65" s="1" t="s">
        <v>51</v>
      </c>
      <c r="C65" s="1">
        <v>21500</v>
      </c>
      <c r="D65" s="33">
        <f t="shared" si="14"/>
        <v>-8500</v>
      </c>
      <c r="E65" s="13">
        <v>30000</v>
      </c>
      <c r="F65" s="18">
        <f>+E65*40/100</f>
        <v>12000</v>
      </c>
      <c r="G65" s="18">
        <f t="shared" si="15"/>
        <v>6000</v>
      </c>
      <c r="H65" s="18">
        <f t="shared" si="7"/>
        <v>12000</v>
      </c>
      <c r="I65" s="18">
        <f t="shared" si="16"/>
        <v>3000</v>
      </c>
      <c r="J65" s="18">
        <f t="shared" si="17"/>
        <v>1500</v>
      </c>
      <c r="K65" s="18">
        <f t="shared" si="8"/>
        <v>7500</v>
      </c>
      <c r="L65" s="18">
        <v>0</v>
      </c>
      <c r="M65" s="18">
        <v>500</v>
      </c>
      <c r="N65" s="18">
        <v>30500</v>
      </c>
      <c r="O65" s="25">
        <v>167</v>
      </c>
      <c r="P65" s="25">
        <v>0</v>
      </c>
      <c r="Q65" s="25">
        <v>0</v>
      </c>
      <c r="R65" s="25">
        <v>1154</v>
      </c>
      <c r="S65" s="25">
        <v>0</v>
      </c>
      <c r="T65" s="19">
        <v>29179</v>
      </c>
      <c r="U65" s="39" t="s">
        <v>51</v>
      </c>
    </row>
    <row r="66" spans="1:21" x14ac:dyDescent="0.3">
      <c r="A66" s="1">
        <v>52</v>
      </c>
      <c r="B66" s="1" t="s">
        <v>52</v>
      </c>
      <c r="C66" s="1">
        <v>25000</v>
      </c>
      <c r="D66" s="1"/>
      <c r="E66" s="13">
        <v>17000</v>
      </c>
      <c r="F66" s="28">
        <v>8800</v>
      </c>
      <c r="G66" s="18">
        <v>3000</v>
      </c>
      <c r="H66" s="18">
        <f t="shared" si="7"/>
        <v>5200</v>
      </c>
      <c r="I66" s="18">
        <v>0</v>
      </c>
      <c r="J66" s="18">
        <v>2500</v>
      </c>
      <c r="K66" s="18">
        <f t="shared" si="8"/>
        <v>2700</v>
      </c>
      <c r="L66" s="18">
        <v>0</v>
      </c>
      <c r="M66" s="18">
        <v>2839</v>
      </c>
      <c r="N66" s="18">
        <v>19839</v>
      </c>
      <c r="O66" s="25">
        <v>0</v>
      </c>
      <c r="P66" s="25">
        <v>0</v>
      </c>
      <c r="Q66" s="25">
        <v>5547</v>
      </c>
      <c r="R66" s="25">
        <v>1790</v>
      </c>
      <c r="S66" s="25">
        <v>986</v>
      </c>
      <c r="T66" s="19">
        <v>11516</v>
      </c>
      <c r="U66" s="39" t="s">
        <v>52</v>
      </c>
    </row>
    <row r="67" spans="1:21" x14ac:dyDescent="0.3">
      <c r="A67" s="1">
        <v>53</v>
      </c>
      <c r="B67" s="1" t="s">
        <v>53</v>
      </c>
      <c r="C67" s="1">
        <v>21500</v>
      </c>
      <c r="D67" s="33">
        <f>+C67-E67</f>
        <v>0</v>
      </c>
      <c r="E67" s="13">
        <v>21500</v>
      </c>
      <c r="F67" s="18">
        <v>8800</v>
      </c>
      <c r="G67" s="18">
        <f>+F67/2</f>
        <v>4400</v>
      </c>
      <c r="H67" s="18">
        <f t="shared" ref="H67:H71" si="18">SUM(I67:K67)</f>
        <v>8300</v>
      </c>
      <c r="I67" s="18">
        <f>+G67/2</f>
        <v>2200</v>
      </c>
      <c r="J67" s="18">
        <f>+I67/2</f>
        <v>1100</v>
      </c>
      <c r="K67" s="18">
        <f t="shared" ref="K67:K71" si="19">+E67-F67-G67-I67-J67</f>
        <v>5000</v>
      </c>
      <c r="L67" s="18">
        <v>0</v>
      </c>
      <c r="M67" s="18">
        <v>1115</v>
      </c>
      <c r="N67" s="18">
        <v>21765</v>
      </c>
      <c r="O67" s="25">
        <v>125</v>
      </c>
      <c r="P67" s="25">
        <v>0</v>
      </c>
      <c r="Q67" s="25">
        <v>500</v>
      </c>
      <c r="R67" s="25">
        <v>0</v>
      </c>
      <c r="S67" s="25">
        <v>0</v>
      </c>
      <c r="T67" s="19">
        <v>21140</v>
      </c>
      <c r="U67" s="39" t="s">
        <v>53</v>
      </c>
    </row>
    <row r="68" spans="1:21" x14ac:dyDescent="0.3">
      <c r="A68" s="1">
        <v>54</v>
      </c>
      <c r="B68" s="1" t="s">
        <v>54</v>
      </c>
      <c r="C68" s="1">
        <v>21500</v>
      </c>
      <c r="D68" s="33">
        <f>+C68-E68</f>
        <v>-1500</v>
      </c>
      <c r="E68" s="13">
        <v>23000</v>
      </c>
      <c r="F68" s="18">
        <f>+E68*40/100</f>
        <v>9200</v>
      </c>
      <c r="G68" s="18">
        <f>+F68/2</f>
        <v>4600</v>
      </c>
      <c r="H68" s="18">
        <f t="shared" si="18"/>
        <v>9200</v>
      </c>
      <c r="I68" s="18">
        <f>+G68/2</f>
        <v>2300</v>
      </c>
      <c r="J68" s="18">
        <f>+I68/2</f>
        <v>1150</v>
      </c>
      <c r="K68" s="18">
        <f t="shared" si="19"/>
        <v>5750</v>
      </c>
      <c r="L68" s="18">
        <v>0</v>
      </c>
      <c r="M68" s="18">
        <v>140</v>
      </c>
      <c r="N68" s="18">
        <v>23140</v>
      </c>
      <c r="O68" s="25">
        <v>125</v>
      </c>
      <c r="P68" s="25">
        <v>0</v>
      </c>
      <c r="Q68" s="25">
        <v>0</v>
      </c>
      <c r="R68" s="25">
        <v>1150</v>
      </c>
      <c r="S68" s="25">
        <v>0</v>
      </c>
      <c r="T68" s="19">
        <v>21865</v>
      </c>
      <c r="U68" s="39" t="s">
        <v>54</v>
      </c>
    </row>
    <row r="69" spans="1:21" x14ac:dyDescent="0.3">
      <c r="A69" s="1">
        <v>55</v>
      </c>
      <c r="B69" s="1" t="s">
        <v>55</v>
      </c>
      <c r="C69" s="1">
        <v>21500</v>
      </c>
      <c r="D69" s="33">
        <f>+C69-E69</f>
        <v>-500</v>
      </c>
      <c r="E69" s="13">
        <v>22000</v>
      </c>
      <c r="F69" s="18">
        <v>8800</v>
      </c>
      <c r="G69" s="18">
        <f>+F69/2</f>
        <v>4400</v>
      </c>
      <c r="H69" s="18">
        <f t="shared" si="18"/>
        <v>8800</v>
      </c>
      <c r="I69" s="18">
        <f>+G69/2</f>
        <v>2200</v>
      </c>
      <c r="J69" s="18">
        <f>+I69/2</f>
        <v>1100</v>
      </c>
      <c r="K69" s="18">
        <f t="shared" si="19"/>
        <v>5500</v>
      </c>
      <c r="L69" s="18">
        <v>0</v>
      </c>
      <c r="M69" s="18">
        <v>1846</v>
      </c>
      <c r="N69" s="18">
        <v>23846</v>
      </c>
      <c r="O69" s="25">
        <v>125</v>
      </c>
      <c r="P69" s="25">
        <v>0</v>
      </c>
      <c r="Q69" s="25">
        <v>0</v>
      </c>
      <c r="R69" s="25">
        <v>423</v>
      </c>
      <c r="S69" s="25">
        <v>0</v>
      </c>
      <c r="T69" s="19">
        <v>23298</v>
      </c>
      <c r="U69" s="39" t="s">
        <v>55</v>
      </c>
    </row>
    <row r="70" spans="1:21" x14ac:dyDescent="0.3">
      <c r="A70" s="1">
        <v>56</v>
      </c>
      <c r="B70" s="1" t="s">
        <v>56</v>
      </c>
      <c r="C70" s="1">
        <v>21500</v>
      </c>
      <c r="D70" s="33">
        <f>+C70-E70</f>
        <v>-23500</v>
      </c>
      <c r="E70" s="13">
        <v>45000</v>
      </c>
      <c r="F70" s="18">
        <f>+E70*40/100</f>
        <v>18000</v>
      </c>
      <c r="G70" s="18">
        <f>+F70/2</f>
        <v>9000</v>
      </c>
      <c r="H70" s="18">
        <f t="shared" si="18"/>
        <v>18000</v>
      </c>
      <c r="I70" s="18">
        <f>+G70/2</f>
        <v>4500</v>
      </c>
      <c r="J70" s="18">
        <f>+I70/2</f>
        <v>2250</v>
      </c>
      <c r="K70" s="18">
        <f t="shared" si="19"/>
        <v>11250</v>
      </c>
      <c r="L70" s="18">
        <v>0</v>
      </c>
      <c r="M70" s="18">
        <v>0</v>
      </c>
      <c r="N70" s="18">
        <v>45000</v>
      </c>
      <c r="O70" s="25">
        <v>208</v>
      </c>
      <c r="P70" s="25">
        <v>0</v>
      </c>
      <c r="Q70" s="25">
        <v>0</v>
      </c>
      <c r="R70" s="25">
        <v>20250</v>
      </c>
      <c r="S70" s="25">
        <v>0</v>
      </c>
      <c r="T70" s="19">
        <v>24542</v>
      </c>
      <c r="U70" s="39" t="s">
        <v>56</v>
      </c>
    </row>
    <row r="71" spans="1:21" x14ac:dyDescent="0.3">
      <c r="A71" s="1">
        <v>57</v>
      </c>
      <c r="B71" s="1" t="s">
        <v>57</v>
      </c>
      <c r="C71" s="1">
        <v>21500</v>
      </c>
      <c r="D71" s="33">
        <f>+C71-E71</f>
        <v>0</v>
      </c>
      <c r="E71" s="13">
        <v>21500</v>
      </c>
      <c r="F71" s="18">
        <v>8800</v>
      </c>
      <c r="G71" s="18">
        <f>+F71/2</f>
        <v>4400</v>
      </c>
      <c r="H71" s="18">
        <f t="shared" si="18"/>
        <v>8300</v>
      </c>
      <c r="I71" s="18">
        <f>+G71/2</f>
        <v>2200</v>
      </c>
      <c r="J71" s="18">
        <f>+I71/2</f>
        <v>1100</v>
      </c>
      <c r="K71" s="18">
        <f t="shared" si="19"/>
        <v>5000</v>
      </c>
      <c r="L71" s="18">
        <v>0</v>
      </c>
      <c r="M71" s="18">
        <v>0</v>
      </c>
      <c r="N71" s="18">
        <v>21500</v>
      </c>
      <c r="O71" s="25">
        <v>208</v>
      </c>
      <c r="P71" s="25">
        <v>0</v>
      </c>
      <c r="Q71" s="25">
        <v>1500</v>
      </c>
      <c r="R71" s="25">
        <v>10667</v>
      </c>
      <c r="S71" s="25">
        <v>0</v>
      </c>
      <c r="T71" s="19">
        <v>9125</v>
      </c>
      <c r="U71" s="39" t="s">
        <v>57</v>
      </c>
    </row>
    <row r="72" spans="1:21" x14ac:dyDescent="0.3">
      <c r="A72" s="1">
        <v>58</v>
      </c>
      <c r="B72" s="1" t="s">
        <v>58</v>
      </c>
      <c r="C72" s="26">
        <v>21500</v>
      </c>
      <c r="U72" s="39" t="s">
        <v>58</v>
      </c>
    </row>
    <row r="73" spans="1:21" x14ac:dyDescent="0.3">
      <c r="A73" s="1">
        <v>59</v>
      </c>
      <c r="B73" s="1" t="s">
        <v>59</v>
      </c>
      <c r="C73" s="26">
        <v>21500</v>
      </c>
      <c r="U73" s="39" t="s">
        <v>59</v>
      </c>
    </row>
    <row r="74" spans="1:21" x14ac:dyDescent="0.3">
      <c r="A74" s="1">
        <v>60</v>
      </c>
      <c r="B74" s="1" t="s">
        <v>60</v>
      </c>
      <c r="C74" s="26">
        <v>30000</v>
      </c>
      <c r="U74" s="39" t="s">
        <v>60</v>
      </c>
    </row>
    <row r="75" spans="1:21" x14ac:dyDescent="0.3">
      <c r="A75" s="1">
        <v>61</v>
      </c>
      <c r="B75" s="7" t="s">
        <v>61</v>
      </c>
      <c r="C75" s="26">
        <v>25000</v>
      </c>
      <c r="U75" s="49" t="s">
        <v>61</v>
      </c>
    </row>
    <row r="76" spans="1:21" x14ac:dyDescent="0.3">
      <c r="A76" s="1"/>
      <c r="B76" s="7"/>
      <c r="C76" s="26">
        <v>21500</v>
      </c>
      <c r="U76" s="49" t="s">
        <v>117</v>
      </c>
    </row>
    <row r="77" spans="1:21" x14ac:dyDescent="0.3">
      <c r="A77" s="1">
        <v>62</v>
      </c>
      <c r="B77" s="7" t="s">
        <v>62</v>
      </c>
      <c r="C77" s="26">
        <v>21500</v>
      </c>
      <c r="U77" s="49" t="s">
        <v>62</v>
      </c>
    </row>
    <row r="78" spans="1:21" x14ac:dyDescent="0.3">
      <c r="A78" s="1"/>
      <c r="B78" s="7"/>
      <c r="C78" s="26">
        <v>21500</v>
      </c>
      <c r="U78" s="39" t="s">
        <v>126</v>
      </c>
    </row>
    <row r="79" spans="1:21" x14ac:dyDescent="0.3">
      <c r="A79" s="1"/>
      <c r="B79" s="7"/>
      <c r="C79" s="26">
        <v>21500</v>
      </c>
      <c r="U79" s="39" t="s">
        <v>102</v>
      </c>
    </row>
    <row r="80" spans="1:21" x14ac:dyDescent="0.3">
      <c r="A80" s="1"/>
      <c r="B80" s="7"/>
      <c r="C80" s="26">
        <v>30000</v>
      </c>
      <c r="U80" s="39" t="s">
        <v>109</v>
      </c>
    </row>
    <row r="81" spans="1:21" x14ac:dyDescent="0.3">
      <c r="A81" s="1"/>
      <c r="B81" s="7"/>
      <c r="C81" s="26">
        <v>17000</v>
      </c>
      <c r="U81" s="39" t="s">
        <v>130</v>
      </c>
    </row>
    <row r="82" spans="1:21" x14ac:dyDescent="0.3">
      <c r="A82" s="1"/>
      <c r="B82" s="7"/>
      <c r="C82" s="26">
        <v>21500</v>
      </c>
      <c r="U82" s="47" t="s">
        <v>63</v>
      </c>
    </row>
    <row r="83" spans="1:21" x14ac:dyDescent="0.3">
      <c r="A83" s="1"/>
      <c r="B83" s="7"/>
      <c r="C83" s="26">
        <v>25000</v>
      </c>
      <c r="U83" s="47" t="s">
        <v>64</v>
      </c>
    </row>
    <row r="84" spans="1:21" x14ac:dyDescent="0.3">
      <c r="A84" s="1"/>
      <c r="B84" s="7"/>
      <c r="C84" s="26">
        <v>22000</v>
      </c>
      <c r="U84" s="47" t="s">
        <v>65</v>
      </c>
    </row>
    <row r="85" spans="1:21" x14ac:dyDescent="0.3">
      <c r="A85" s="1"/>
      <c r="B85" s="7"/>
      <c r="C85" s="26">
        <v>45000</v>
      </c>
      <c r="U85" s="39" t="s">
        <v>66</v>
      </c>
    </row>
    <row r="86" spans="1:21" x14ac:dyDescent="0.3">
      <c r="A86" s="1"/>
      <c r="B86" s="7"/>
      <c r="C86" s="26">
        <v>21500</v>
      </c>
      <c r="U86" s="47" t="s">
        <v>67</v>
      </c>
    </row>
    <row r="87" spans="1:21" x14ac:dyDescent="0.3">
      <c r="A87" s="1"/>
      <c r="B87" s="7"/>
      <c r="U87" s="52" t="s">
        <v>68</v>
      </c>
    </row>
    <row r="88" spans="1:21" x14ac:dyDescent="0.3">
      <c r="A88" s="1"/>
      <c r="B88" s="7"/>
      <c r="U88" s="52" t="s">
        <v>69</v>
      </c>
    </row>
    <row r="89" spans="1:21" x14ac:dyDescent="0.3">
      <c r="A89" s="1"/>
      <c r="B89" s="7"/>
      <c r="U89" s="52" t="s">
        <v>129</v>
      </c>
    </row>
    <row r="90" spans="1:21" x14ac:dyDescent="0.3">
      <c r="A90" s="1"/>
      <c r="B90" s="7"/>
      <c r="U90" s="52" t="s">
        <v>110</v>
      </c>
    </row>
    <row r="91" spans="1:21" x14ac:dyDescent="0.3">
      <c r="A91" s="1"/>
      <c r="B91" s="7"/>
      <c r="U91" s="52" t="s">
        <v>108</v>
      </c>
    </row>
    <row r="92" spans="1:21" x14ac:dyDescent="0.3">
      <c r="A92" s="1"/>
      <c r="B92" s="7"/>
      <c r="U92" s="52" t="s">
        <v>111</v>
      </c>
    </row>
    <row r="93" spans="1:21" x14ac:dyDescent="0.3">
      <c r="A93" s="1"/>
      <c r="B93" s="7"/>
      <c r="U93" s="52" t="s">
        <v>104</v>
      </c>
    </row>
    <row r="94" spans="1:21" x14ac:dyDescent="0.3">
      <c r="A94" s="1"/>
      <c r="B94" s="7"/>
      <c r="U94" s="52" t="s">
        <v>106</v>
      </c>
    </row>
    <row r="95" spans="1:21" x14ac:dyDescent="0.3">
      <c r="A95" s="1"/>
      <c r="B95" s="7"/>
      <c r="U95" s="52" t="s">
        <v>105</v>
      </c>
    </row>
    <row r="96" spans="1:21" x14ac:dyDescent="0.3">
      <c r="A96" s="1"/>
      <c r="B96" s="7"/>
      <c r="U96" s="52" t="s">
        <v>116</v>
      </c>
    </row>
    <row r="97" spans="1:21" x14ac:dyDescent="0.3">
      <c r="A97" s="1"/>
      <c r="B97" s="7"/>
      <c r="U97" s="52" t="s">
        <v>118</v>
      </c>
    </row>
    <row r="98" spans="1:21" x14ac:dyDescent="0.3">
      <c r="A98" s="1"/>
      <c r="B98" s="7"/>
      <c r="U98" s="52" t="s">
        <v>127</v>
      </c>
    </row>
    <row r="99" spans="1:21" x14ac:dyDescent="0.3">
      <c r="A99" s="1"/>
      <c r="B99" s="7"/>
      <c r="U99" s="52" t="s">
        <v>120</v>
      </c>
    </row>
    <row r="100" spans="1:21" x14ac:dyDescent="0.3">
      <c r="A100" s="1"/>
      <c r="B100" s="7"/>
      <c r="U100" s="52" t="s">
        <v>103</v>
      </c>
    </row>
    <row r="101" spans="1:21" x14ac:dyDescent="0.3">
      <c r="A101" s="1"/>
      <c r="B101" s="7"/>
      <c r="U101" s="52" t="s">
        <v>114</v>
      </c>
    </row>
    <row r="102" spans="1:21" x14ac:dyDescent="0.3">
      <c r="A102" s="1">
        <v>63</v>
      </c>
      <c r="B102" s="1" t="s">
        <v>63</v>
      </c>
    </row>
    <row r="103" spans="1:21" x14ac:dyDescent="0.3">
      <c r="A103" s="1">
        <v>64</v>
      </c>
      <c r="B103" s="1" t="s">
        <v>64</v>
      </c>
    </row>
    <row r="104" spans="1:21" x14ac:dyDescent="0.3">
      <c r="A104" s="1">
        <v>65</v>
      </c>
      <c r="B104" s="1" t="s">
        <v>65</v>
      </c>
    </row>
    <row r="105" spans="1:21" x14ac:dyDescent="0.3">
      <c r="A105" s="1">
        <v>66</v>
      </c>
      <c r="B105" s="1" t="s">
        <v>66</v>
      </c>
    </row>
    <row r="106" spans="1:21" x14ac:dyDescent="0.3">
      <c r="A106" s="1">
        <v>67</v>
      </c>
      <c r="B106" s="1" t="s">
        <v>67</v>
      </c>
    </row>
    <row r="107" spans="1:21" x14ac:dyDescent="0.3">
      <c r="A107" s="1">
        <v>68</v>
      </c>
      <c r="B107" s="1" t="s">
        <v>68</v>
      </c>
    </row>
    <row r="108" spans="1:21" x14ac:dyDescent="0.3">
      <c r="A108" s="1">
        <v>69</v>
      </c>
      <c r="B108" s="1" t="s">
        <v>69</v>
      </c>
    </row>
  </sheetData>
  <autoFilter ref="A2:T86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2022-03-02T12:27:34Z</dcterms:created>
  <dcterms:modified xsi:type="dcterms:W3CDTF">2022-03-17T08:28:26Z</dcterms:modified>
</cp:coreProperties>
</file>