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RHL FILES\Softex\Fy- 2022-23\"/>
    </mc:Choice>
  </mc:AlternateContent>
  <bookViews>
    <workbookView xWindow="0" yWindow="0" windowWidth="24000" windowHeight="9600"/>
  </bookViews>
  <sheets>
    <sheet name="2022-23" sheetId="9" r:id="rId1"/>
    <sheet name="2021-22" sheetId="5" r:id="rId2"/>
    <sheet name="2020-21" sheetId="4" r:id="rId3"/>
    <sheet name="2019-20" sheetId="3" r:id="rId4"/>
    <sheet name="2018-19" sheetId="2" r:id="rId5"/>
    <sheet name="2017-18" sheetId="1" r:id="rId6"/>
    <sheet name="DGFT Record" sheetId="6" r:id="rId7"/>
    <sheet name="Axis Bank Softex Pending " sheetId="8" r:id="rId8"/>
    <sheet name="Sheet1" sheetId="10" r:id="rId9"/>
    <sheet name="Sheet2" sheetId="11" r:id="rId10"/>
    <sheet name="Sheet3" sheetId="12" r:id="rId11"/>
  </sheets>
  <definedNames>
    <definedName name="_xlnm._FilterDatabase" localSheetId="1" hidden="1">'2021-22'!$A$1:$P$175</definedName>
    <definedName name="_xlnm._FilterDatabase" localSheetId="0" hidden="1">'2022-23'!$N$1:$N$157</definedName>
    <definedName name="_xlnm.Print_Area" localSheetId="8">Sheet1!$A$2:$N$14</definedName>
  </definedNames>
  <calcPr calcId="162913"/>
  <extLst>
    <ext uri="GoogleSheetsCustomDataVersion1">
      <go:sheetsCustomData xmlns:go="http://customooxmlschemas.google.com/" r:id="" roundtripDataSignature="AMtx7mhd2fEt8YnbvZyqXGHyuldcTnXinA=="/>
    </ext>
  </extLst>
</workbook>
</file>

<file path=xl/calcChain.xml><?xml version="1.0" encoding="utf-8"?>
<calcChain xmlns="http://schemas.openxmlformats.org/spreadsheetml/2006/main">
  <c r="J132" i="9" l="1"/>
  <c r="J78" i="9" l="1"/>
  <c r="J14" i="9" l="1"/>
  <c r="I69" i="8" l="1"/>
  <c r="I78" i="8" s="1"/>
  <c r="D78" i="8"/>
  <c r="I31" i="8"/>
  <c r="I47" i="8" s="1"/>
  <c r="D47" i="8"/>
  <c r="D22" i="8"/>
  <c r="I10" i="8"/>
  <c r="I22" i="8" s="1"/>
  <c r="J47" i="8" l="1"/>
  <c r="J22" i="8"/>
  <c r="J78" i="8"/>
  <c r="L127" i="4"/>
  <c r="L128" i="4" s="1"/>
  <c r="L133" i="4" l="1"/>
  <c r="L134" i="4" s="1"/>
</calcChain>
</file>

<file path=xl/comments1.xml><?xml version="1.0" encoding="utf-8"?>
<comments xmlns="http://schemas.openxmlformats.org/spreadsheetml/2006/main">
  <authors>
    <author>admin</author>
  </authors>
  <commentList>
    <comment ref="I2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softex genration no.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Knock off date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Bank se knock off hone ke bad no genarate krta he wah yaha lfill krna he.</t>
        </r>
      </text>
    </comment>
    <comment ref="J3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Bank Bank charges kat leta hai. 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softex genration no.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Knock off date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Bank se knock off hone ke bad no genarate krta he wah yaha lfill krna he.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Bank Bank charges kat leta hai. </t>
        </r>
      </text>
    </comment>
  </commentList>
</comments>
</file>

<file path=xl/sharedStrings.xml><?xml version="1.0" encoding="utf-8"?>
<sst xmlns="http://schemas.openxmlformats.org/spreadsheetml/2006/main" count="8724" uniqueCount="3021">
  <si>
    <t>S.No.</t>
  </si>
  <si>
    <t>Date</t>
  </si>
  <si>
    <t>Invoice Number</t>
  </si>
  <si>
    <t>Softex No.</t>
  </si>
  <si>
    <t>ITT reference</t>
  </si>
  <si>
    <t>Amount</t>
  </si>
  <si>
    <t>Currency</t>
  </si>
  <si>
    <t>12/10/2017</t>
  </si>
  <si>
    <t>upwork/MIS/1718/001</t>
  </si>
  <si>
    <t>S18000173151</t>
  </si>
  <si>
    <t>IT36701710120409|2017101100047575</t>
  </si>
  <si>
    <t>USD</t>
  </si>
  <si>
    <t>27/10/2017</t>
  </si>
  <si>
    <t>IT36701710260519|2017102500049060</t>
  </si>
  <si>
    <t>10/11/2017</t>
  </si>
  <si>
    <t>upwork/MIS/1718/003</t>
  </si>
  <si>
    <t>S18000173152</t>
  </si>
  <si>
    <t>IT36701711093331|2017110800155822</t>
  </si>
  <si>
    <t>24/11/2017</t>
  </si>
  <si>
    <t>IT36701711231472|2017112200040876</t>
  </si>
  <si>
    <t>07/12/2017</t>
  </si>
  <si>
    <t>upwork/MIS/1718/005</t>
  </si>
  <si>
    <t>S18000173153</t>
  </si>
  <si>
    <t>IT36701712070619|2017120600039991</t>
  </si>
  <si>
    <t>21/12/2018</t>
  </si>
  <si>
    <t>IT36701712210563|2017122000044543</t>
  </si>
  <si>
    <t>03/01/2018</t>
  </si>
  <si>
    <t>upwork/MIS/1718/007</t>
  </si>
  <si>
    <t>S18000173154</t>
  </si>
  <si>
    <t>IT36701801040459/2018010300041621</t>
  </si>
  <si>
    <t>19/01/2018</t>
  </si>
  <si>
    <t>Neo39/MIT/1718/001</t>
  </si>
  <si>
    <t>S18000173155</t>
  </si>
  <si>
    <t>IT36701801191672/2018011800153309</t>
  </si>
  <si>
    <t>25/01/2018</t>
  </si>
  <si>
    <t>IT36701801242061/2018012300152548</t>
  </si>
  <si>
    <t>17/01/2018</t>
  </si>
  <si>
    <t>upwork/MIS/1718/008</t>
  </si>
  <si>
    <t>S18000173156</t>
  </si>
  <si>
    <t>IT36701801180986/20180111700035268</t>
  </si>
  <si>
    <t>09/02/2018</t>
  </si>
  <si>
    <t>upwork/MIS/1718/009</t>
  </si>
  <si>
    <t>S18000173157</t>
  </si>
  <si>
    <t>IT36701802080998|2018020700035130</t>
  </si>
  <si>
    <t>26/02/2018</t>
  </si>
  <si>
    <t>Neo39/MIT/1718/002</t>
  </si>
  <si>
    <t>S18000173158</t>
  </si>
  <si>
    <t>IT36701802220936/2018022100103969</t>
  </si>
  <si>
    <t>20/02/2018</t>
  </si>
  <si>
    <t>Procom/MIS/1718/001</t>
  </si>
  <si>
    <t>S18000173159</t>
  </si>
  <si>
    <t>IT36701802162922/180216020832</t>
  </si>
  <si>
    <t>EUR</t>
  </si>
  <si>
    <t>upwork/MIS/1718/010</t>
  </si>
  <si>
    <t>S18000173160</t>
  </si>
  <si>
    <t>IT36701802220742/2018022100036098</t>
  </si>
  <si>
    <t>08/03/2018</t>
  </si>
  <si>
    <t>upwork/MIS/1718/011</t>
  </si>
  <si>
    <t>S18000173161</t>
  </si>
  <si>
    <t>IT36701803082016|2018030700036006</t>
  </si>
  <si>
    <t>MyGermany/MIS/1718/001</t>
  </si>
  <si>
    <t>S18000173162</t>
  </si>
  <si>
    <t>IT36701803063605|180306016082</t>
  </si>
  <si>
    <t>20/03/2018</t>
  </si>
  <si>
    <t>Neo39/MIT/1718/003</t>
  </si>
  <si>
    <t>S18000173163</t>
  </si>
  <si>
    <t>IT36701803202059|2018031900145462</t>
  </si>
  <si>
    <t>15/03/2018</t>
  </si>
  <si>
    <t>Invortal/MIS/1718/001</t>
  </si>
  <si>
    <t>S18000173164</t>
  </si>
  <si>
    <t>IT36701803151599|F50314641872000</t>
  </si>
  <si>
    <t>22/03/2018</t>
  </si>
  <si>
    <t>upwork/MIS/1718/012</t>
  </si>
  <si>
    <t>S18000173165</t>
  </si>
  <si>
    <t>IT36701803221021|2018032100042819</t>
  </si>
  <si>
    <t>21/03/2018</t>
  </si>
  <si>
    <t>Centro/MIS/1718/001</t>
  </si>
  <si>
    <t>S18000173166</t>
  </si>
  <si>
    <t>IT36701803210866|2018032000126538</t>
  </si>
  <si>
    <t>05/04/2018</t>
  </si>
  <si>
    <t>upwork/MIS/1718/013</t>
  </si>
  <si>
    <t>S18000173167</t>
  </si>
  <si>
    <t>IT36701804050754|2018040400045903</t>
  </si>
  <si>
    <t>Status</t>
  </si>
  <si>
    <t>Reference#</t>
  </si>
  <si>
    <t>NEO39/001</t>
  </si>
  <si>
    <t>S18000173168</t>
  </si>
  <si>
    <t>IT36701804031161|2018040200182521</t>
  </si>
  <si>
    <t>Procom/001</t>
  </si>
  <si>
    <t>S18000173169</t>
  </si>
  <si>
    <t>IT36701803310929|180329035633</t>
  </si>
  <si>
    <t>EURO</t>
  </si>
  <si>
    <t>MyGermany/001</t>
  </si>
  <si>
    <t>S18000173170</t>
  </si>
  <si>
    <t>IT36701804092314|180409019738</t>
  </si>
  <si>
    <t>CENTRI DE/001</t>
  </si>
  <si>
    <t>S18000173171</t>
  </si>
  <si>
    <t>IT36701804171190|2018041600153852</t>
  </si>
  <si>
    <t>15-04-2018</t>
  </si>
  <si>
    <t>NEO39/002</t>
  </si>
  <si>
    <t>S18000173172</t>
  </si>
  <si>
    <t>IT36701804190757|2018041800075628</t>
  </si>
  <si>
    <t>19-04-2018</t>
  </si>
  <si>
    <t>UPWORK/MIS/001</t>
  </si>
  <si>
    <t>S18000173173</t>
  </si>
  <si>
    <t>IT36701804190577|2018041800045816</t>
  </si>
  <si>
    <t>UPWORK/002</t>
  </si>
  <si>
    <t>S18000173174</t>
  </si>
  <si>
    <t>IT36701805030729|2018050200048424</t>
  </si>
  <si>
    <t>NEO39/003</t>
  </si>
  <si>
    <t>S18000173175</t>
  </si>
  <si>
    <t>IT36701805031546|2018050200139984</t>
  </si>
  <si>
    <t>Procom/002</t>
  </si>
  <si>
    <t>S18000507186</t>
  </si>
  <si>
    <t>T36701805090222|180508035403</t>
  </si>
  <si>
    <t>15-05-2018</t>
  </si>
  <si>
    <t>UPWORK/003</t>
  </si>
  <si>
    <t>S18000507187</t>
  </si>
  <si>
    <t>IT36701805170694|2018051600042196</t>
  </si>
  <si>
    <t>MyGermany/002</t>
  </si>
  <si>
    <t>S18000507188</t>
  </si>
  <si>
    <t>IT36701805172828|180517015606</t>
  </si>
  <si>
    <t>21-05-2018</t>
  </si>
  <si>
    <t>150 RUE/001</t>
  </si>
  <si>
    <t>S18000507189</t>
  </si>
  <si>
    <t>IT36701805252436|2018052500058659</t>
  </si>
  <si>
    <t>S18000507190</t>
  </si>
  <si>
    <t>IT36701806050801|180604041681</t>
  </si>
  <si>
    <t>S18000507191</t>
  </si>
  <si>
    <t>IT36701806070534|2018060600043342</t>
  </si>
  <si>
    <t>S18000507192</t>
  </si>
  <si>
    <t>IT36701806151210</t>
  </si>
  <si>
    <t>S18000507193</t>
  </si>
  <si>
    <t>IT36701806042574|F50603554201000</t>
  </si>
  <si>
    <t>S18000507194</t>
  </si>
  <si>
    <t>IT36701806192412</t>
  </si>
  <si>
    <t>S18000507195</t>
  </si>
  <si>
    <t>IT36701806220536|180621037502</t>
  </si>
  <si>
    <t>S18000507196</t>
  </si>
  <si>
    <t>IT36701806181331|F50618559776000</t>
  </si>
  <si>
    <t>IT36701806263064</t>
  </si>
  <si>
    <t>15-06-2018</t>
  </si>
  <si>
    <t>S18000507199</t>
  </si>
  <si>
    <t>IT36701806273302</t>
  </si>
  <si>
    <t>13-06-2018</t>
  </si>
  <si>
    <t>S18000507197</t>
  </si>
  <si>
    <t>IT36701806202442|F50620620074000</t>
  </si>
  <si>
    <t>14-06-2018</t>
  </si>
  <si>
    <t>S18000507198</t>
  </si>
  <si>
    <t>IT36701806200835|2018061900139250</t>
  </si>
  <si>
    <t>S18000507200</t>
  </si>
  <si>
    <t>IT36701806210679|201806200004895</t>
  </si>
  <si>
    <t>IT36701806260707</t>
  </si>
  <si>
    <t>S18000507201</t>
  </si>
  <si>
    <t>IT36701807060605</t>
  </si>
  <si>
    <t>Knocked Off</t>
  </si>
  <si>
    <t>IT36701807102844</t>
  </si>
  <si>
    <t>IT36701807261110</t>
  </si>
  <si>
    <t>IT36701807172604</t>
  </si>
  <si>
    <t>IT36701807260726</t>
  </si>
  <si>
    <t>IT36701807202440</t>
  </si>
  <si>
    <t>16-07-2018</t>
  </si>
  <si>
    <t>IT36701807201637</t>
  </si>
  <si>
    <t>17-07-2018</t>
  </si>
  <si>
    <t>IT36701807242252|F50724590748000</t>
  </si>
  <si>
    <t>IT36701807190767</t>
  </si>
  <si>
    <t>IT36701808101056|2018080900352896</t>
  </si>
  <si>
    <t>24-07-2018</t>
  </si>
  <si>
    <t>IT36701808171907</t>
  </si>
  <si>
    <t>25-07-2018</t>
  </si>
  <si>
    <t>IT36701809103479</t>
  </si>
  <si>
    <t>IT36701809284129</t>
  </si>
  <si>
    <t>IT36701808090140|201808060007446</t>
  </si>
  <si>
    <t>S18000507202</t>
  </si>
  <si>
    <t>IT36701808090800|201808080004213</t>
  </si>
  <si>
    <t>040</t>
  </si>
  <si>
    <t>041</t>
  </si>
  <si>
    <t>13-08-2018</t>
  </si>
  <si>
    <t>IT36701808163336</t>
  </si>
  <si>
    <t>043</t>
  </si>
  <si>
    <t>IT36701808161303</t>
  </si>
  <si>
    <t>044</t>
  </si>
  <si>
    <t>16-08-2018</t>
  </si>
  <si>
    <t>IT36701808212033|2018082000178633</t>
  </si>
  <si>
    <t>045</t>
  </si>
  <si>
    <t>18-08-2018</t>
  </si>
  <si>
    <t>T36701808273466|F50827559911000</t>
  </si>
  <si>
    <t>046</t>
  </si>
  <si>
    <t>IT36701808282411|F50828588971000</t>
  </si>
  <si>
    <t>IT36701808292247|F50829620103000</t>
  </si>
  <si>
    <t>041-B</t>
  </si>
  <si>
    <t>IT36701808230272|2018082200038717</t>
  </si>
  <si>
    <t>22-08-2018</t>
  </si>
  <si>
    <t>IT36701809040779|F50903572351000</t>
  </si>
  <si>
    <t>047</t>
  </si>
  <si>
    <t>29-08-2018</t>
  </si>
  <si>
    <t>IT36701809143677</t>
  </si>
  <si>
    <t>048</t>
  </si>
  <si>
    <t>IT36701809130682</t>
  </si>
  <si>
    <t>049</t>
  </si>
  <si>
    <t>IT36701809113379</t>
  </si>
  <si>
    <t>050</t>
  </si>
  <si>
    <t>IT36701809143544</t>
  </si>
  <si>
    <t>051</t>
  </si>
  <si>
    <t>31-08-2018</t>
  </si>
  <si>
    <t>IT36701809060737</t>
  </si>
  <si>
    <t>052</t>
  </si>
  <si>
    <t>IT36701809282868</t>
  </si>
  <si>
    <t>S18000507203</t>
  </si>
  <si>
    <t>IT36701810253116</t>
  </si>
  <si>
    <t>053</t>
  </si>
  <si>
    <t>IT36701809200886</t>
  </si>
  <si>
    <t>055</t>
  </si>
  <si>
    <t>14-09-2018</t>
  </si>
  <si>
    <t>IT36701810100211</t>
  </si>
  <si>
    <t>056</t>
  </si>
  <si>
    <t>17-09-2018</t>
  </si>
  <si>
    <t>IT36701809273020</t>
  </si>
  <si>
    <t>058</t>
  </si>
  <si>
    <t>IT36701809284060</t>
  </si>
  <si>
    <t>IT36701810012811</t>
  </si>
  <si>
    <t>IT36701809210923</t>
  </si>
  <si>
    <t>059</t>
  </si>
  <si>
    <t>IT36701809200349</t>
  </si>
  <si>
    <t>060</t>
  </si>
  <si>
    <t>19-09-2018</t>
  </si>
  <si>
    <t>IT36701809240734</t>
  </si>
  <si>
    <t>061</t>
  </si>
  <si>
    <t>21-09-2018</t>
  </si>
  <si>
    <t>IT36701809262204</t>
  </si>
  <si>
    <t>062</t>
  </si>
  <si>
    <t>25-09-2018</t>
  </si>
  <si>
    <t>063</t>
  </si>
  <si>
    <t>IT36701810041217</t>
  </si>
  <si>
    <t>064</t>
  </si>
  <si>
    <t>26-09-2018</t>
  </si>
  <si>
    <t>065</t>
  </si>
  <si>
    <t>S18000507204</t>
  </si>
  <si>
    <t>IT36701810040789</t>
  </si>
  <si>
    <t>066</t>
  </si>
  <si>
    <t>IT36701812172006</t>
  </si>
  <si>
    <t>067</t>
  </si>
  <si>
    <t>15-10-2018</t>
  </si>
  <si>
    <t>IT36701810241382</t>
  </si>
  <si>
    <t>068</t>
  </si>
  <si>
    <t>16-10-2018</t>
  </si>
  <si>
    <t>IT36701811161850</t>
  </si>
  <si>
    <t>IT36701810180123</t>
  </si>
  <si>
    <t>070</t>
  </si>
  <si>
    <t>23-10-2018</t>
  </si>
  <si>
    <t>IT36701810260776</t>
  </si>
  <si>
    <t>071</t>
  </si>
  <si>
    <t>IT36701811212069</t>
  </si>
  <si>
    <t>072</t>
  </si>
  <si>
    <t>24-10-2018</t>
  </si>
  <si>
    <t>IT36701811011125</t>
  </si>
  <si>
    <t>073</t>
  </si>
  <si>
    <t>IT36701812060700</t>
  </si>
  <si>
    <t>074</t>
  </si>
  <si>
    <t>IT36701811061231</t>
  </si>
  <si>
    <t>075</t>
  </si>
  <si>
    <t>IT36701810303480</t>
  </si>
  <si>
    <t>076</t>
  </si>
  <si>
    <t>25-10-2018</t>
  </si>
  <si>
    <t>077</t>
  </si>
  <si>
    <t>IT36701811071226</t>
  </si>
  <si>
    <t>078</t>
  </si>
  <si>
    <t>30-10-2018</t>
  </si>
  <si>
    <t>IT36701811052651</t>
  </si>
  <si>
    <t>079</t>
  </si>
  <si>
    <t>IT36701811052640</t>
  </si>
  <si>
    <t>080</t>
  </si>
  <si>
    <t>IT36701811022652</t>
  </si>
  <si>
    <t>081</t>
  </si>
  <si>
    <t>S18000507206</t>
  </si>
  <si>
    <t>IT36701811010534</t>
  </si>
  <si>
    <t>IT36701811231395</t>
  </si>
  <si>
    <t>IT36701811202156</t>
  </si>
  <si>
    <t>IT36701811192733</t>
  </si>
  <si>
    <t>IT36701811230101</t>
  </si>
  <si>
    <t>15-11-2018</t>
  </si>
  <si>
    <t>IT36701811150455</t>
  </si>
  <si>
    <t>19-11-2018</t>
  </si>
  <si>
    <t>IT36701811271193</t>
  </si>
  <si>
    <t>20-11-2018</t>
  </si>
  <si>
    <t>IT36701811220813</t>
  </si>
  <si>
    <t>21-11-2018</t>
  </si>
  <si>
    <t>IT36701811303620</t>
  </si>
  <si>
    <t>26-11-2018</t>
  </si>
  <si>
    <t>IT36701812060563</t>
  </si>
  <si>
    <t>IT36701812051093</t>
  </si>
  <si>
    <t>IT36701812171061</t>
  </si>
  <si>
    <t>27-11-2018</t>
  </si>
  <si>
    <t>IT36701812062317</t>
  </si>
  <si>
    <t>IT36701812040956</t>
  </si>
  <si>
    <t>28-11-2018</t>
  </si>
  <si>
    <t>IT36701811303832</t>
  </si>
  <si>
    <t>29-11-2018</t>
  </si>
  <si>
    <t>IT36701812041352</t>
  </si>
  <si>
    <t>IT36701812120969</t>
  </si>
  <si>
    <t>S18000507207</t>
  </si>
  <si>
    <t>IT36701809250309</t>
  </si>
  <si>
    <t>IT36701812060536</t>
  </si>
  <si>
    <t>IT36701812100203</t>
  </si>
  <si>
    <t>IT36701812210510</t>
  </si>
  <si>
    <t>IT36701812111476</t>
  </si>
  <si>
    <t>IT36701812141701</t>
  </si>
  <si>
    <t>IT36701812171997</t>
  </si>
  <si>
    <t>IT36701812103270</t>
  </si>
  <si>
    <t>IT36701901163038</t>
  </si>
  <si>
    <t>25-12-2018</t>
  </si>
  <si>
    <t>IT36701901091030</t>
  </si>
  <si>
    <t>IT36701901082300</t>
  </si>
  <si>
    <t>IT36701901091610</t>
  </si>
  <si>
    <t>IT36701901081308</t>
  </si>
  <si>
    <t>IT36701812290361</t>
  </si>
  <si>
    <t>IT36701902010152</t>
  </si>
  <si>
    <t>S19000365760</t>
  </si>
  <si>
    <t>IT36701901092004</t>
  </si>
  <si>
    <t>IT36701901101574</t>
  </si>
  <si>
    <t>IT36701901041233</t>
  </si>
  <si>
    <t>IT36701901243681</t>
  </si>
  <si>
    <t>14-01-2019</t>
  </si>
  <si>
    <t>IT36701901162252</t>
  </si>
  <si>
    <t>17-01-2019</t>
  </si>
  <si>
    <t>IT36701901223813</t>
  </si>
  <si>
    <t>23-01-2019</t>
  </si>
  <si>
    <t>IT36701902020129</t>
  </si>
  <si>
    <t>25-01-2019</t>
  </si>
  <si>
    <t>IT36701901300656</t>
  </si>
  <si>
    <t>IT36701902041383</t>
  </si>
  <si>
    <t>IT36701901311148</t>
  </si>
  <si>
    <t>IT36701901290704</t>
  </si>
  <si>
    <t>IT36701902142910</t>
  </si>
  <si>
    <t>IT36701902061059</t>
  </si>
  <si>
    <t>29-01-2019</t>
  </si>
  <si>
    <t>IT36701902081959</t>
  </si>
  <si>
    <t>S19000365761</t>
  </si>
  <si>
    <t>290419ARC01009</t>
  </si>
  <si>
    <t>31-01-2019</t>
  </si>
  <si>
    <t>IT36701902082335</t>
  </si>
  <si>
    <t>IT36701902111998</t>
  </si>
  <si>
    <t>IT36701902121651</t>
  </si>
  <si>
    <t>S19000365762</t>
  </si>
  <si>
    <t>IT36701902120671</t>
  </si>
  <si>
    <t>25-02-2019</t>
  </si>
  <si>
    <t>IT36701903050827</t>
  </si>
  <si>
    <t>26-02-2019</t>
  </si>
  <si>
    <t>IT36701903210559</t>
  </si>
  <si>
    <t>S19000365763</t>
  </si>
  <si>
    <t>F60206498001000</t>
  </si>
  <si>
    <t>Received on Paypal</t>
  </si>
  <si>
    <t>13-02-2019</t>
  </si>
  <si>
    <t>260219ARC02247</t>
  </si>
  <si>
    <t>15-02-2019</t>
  </si>
  <si>
    <t>20-02-2019</t>
  </si>
  <si>
    <t>060319ARC01787</t>
  </si>
  <si>
    <t>21-02-2019</t>
  </si>
  <si>
    <t>150319ARC00176</t>
  </si>
  <si>
    <t>010319ARC01308</t>
  </si>
  <si>
    <t>080319ARC04309</t>
  </si>
  <si>
    <t>070319ARC04827
290319ARC00428</t>
  </si>
  <si>
    <t>260319ARC02021</t>
  </si>
  <si>
    <t>080319ARC04417</t>
  </si>
  <si>
    <t>27-02-2019</t>
  </si>
  <si>
    <t>040319ARC01696</t>
  </si>
  <si>
    <t>S19000365755</t>
  </si>
  <si>
    <t>F50307670345000</t>
  </si>
  <si>
    <t>120319ARC01075</t>
  </si>
  <si>
    <t>130319ARC03602</t>
  </si>
  <si>
    <t>190319ARC05692</t>
  </si>
  <si>
    <t>290319ARC05746</t>
  </si>
  <si>
    <t>140319ARC01778</t>
  </si>
  <si>
    <t>18-03-2019</t>
  </si>
  <si>
    <t>200319ARC01978</t>
  </si>
  <si>
    <t>19-03-2019</t>
  </si>
  <si>
    <t>220319ARC00988</t>
  </si>
  <si>
    <t>F60328146825000</t>
  </si>
  <si>
    <t>28-03-2019</t>
  </si>
  <si>
    <t>150419ARC01751</t>
  </si>
  <si>
    <t>090419ARC04270</t>
  </si>
  <si>
    <t>010519ARC00958</t>
  </si>
  <si>
    <t>29-03-2019</t>
  </si>
  <si>
    <t>200319ARC01771</t>
  </si>
  <si>
    <t>290319ARC00428</t>
  </si>
  <si>
    <t>S19000365756</t>
  </si>
  <si>
    <t>IT36701809282868
IT36701812103270</t>
  </si>
  <si>
    <t>151
135</t>
  </si>
  <si>
    <t>Invoice No.</t>
  </si>
  <si>
    <t>Invoice Date</t>
  </si>
  <si>
    <t>Invoice Value</t>
  </si>
  <si>
    <t>Softex #</t>
  </si>
  <si>
    <t>Remittance details</t>
  </si>
  <si>
    <t>Ref#</t>
  </si>
  <si>
    <t>Bank Reference #</t>
  </si>
  <si>
    <t>101</t>
  </si>
  <si>
    <t>S19000365757</t>
  </si>
  <si>
    <t>030419ARC05808</t>
  </si>
  <si>
    <t>Knocked Off on 7th Sep 2020</t>
  </si>
  <si>
    <t>0043FBFP2101118</t>
  </si>
  <si>
    <t>102</t>
  </si>
  <si>
    <t>C757236BBK032919</t>
  </si>
  <si>
    <t>103</t>
  </si>
  <si>
    <t>040419ARC01497</t>
  </si>
  <si>
    <t>104</t>
  </si>
  <si>
    <t>050419ARC05342</t>
  </si>
  <si>
    <t>106</t>
  </si>
  <si>
    <t>170419ARC01470</t>
  </si>
  <si>
    <t>107</t>
  </si>
  <si>
    <t>F50401587616000
040419ARC01040</t>
  </si>
  <si>
    <t>3331.5
1258.5</t>
  </si>
  <si>
    <t>03-04-2019
04-04-2019</t>
  </si>
  <si>
    <t>108</t>
  </si>
  <si>
    <t>160419ARC00502
180419ARC01289</t>
  </si>
  <si>
    <t>3355.5
634.5</t>
  </si>
  <si>
    <t>16-04-2019
18-04-2019</t>
  </si>
  <si>
    <t>109</t>
  </si>
  <si>
    <t>150419ARC01731</t>
  </si>
  <si>
    <t>15-04-2019</t>
  </si>
  <si>
    <t>110</t>
  </si>
  <si>
    <t>090519ARC02317</t>
  </si>
  <si>
    <t>111</t>
  </si>
  <si>
    <t>160419ARC01132</t>
  </si>
  <si>
    <t>112</t>
  </si>
  <si>
    <t>020519ARC00753</t>
  </si>
  <si>
    <t>S19000365758</t>
  </si>
  <si>
    <t>100519ARC00544</t>
  </si>
  <si>
    <t>Knocked Off on 14th Sep 2020</t>
  </si>
  <si>
    <t>0043FBFP2101193</t>
  </si>
  <si>
    <t>030519ARC01953</t>
  </si>
  <si>
    <t>060519ARC02321</t>
  </si>
  <si>
    <t>010519ARC04354</t>
  </si>
  <si>
    <t>080519ARC02203</t>
  </si>
  <si>
    <t>300419ARC04810</t>
  </si>
  <si>
    <t>290419ARC00797</t>
  </si>
  <si>
    <t>030519ARC01749
080519ARC01002
090519ARC02230</t>
  </si>
  <si>
    <t>3214.5
3271
2054.81</t>
  </si>
  <si>
    <t>03-05-2019
08-05-2019
09-05-2019</t>
  </si>
  <si>
    <t>020519ARC01621</t>
  </si>
  <si>
    <t>100519ARC00230</t>
  </si>
  <si>
    <t>03MT190617173311</t>
  </si>
  <si>
    <t>240519ARC04086</t>
  </si>
  <si>
    <t>S069136088E701</t>
  </si>
  <si>
    <t>220519ARC01190</t>
  </si>
  <si>
    <t>2019051500061070</t>
  </si>
  <si>
    <t>2019052200087690</t>
  </si>
  <si>
    <t>14-06-2019</t>
  </si>
  <si>
    <t>S19000365764</t>
  </si>
  <si>
    <t>F50606666097000
F50609550539000
F50609550638000</t>
  </si>
  <si>
    <t>3267.5
3271
421.5</t>
  </si>
  <si>
    <t>10/06/2019
11/06/2019
11/06/2019</t>
  </si>
  <si>
    <t>0043FBFP2101188</t>
  </si>
  <si>
    <t>4326892148FS</t>
  </si>
  <si>
    <t>31/05/2019</t>
  </si>
  <si>
    <t>.0043FIR1901077</t>
  </si>
  <si>
    <t>2019060500385490</t>
  </si>
  <si>
    <t>RGHNAMO07457575</t>
  </si>
  <si>
    <t>19/06/2019</t>
  </si>
  <si>
    <t>2019060600304440</t>
  </si>
  <si>
    <t>FTJ1906050027766</t>
  </si>
  <si>
    <t>290519ARC03103</t>
  </si>
  <si>
    <t>29/05/2019</t>
  </si>
  <si>
    <t>F60822509673000</t>
  </si>
  <si>
    <t>23/08/2019</t>
  </si>
  <si>
    <t>4277301 80131</t>
  </si>
  <si>
    <t>20/09/2019</t>
  </si>
  <si>
    <t>S06915424CBB01</t>
  </si>
  <si>
    <t>2019053100055460</t>
  </si>
  <si>
    <t>F60701086359000</t>
  </si>
  <si>
    <t>S06917807F1701</t>
  </si>
  <si>
    <t>15-06-2019</t>
  </si>
  <si>
    <t>F60614291388000</t>
  </si>
  <si>
    <t>17/06/2019</t>
  </si>
  <si>
    <t>20-06-2019</t>
  </si>
  <si>
    <t>2019070500180020</t>
  </si>
  <si>
    <t>18/09/2019</t>
  </si>
  <si>
    <t>S19000365765</t>
  </si>
  <si>
    <t>FTJ1906270806566</t>
  </si>
  <si>
    <t>28/06/2019</t>
  </si>
  <si>
    <t>Knocked Off on 6th February 2021</t>
  </si>
  <si>
    <t>0043FBFP2101503</t>
  </si>
  <si>
    <t>6356416182FS</t>
  </si>
  <si>
    <t>H01907106112373</t>
  </si>
  <si>
    <t>2019071000419530</t>
  </si>
  <si>
    <t>F60701216920000</t>
  </si>
  <si>
    <t>3331100179ES</t>
  </si>
  <si>
    <t>F60822509637000</t>
  </si>
  <si>
    <t>090719ARC07196
F50708580961000
F50709615240000</t>
  </si>
  <si>
    <t>09/07/2019
10/07/2019
11/07/2019</t>
  </si>
  <si>
    <t>1621379294FS</t>
  </si>
  <si>
    <t>22/10/2019</t>
  </si>
  <si>
    <t>S0691980695B01</t>
  </si>
  <si>
    <t>22/07/2019</t>
  </si>
  <si>
    <t>3902403006FS</t>
  </si>
  <si>
    <t>15-07-2019</t>
  </si>
  <si>
    <t>F60715223259000</t>
  </si>
  <si>
    <t>16/07/2019</t>
  </si>
  <si>
    <t>24-07-2019</t>
  </si>
  <si>
    <t>S19000365766</t>
  </si>
  <si>
    <t>7509393210FS</t>
  </si>
  <si>
    <t>H01908126150994</t>
  </si>
  <si>
    <t>2019080200452380</t>
  </si>
  <si>
    <t>2019080600411920</t>
  </si>
  <si>
    <t>3400800207ES</t>
  </si>
  <si>
    <t>29/7/2019</t>
  </si>
  <si>
    <t>F61022403903000</t>
  </si>
  <si>
    <t>23/10/2019</t>
  </si>
  <si>
    <t>F50805563296000
F50807620853000
F50808648222000</t>
  </si>
  <si>
    <t>3173.5
3139
587.5</t>
  </si>
  <si>
    <t>6/8/2019
8/8/2019
9/8/2019</t>
  </si>
  <si>
    <t>F60731357579000</t>
  </si>
  <si>
    <t>F60807181066000</t>
  </si>
  <si>
    <t>S0692250A95901</t>
  </si>
  <si>
    <t>21/8/2019</t>
  </si>
  <si>
    <t>C546862BBK090319</t>
  </si>
  <si>
    <t>14/8/2019</t>
  </si>
  <si>
    <t>T29CCSW139200</t>
  </si>
  <si>
    <t>27/8/2019</t>
  </si>
  <si>
    <t>16/8/2019</t>
  </si>
  <si>
    <t>F60814197167000</t>
  </si>
  <si>
    <t>S19000365767</t>
  </si>
  <si>
    <t>F50902553363000
F50903612580000
F50904644165000
F50905668576000
F50909561159000</t>
  </si>
  <si>
    <t>4/9/2019
5/9/2019
6/9/2019
9/9/2019
10/9/2019</t>
  </si>
  <si>
    <t>3393400241ES</t>
  </si>
  <si>
    <t>30/8/2019</t>
  </si>
  <si>
    <t>FTJ1909030106966</t>
  </si>
  <si>
    <t>0043FIR1901656</t>
  </si>
  <si>
    <t>2019090500423521</t>
  </si>
  <si>
    <t>H01909106134090</t>
  </si>
  <si>
    <t>2019091100372899</t>
  </si>
  <si>
    <t>F60903227381000</t>
  </si>
  <si>
    <t>F60904186720000</t>
  </si>
  <si>
    <t>20/9/2019</t>
  </si>
  <si>
    <t>19/9/2019</t>
  </si>
  <si>
    <t>2019093000086837</t>
  </si>
  <si>
    <t>25/9/2019</t>
  </si>
  <si>
    <t>F50930571057000</t>
  </si>
  <si>
    <t>F60926072003000</t>
  </si>
  <si>
    <t>27/9/2019</t>
  </si>
  <si>
    <t>S19000365768</t>
  </si>
  <si>
    <t>F50930597264000
F51004553414000
F51006550468000
F51007579349000</t>
  </si>
  <si>
    <t>3/10/2019
7/10/2019
9/10/2019
9/10/2019</t>
  </si>
  <si>
    <t>3550600270ES</t>
  </si>
  <si>
    <t>30/9/2019</t>
  </si>
  <si>
    <t>FTJ1910070532366</t>
  </si>
  <si>
    <t>8990748270FS</t>
  </si>
  <si>
    <t>2019100300364680</t>
  </si>
  <si>
    <t>H01910246150247</t>
  </si>
  <si>
    <t>25/10/2019</t>
  </si>
  <si>
    <t>2019100700405240</t>
  </si>
  <si>
    <t>T29CCSW181979</t>
  </si>
  <si>
    <t>F61004241787000</t>
  </si>
  <si>
    <t>0043FIR1902447</t>
  </si>
  <si>
    <t>23/12/2019</t>
  </si>
  <si>
    <t>F61113173226000</t>
  </si>
  <si>
    <t>14/11/2019</t>
  </si>
  <si>
    <t>S0692832D65401</t>
  </si>
  <si>
    <t>0043FIR1902404</t>
  </si>
  <si>
    <t>17/12/2019</t>
  </si>
  <si>
    <t>0043FIR2000682</t>
  </si>
  <si>
    <t>16/10/2019</t>
  </si>
  <si>
    <t>F61023269321000</t>
  </si>
  <si>
    <t>24/10/2019</t>
  </si>
  <si>
    <t>S19000365769</t>
  </si>
  <si>
    <t>F51103557586000
F51104580541000
F51105611501000</t>
  </si>
  <si>
    <t>5/11/2019
6/11/2019
7/11/2019</t>
  </si>
  <si>
    <t>4172400301ES</t>
  </si>
  <si>
    <t>29/10/2019</t>
  </si>
  <si>
    <t>FTJ1911010816866</t>
  </si>
  <si>
    <t>9779958305FS</t>
  </si>
  <si>
    <t>2019110500419130</t>
  </si>
  <si>
    <t>H01911186173921</t>
  </si>
  <si>
    <t>18/11/2019</t>
  </si>
  <si>
    <t>2019110600397180</t>
  </si>
  <si>
    <t>S06930430CCA01</t>
  </si>
  <si>
    <t>F61009229301000</t>
  </si>
  <si>
    <t>FTJ1911190579666</t>
  </si>
  <si>
    <t>20/11/2019</t>
  </si>
  <si>
    <t>7147446317FS</t>
  </si>
  <si>
    <t>F61204352846000</t>
  </si>
  <si>
    <t>S20001068381</t>
  </si>
  <si>
    <t>2019120300545780</t>
  </si>
  <si>
    <t>H01912036192631</t>
  </si>
  <si>
    <t>FTJ1911290074366</t>
  </si>
  <si>
    <t>4660738330FS</t>
  </si>
  <si>
    <t>S0693312CE7C01</t>
  </si>
  <si>
    <t>28-11-2019</t>
  </si>
  <si>
    <t>F51201550670000
F51203619141000
F51204630636000
F51205684446000</t>
  </si>
  <si>
    <t>03-12-2019
05-12-2019
06-12-2019
09-12-2019</t>
  </si>
  <si>
    <t>5977200338ES</t>
  </si>
  <si>
    <t>2477132331FS</t>
  </si>
  <si>
    <t>F61218379495000
F60103014646000</t>
  </si>
  <si>
    <t>19-12-2019
06-01-2020</t>
  </si>
  <si>
    <t>F3S1912171798400</t>
  </si>
  <si>
    <t>18-12-2019</t>
  </si>
  <si>
    <t>S20001068382</t>
  </si>
  <si>
    <t>0043FIR2000026
0043FIR2000037
0043FIR2000054
0043FIR2000055</t>
  </si>
  <si>
    <t>3268.5
3266
1689.5
3236</t>
  </si>
  <si>
    <t>07-01-2020
08-01-2020
10-01-2020
10-01-2020</t>
  </si>
  <si>
    <t>Knocked Off on 6th March 2021</t>
  </si>
  <si>
    <t>0043FIR1902497</t>
  </si>
  <si>
    <t>30-12-2019</t>
  </si>
  <si>
    <t>0043FIR2000001</t>
  </si>
  <si>
    <t>02-01-2020</t>
  </si>
  <si>
    <t>0043FIR2000048</t>
  </si>
  <si>
    <t>09-01-2020</t>
  </si>
  <si>
    <t>0043FIR1902510</t>
  </si>
  <si>
    <t>31-12-2019</t>
  </si>
  <si>
    <t>0043FIR2000069
0043FIR2000065</t>
  </si>
  <si>
    <t>1225
413.56</t>
  </si>
  <si>
    <t>08-01-2020
10-01-2020</t>
  </si>
  <si>
    <t>0043FIR2000155</t>
  </si>
  <si>
    <t>23-01-2020</t>
  </si>
  <si>
    <t>236</t>
  </si>
  <si>
    <t>S20001068383</t>
  </si>
  <si>
    <t>0043FIR2000239</t>
  </si>
  <si>
    <t>Knocked Off ON 18th Jan 2021</t>
  </si>
  <si>
    <t>237</t>
  </si>
  <si>
    <t>S20001068384</t>
  </si>
  <si>
    <t>0043FIR2000240</t>
  </si>
  <si>
    <t>238</t>
  </si>
  <si>
    <t>0043FIR2000202</t>
  </si>
  <si>
    <t>29-01-2020</t>
  </si>
  <si>
    <t>239</t>
  </si>
  <si>
    <t>0043FIR2000238</t>
  </si>
  <si>
    <t>240</t>
  </si>
  <si>
    <t>0043FIR2000283
0043FIR2000290
0043FIR2000306
0043FIR2000322</t>
  </si>
  <si>
    <t>3166
3137.5
3170
1958.5</t>
  </si>
  <si>
    <t>10-02-2020
10-02-2020
13-02-2020
17-02-2020</t>
  </si>
  <si>
    <t>241</t>
  </si>
  <si>
    <t>0043FIR2000277</t>
  </si>
  <si>
    <t>242</t>
  </si>
  <si>
    <t>0043FIR2000257</t>
  </si>
  <si>
    <t>243</t>
  </si>
  <si>
    <t>0043FIR2000180</t>
  </si>
  <si>
    <t>27-01-2020</t>
  </si>
  <si>
    <t>244</t>
  </si>
  <si>
    <t>0043FIR2000468</t>
  </si>
  <si>
    <t>27-02-2020</t>
  </si>
  <si>
    <t>S20001068385</t>
  </si>
  <si>
    <t>0043FIR2000464
0043FIR2000487
0043FIR2000523
0043FIR2000524</t>
  </si>
  <si>
    <t>3067.5
3118
3116
2110.5</t>
  </si>
  <si>
    <t>04-03-2020
06-03-2020
09-03-2020
11-03.2020</t>
  </si>
  <si>
    <t>Knocked Off ON 18th March 2021</t>
  </si>
  <si>
    <t>0043FIR2000449</t>
  </si>
  <si>
    <t>28-02-2020</t>
  </si>
  <si>
    <t>0043FIR2000384</t>
  </si>
  <si>
    <t>25-02-2020</t>
  </si>
  <si>
    <t>S20001068386</t>
  </si>
  <si>
    <t>0043FIR2000542</t>
  </si>
  <si>
    <t>16-03-2020</t>
  </si>
  <si>
    <t>0043FBFP2101912</t>
  </si>
  <si>
    <t>0043FIR2000466</t>
  </si>
  <si>
    <t>0043FBFP2102703</t>
  </si>
  <si>
    <t>0043FIR2000467</t>
  </si>
  <si>
    <t>0043FIR2000416</t>
  </si>
  <si>
    <t>26-02-2020</t>
  </si>
  <si>
    <t>0043FIR2000488</t>
  </si>
  <si>
    <t>0043FIR2000465</t>
  </si>
  <si>
    <t>0043FIR2000534</t>
  </si>
  <si>
    <t>0043FIR2001255</t>
  </si>
  <si>
    <t>23-06-2020</t>
  </si>
  <si>
    <t>17-03-2020</t>
  </si>
  <si>
    <t>0043FIR2000582</t>
  </si>
  <si>
    <t>20-03-2020</t>
  </si>
  <si>
    <t>0043FIR2000626</t>
  </si>
  <si>
    <t>25-03-2020</t>
  </si>
  <si>
    <t>0043FIR2000694</t>
  </si>
  <si>
    <t>0043FIR2000708</t>
  </si>
  <si>
    <t>31-03-2020</t>
  </si>
  <si>
    <t>Invoice
Value</t>
  </si>
  <si>
    <t>Remark</t>
  </si>
  <si>
    <t>01-04-2020</t>
  </si>
  <si>
    <t>S20001068387</t>
  </si>
  <si>
    <t>0043FIR2000712</t>
  </si>
  <si>
    <t>Knocked Off ON 17th March 2021</t>
  </si>
  <si>
    <t>0043FBFP2102683</t>
  </si>
  <si>
    <t>0043FIR2001037</t>
  </si>
  <si>
    <t>26-05-2020</t>
  </si>
  <si>
    <t>0043FIR2000692</t>
  </si>
  <si>
    <t>0043FIR2000713</t>
  </si>
  <si>
    <t>0043FIR2000709</t>
  </si>
  <si>
    <t>0043FIR2000623</t>
  </si>
  <si>
    <t>27-03-2020</t>
  </si>
  <si>
    <t>0043FIR2000690
0043FIR2000714
0043FIR2000779
0043FIR2000785</t>
  </si>
  <si>
    <t>2812
2894
2982
2424</t>
  </si>
  <si>
    <t>07-04-2020
09-04-2020
15-04-2020
15-04-2020</t>
  </si>
  <si>
    <t>0043FIR2000691</t>
  </si>
  <si>
    <t>S20001068389</t>
  </si>
  <si>
    <t>S20001068388</t>
  </si>
  <si>
    <t>0043FBFP2101910</t>
  </si>
  <si>
    <t>S20001068391</t>
  </si>
  <si>
    <t>0043FIR2000875</t>
  </si>
  <si>
    <t>S20001068393</t>
  </si>
  <si>
    <t>S20001068394</t>
  </si>
  <si>
    <t>0043FIR2000778</t>
  </si>
  <si>
    <t>16-04-2020</t>
  </si>
  <si>
    <t>S20001068395</t>
  </si>
  <si>
    <t>0043FIR2000685</t>
  </si>
  <si>
    <t>S20001068397</t>
  </si>
  <si>
    <t>14-04-2020</t>
  </si>
  <si>
    <t>0043FIR2000838</t>
  </si>
  <si>
    <t>24-04-2020</t>
  </si>
  <si>
    <t>S20001068398</t>
  </si>
  <si>
    <t>25-04-2020</t>
  </si>
  <si>
    <t>0043FIR2000925</t>
  </si>
  <si>
    <t>S21002137253</t>
  </si>
  <si>
    <t>0043FIR2000867</t>
  </si>
  <si>
    <t>30-04-2020</t>
  </si>
  <si>
    <t>01-05-2020</t>
  </si>
  <si>
    <t>0043FIR2000863</t>
  </si>
  <si>
    <t>28-04-2020</t>
  </si>
  <si>
    <t xml:space="preserve">Knocked OFF </t>
  </si>
  <si>
    <t>0043FIR2000858</t>
  </si>
  <si>
    <t>27-04-2020</t>
  </si>
  <si>
    <t>Knocked OFF</t>
  </si>
  <si>
    <t>0043FIR2000869</t>
  </si>
  <si>
    <t>0043FIR2000950</t>
  </si>
  <si>
    <t>0043FIR2000897</t>
  </si>
  <si>
    <t>0043FIR2000896</t>
  </si>
  <si>
    <t>0043FIR2000924
0043FIR2000938
0043FIR2000941</t>
  </si>
  <si>
    <t>3025
3028
904</t>
  </si>
  <si>
    <t>06-05-2020
07-05-2020
09-05-2020</t>
  </si>
  <si>
    <t>S20001068390</t>
  </si>
  <si>
    <t>0043FIR2001140</t>
  </si>
  <si>
    <t>0043FBFP2101920</t>
  </si>
  <si>
    <t>0043FIR2000870</t>
  </si>
  <si>
    <t>0043FIR2000909</t>
  </si>
  <si>
    <t>0043FIR2000937</t>
  </si>
  <si>
    <t>07-05-2020</t>
  </si>
  <si>
    <t>14-05-2020</t>
  </si>
  <si>
    <t>0043FIR2000976</t>
  </si>
  <si>
    <t>15-05-2020</t>
  </si>
  <si>
    <t>0043FIR2001038</t>
  </si>
  <si>
    <t>01-06-2020</t>
  </si>
  <si>
    <t>0043FIR2001051</t>
  </si>
  <si>
    <t>27-05-2020</t>
  </si>
  <si>
    <t>0043FIR2001147</t>
  </si>
  <si>
    <t>0043FIR2001154</t>
  </si>
  <si>
    <t>0043FIR2001094</t>
  </si>
  <si>
    <t>0043FIR2001052</t>
  </si>
  <si>
    <t>0043FIR2001067
0043FIR2001077
0043FIR2001146
0043FIR2001145
0043FIR2001159</t>
  </si>
  <si>
    <t>3130
3103
3276.5
3260.5
3085</t>
  </si>
  <si>
    <t>28-05-2020
29-05-2020
08-06-2020
08-06-2020
09-06-2020</t>
  </si>
  <si>
    <t>0043FIR2001053</t>
  </si>
  <si>
    <t>0043FIR2001443</t>
  </si>
  <si>
    <t>15-07-2020</t>
  </si>
  <si>
    <t>0043FIR2001215</t>
  </si>
  <si>
    <t>17-06-2020</t>
  </si>
  <si>
    <t>0043FIR2001111</t>
  </si>
  <si>
    <t>0043FIR2001148</t>
  </si>
  <si>
    <t>0043FIR2001254</t>
  </si>
  <si>
    <t>22-06-2020</t>
  </si>
  <si>
    <t>0043FIR2001144</t>
  </si>
  <si>
    <t>0043FIR2001251</t>
  </si>
  <si>
    <t>Payment awaited</t>
  </si>
  <si>
    <t>19-06-2020</t>
  </si>
  <si>
    <t>0043FIR2001353</t>
  </si>
  <si>
    <t>20-06-2020</t>
  </si>
  <si>
    <t>S20001068392</t>
  </si>
  <si>
    <t>Knocked Off on 10th Sept 2021</t>
  </si>
  <si>
    <t>0043FBFP2200813</t>
  </si>
  <si>
    <t>01-07-2020</t>
  </si>
  <si>
    <t>0043FIR2001319</t>
  </si>
  <si>
    <t>30-06-2020</t>
  </si>
  <si>
    <t>0043FIR2001320</t>
  </si>
  <si>
    <t>0043FIR2001397</t>
  </si>
  <si>
    <t>0043FIR2001321
0043FIR2001337
0043FIR2001341
0043FIR2001352
0043FIR2001377
0043FIR2001396
0043FIR2001400</t>
  </si>
  <si>
    <t>3224
3249.5
3256.5
3257.5
3268.5
3283.5
346.5</t>
  </si>
  <si>
    <t>30-06-2020
02-07-2020
03-07-2020
06-07-2020
07-07-2020
09-07-2020
09-07-2020</t>
  </si>
  <si>
    <t>0043FIR2001314</t>
  </si>
  <si>
    <t>0043FIR2001303</t>
  </si>
  <si>
    <t>29-06-2020</t>
  </si>
  <si>
    <t>0043FIR2001301</t>
  </si>
  <si>
    <t>26-06-2020</t>
  </si>
  <si>
    <t>0043FIR2001415</t>
  </si>
  <si>
    <t>13-07-2020</t>
  </si>
  <si>
    <t>0043FIR2001444</t>
  </si>
  <si>
    <t>16-07-2020</t>
  </si>
  <si>
    <t>0043FIR2001376</t>
  </si>
  <si>
    <t>0043FIR2001399</t>
  </si>
  <si>
    <t>0043FIR2001398</t>
  </si>
  <si>
    <t>09-07-2020</t>
  </si>
  <si>
    <t>0043FIR2001519</t>
  </si>
  <si>
    <t>24-07-2020</t>
  </si>
  <si>
    <t>0043FIR2001446</t>
  </si>
  <si>
    <t>0043FIR2001447</t>
  </si>
  <si>
    <t>10-07-2020</t>
  </si>
  <si>
    <t>0043FIR2001419</t>
  </si>
  <si>
    <t>14-07-2020</t>
  </si>
  <si>
    <t>0043FIR2001448</t>
  </si>
  <si>
    <t>0043FIR2001445</t>
  </si>
  <si>
    <t>17-07-2020</t>
  </si>
  <si>
    <t>01-08-2020</t>
  </si>
  <si>
    <t>0043FIR2001670</t>
  </si>
  <si>
    <t>17-08-2020</t>
  </si>
  <si>
    <t>0043FIR2001671</t>
  </si>
  <si>
    <t>0043FIR2001532</t>
  </si>
  <si>
    <t>28-07-2020</t>
  </si>
  <si>
    <t>0043FIR2001526</t>
  </si>
  <si>
    <t>0043FIR2001588</t>
  </si>
  <si>
    <t>0043FIR2001534</t>
  </si>
  <si>
    <t>29-07-2020</t>
  </si>
  <si>
    <t>0043FIR2001587</t>
  </si>
  <si>
    <t>0043FIR2001766</t>
  </si>
  <si>
    <t>27-08-2020</t>
  </si>
  <si>
    <t>0043FIR2001612</t>
  </si>
  <si>
    <t>0043FIR2001547
0043FIR2001561 
0043FIR2001592 
0043FIR2001589 
0043FIR2001617 
0043FIR2001650</t>
  </si>
  <si>
    <t>3359.5
3366.5
3400
3356.5
3364
2677.5</t>
  </si>
  <si>
    <t>29-07-2020
30-07-2020
05-08-2020
05-08-2020
11-08-2020
13-08-2020</t>
  </si>
  <si>
    <t>0043FIR2001562</t>
  </si>
  <si>
    <t>30-07-2020</t>
  </si>
  <si>
    <t>0043FIR2001618</t>
  </si>
  <si>
    <t>0043FIR2001597</t>
  </si>
  <si>
    <t>0043FIR2001598</t>
  </si>
  <si>
    <t>0043FIR2001582</t>
  </si>
  <si>
    <t>0043FIR2001875</t>
  </si>
  <si>
    <t>21-08-2020</t>
  </si>
  <si>
    <t>0043FIR2001808</t>
  </si>
  <si>
    <t>0043FIR2001847</t>
  </si>
  <si>
    <t>01-09-2020</t>
  </si>
  <si>
    <t>0043FIR2001773</t>
  </si>
  <si>
    <t>Knocked Off on 17th Sept 2021</t>
  </si>
  <si>
    <t>0043FIR2001771</t>
  </si>
  <si>
    <t>0043FIR2001765</t>
  </si>
  <si>
    <t>0043FIR2001779</t>
  </si>
  <si>
    <t>28-08-2020</t>
  </si>
  <si>
    <t>0043FIR2001777</t>
  </si>
  <si>
    <t>0043FIR2001877</t>
  </si>
  <si>
    <t>0043FIR2001932</t>
  </si>
  <si>
    <t>16-09-2020</t>
  </si>
  <si>
    <t>0043FIR2001918</t>
  </si>
  <si>
    <t>15-09-2020</t>
  </si>
  <si>
    <t>0043FIR2001780</t>
  </si>
  <si>
    <t>0043FIR2001910</t>
  </si>
  <si>
    <t>14-09-2020</t>
  </si>
  <si>
    <t>0043FIR2001959</t>
  </si>
  <si>
    <t>21-09-2020</t>
  </si>
  <si>
    <t>09-09-2020</t>
  </si>
  <si>
    <t>0043FIR2001941</t>
  </si>
  <si>
    <t>17-09-2020</t>
  </si>
  <si>
    <t>0043FIR2002165</t>
  </si>
  <si>
    <t>16-10-2020</t>
  </si>
  <si>
    <t>0043FIR2002060</t>
  </si>
  <si>
    <t>26-09-2020</t>
  </si>
  <si>
    <t>0043FIR2002011</t>
  </si>
  <si>
    <t>28-09-2020</t>
  </si>
  <si>
    <t>S20001068396</t>
  </si>
  <si>
    <t>0043FIR2002164</t>
  </si>
  <si>
    <t>Knocked OFF on 21 st sept</t>
  </si>
  <si>
    <t>0043FIR2002170</t>
  </si>
  <si>
    <t>19-10-2020</t>
  </si>
  <si>
    <t>0043FIR2002075</t>
  </si>
  <si>
    <t>0043FIR2002037</t>
  </si>
  <si>
    <t>30-09-2020</t>
  </si>
  <si>
    <t>0043FIR2002036</t>
  </si>
  <si>
    <t>0043FIR2002033</t>
  </si>
  <si>
    <t>0043FIR2002171</t>
  </si>
  <si>
    <t>0043FIR2002035</t>
  </si>
  <si>
    <t>0043FIR2002114</t>
  </si>
  <si>
    <t>0043FIR2002138</t>
  </si>
  <si>
    <t>14-10-2020</t>
  </si>
  <si>
    <t>0043FIR2002012</t>
  </si>
  <si>
    <t>0043FIR2002073</t>
  </si>
  <si>
    <t>0043FIR2002112</t>
  </si>
  <si>
    <t>0043FIR2002652</t>
  </si>
  <si>
    <t>18-12-2020</t>
  </si>
  <si>
    <t>0043FIR2002288</t>
  </si>
  <si>
    <t>26-10-2020</t>
  </si>
  <si>
    <t>0043FIR2002286</t>
  </si>
  <si>
    <t>0043FIR2002287</t>
  </si>
  <si>
    <t>0043FIR2002289</t>
  </si>
  <si>
    <t>0043FIR2002382</t>
  </si>
  <si>
    <t>13-11-2020</t>
  </si>
  <si>
    <t>0043FIR2002252</t>
  </si>
  <si>
    <t>28-10-2020</t>
  </si>
  <si>
    <t>0043FIR2002254</t>
  </si>
  <si>
    <t>0043FIR2002253</t>
  </si>
  <si>
    <t>0043FIR2002255</t>
  </si>
  <si>
    <t>0043FIR2002417</t>
  </si>
  <si>
    <t>19-11-2020</t>
  </si>
  <si>
    <t>0043FIR2002466</t>
  </si>
  <si>
    <t>25-11-2020</t>
  </si>
  <si>
    <t>0043FIR2002385</t>
  </si>
  <si>
    <t>0043FIR2002304</t>
  </si>
  <si>
    <t>0043FIR2002392</t>
  </si>
  <si>
    <t>17-11-2020</t>
  </si>
  <si>
    <t>0043FIR2002391</t>
  </si>
  <si>
    <t>0043FIR2002393</t>
  </si>
  <si>
    <t>20-11-2020</t>
  </si>
  <si>
    <t>0043FIR2002500</t>
  </si>
  <si>
    <t>26-11-2020</t>
  </si>
  <si>
    <t>0043FIR2002499</t>
  </si>
  <si>
    <t>S20001068399</t>
  </si>
  <si>
    <t>0043FIR2002690</t>
  </si>
  <si>
    <t>23-12-2020</t>
  </si>
  <si>
    <t>Knocked Off on 16th Sept 2021</t>
  </si>
  <si>
    <t>0043FIR2002527</t>
  </si>
  <si>
    <t>0043FIR2002517</t>
  </si>
  <si>
    <t>0043FIR2002638</t>
  </si>
  <si>
    <t>17-12-2020</t>
  </si>
  <si>
    <t>0043FIR2002526</t>
  </si>
  <si>
    <t>0043FIR2002498</t>
  </si>
  <si>
    <t>0043FBFP2200874</t>
  </si>
  <si>
    <t>0043FIR2002627</t>
  </si>
  <si>
    <t>16-12-2020</t>
  </si>
  <si>
    <t>0043FIR2002497</t>
  </si>
  <si>
    <t>0043FIR2002600</t>
  </si>
  <si>
    <t>14-12-2020</t>
  </si>
  <si>
    <t>0043FIR2002554</t>
  </si>
  <si>
    <t>0043FIR2002617</t>
  </si>
  <si>
    <t>15-12-2020</t>
  </si>
  <si>
    <t>0043FIR2100196</t>
  </si>
  <si>
    <t>27-01-2021</t>
  </si>
  <si>
    <t>24-12-2020</t>
  </si>
  <si>
    <t>0043FIR2100069</t>
  </si>
  <si>
    <t>S20001068400</t>
  </si>
  <si>
    <t>0043FIR2002618</t>
  </si>
  <si>
    <t>0043FBFP2200817</t>
  </si>
  <si>
    <t>S21002137250</t>
  </si>
  <si>
    <t>0043FIR2002689</t>
  </si>
  <si>
    <t>Knocked Off on 15th Sept 2021</t>
  </si>
  <si>
    <t>0043FBFP2200849</t>
  </si>
  <si>
    <t>0043FIR2002761</t>
  </si>
  <si>
    <t>29-12-2020</t>
  </si>
  <si>
    <t>0043FIR2100123</t>
  </si>
  <si>
    <t>19-01-2021</t>
  </si>
  <si>
    <t>0043FIR2100038</t>
  </si>
  <si>
    <t>06-01-2021</t>
  </si>
  <si>
    <t>0043FIR2100146</t>
  </si>
  <si>
    <t>21-01-2021</t>
  </si>
  <si>
    <t>0043FIR2100107</t>
  </si>
  <si>
    <t>15-01-2021</t>
  </si>
  <si>
    <t>0043FIR2100166</t>
  </si>
  <si>
    <t>25-01-2021</t>
  </si>
  <si>
    <t>0043FIR2100108</t>
  </si>
  <si>
    <t>0043FIR2100039</t>
  </si>
  <si>
    <t>0043FIR2100300</t>
  </si>
  <si>
    <t>18-02-2021</t>
  </si>
  <si>
    <t>0043FIR2002766
0043FIR2100136</t>
  </si>
  <si>
    <t>4050
4050</t>
  </si>
  <si>
    <t>30-12-2020
20-01-2021</t>
  </si>
  <si>
    <t>0043FIR2100120</t>
  </si>
  <si>
    <t>18-01-2021</t>
  </si>
  <si>
    <t>0043FIR2100021</t>
  </si>
  <si>
    <t>05-01-2021</t>
  </si>
  <si>
    <t>0043FIR2100135</t>
  </si>
  <si>
    <t>20-01-2021</t>
  </si>
  <si>
    <t>0043FIR2100167</t>
  </si>
  <si>
    <t>14-01-2021</t>
  </si>
  <si>
    <t>0043FIR2100134</t>
  </si>
  <si>
    <t>0043FIR2100312</t>
  </si>
  <si>
    <t>09-02-2021</t>
  </si>
  <si>
    <t>S21002137251</t>
  </si>
  <si>
    <t>0043FIR2100148</t>
  </si>
  <si>
    <t>0043FBFP2200819</t>
  </si>
  <si>
    <t>01-02-2021</t>
  </si>
  <si>
    <t>S21002137252</t>
  </si>
  <si>
    <t>0043FIR2100199</t>
  </si>
  <si>
    <t>0043FBFP2200820</t>
  </si>
  <si>
    <t>0043FIR2100424</t>
  </si>
  <si>
    <t>23-02-2021</t>
  </si>
  <si>
    <t>0043FIR2100197</t>
  </si>
  <si>
    <t>0043FIR2100255</t>
  </si>
  <si>
    <t>02-02-2021</t>
  </si>
  <si>
    <t>0043FIR2100198</t>
  </si>
  <si>
    <t>0043FIR2100244</t>
  </si>
  <si>
    <t>0043FIR2100344
0043FIR2100591</t>
  </si>
  <si>
    <t>9030
4485</t>
  </si>
  <si>
    <t>12-02-2021
15-03-2021</t>
  </si>
  <si>
    <t>0043FIR2100391</t>
  </si>
  <si>
    <t>19-02-2021</t>
  </si>
  <si>
    <t>0043FIR2100409</t>
  </si>
  <si>
    <t>0043FIR2100355</t>
  </si>
  <si>
    <t>15-02-2021</t>
  </si>
  <si>
    <t>0043FIR2100288
0043FIR2100408</t>
  </si>
  <si>
    <t>05-02-2021
23-02-2021</t>
  </si>
  <si>
    <t>0043FIR2100227</t>
  </si>
  <si>
    <t>29-01-2021</t>
  </si>
  <si>
    <t>04-02-2021</t>
  </si>
  <si>
    <t>0043FIR2100289</t>
  </si>
  <si>
    <t>05-02-2021</t>
  </si>
  <si>
    <t>08-02-2020</t>
  </si>
  <si>
    <t>0043FIR2100346</t>
  </si>
  <si>
    <t>12-02-2021</t>
  </si>
  <si>
    <t>0043FIR2100359</t>
  </si>
  <si>
    <t>0043FIR2100363</t>
  </si>
  <si>
    <t>17-02-2021</t>
  </si>
  <si>
    <t>0043FIR2100547</t>
  </si>
  <si>
    <t>0043FBFP2200818</t>
  </si>
  <si>
    <t>0043FIR2100517</t>
  </si>
  <si>
    <t>0043FIR2100507</t>
  </si>
  <si>
    <t>0043FIR2100603</t>
  </si>
  <si>
    <t>17-03-2021</t>
  </si>
  <si>
    <t>0043FIR2100508</t>
  </si>
  <si>
    <t>25-02-2021</t>
  </si>
  <si>
    <t>0043FIR2100549</t>
  </si>
  <si>
    <t>0043FIR2100503</t>
  </si>
  <si>
    <t>0043FIR2100522</t>
  </si>
  <si>
    <t>0043FIR2100578</t>
  </si>
  <si>
    <t>15-03-2021</t>
  </si>
  <si>
    <t>0043FIR2100575</t>
  </si>
  <si>
    <t>12-03.2021</t>
  </si>
  <si>
    <t>0043FIR2100561</t>
  </si>
  <si>
    <t>0043FIR2101037</t>
  </si>
  <si>
    <t>26-03-2021</t>
  </si>
  <si>
    <t>0043FIR2100711</t>
  </si>
  <si>
    <t>30-03-2021</t>
  </si>
  <si>
    <t>S21002137254</t>
  </si>
  <si>
    <t>003FINW211050455</t>
  </si>
  <si>
    <t>15-04-2021</t>
  </si>
  <si>
    <r>
      <rPr>
        <b/>
        <u/>
        <sz val="10"/>
        <color rgb="FF000000"/>
        <rFont val="Arial"/>
        <family val="2"/>
      </rPr>
      <t>S.No</t>
    </r>
    <r>
      <rPr>
        <b/>
        <sz val="10"/>
        <color rgb="FF000000"/>
        <rFont val="Arial"/>
        <family val="2"/>
      </rPr>
      <t xml:space="preserve"> </t>
    </r>
  </si>
  <si>
    <t xml:space="preserve">Client Name </t>
  </si>
  <si>
    <t>Client Origin</t>
  </si>
  <si>
    <t xml:space="preserve">Invoice Masters </t>
  </si>
  <si>
    <t>Invoice
 No.</t>
  </si>
  <si>
    <t>Invoice
 Date</t>
  </si>
  <si>
    <t>Invoice
 Value</t>
  </si>
  <si>
    <t xml:space="preserve">Bank Name </t>
  </si>
  <si>
    <r>
      <rPr>
        <b/>
        <u/>
        <sz val="10"/>
        <color rgb="FF000000"/>
        <rFont val="Arial"/>
        <family val="2"/>
      </rPr>
      <t>S.No</t>
    </r>
    <r>
      <rPr>
        <b/>
        <sz val="10"/>
        <color rgb="FF000000"/>
        <rFont val="Arial"/>
        <family val="2"/>
      </rPr>
      <t xml:space="preserve"> </t>
    </r>
  </si>
  <si>
    <t>Eye Plastics LLC</t>
  </si>
  <si>
    <t>US</t>
  </si>
  <si>
    <t>01-04-2021</t>
  </si>
  <si>
    <t>S21002137255</t>
  </si>
  <si>
    <t>0043FIR2100712</t>
  </si>
  <si>
    <t xml:space="preserve">Axis Bank </t>
  </si>
  <si>
    <t>0043FBFP2200812</t>
  </si>
  <si>
    <t>My Germany GmbH</t>
  </si>
  <si>
    <t>DE</t>
  </si>
  <si>
    <t>S21002137256</t>
  </si>
  <si>
    <t>003FINW211610157</t>
  </si>
  <si>
    <t xml:space="preserve">Yes Bank </t>
  </si>
  <si>
    <t>Knocked off on 3rd July</t>
  </si>
  <si>
    <t>005BM75211840023</t>
  </si>
  <si>
    <t>CORE UNIT PTY LTD</t>
  </si>
  <si>
    <t>AU</t>
  </si>
  <si>
    <t>S21002137257</t>
  </si>
  <si>
    <t>003FINW210920029</t>
  </si>
  <si>
    <t>Knocked off on 13th July</t>
  </si>
  <si>
    <t>005BM75211940037</t>
  </si>
  <si>
    <t>Converted</t>
  </si>
  <si>
    <t>GB</t>
  </si>
  <si>
    <t>FIRC63616252932282769357</t>
  </si>
  <si>
    <t>Knocked off on 9th July</t>
  </si>
  <si>
    <t>005BM75211900006</t>
  </si>
  <si>
    <t>CABOODLENOW PTY LTD</t>
  </si>
  <si>
    <t>100
3754.5
3730.5
3745.5
2569.5</t>
  </si>
  <si>
    <t>003FINW210970082
003FINW210980027
003FINW211020038
003FINW211050182
003FINW211060175</t>
  </si>
  <si>
    <t>Knocked off on 16th July</t>
  </si>
  <si>
    <t>005BM75211970012</t>
  </si>
  <si>
    <t>Surge Marketing Inc.</t>
  </si>
  <si>
    <t>FIRC63616252090357313865 </t>
  </si>
  <si>
    <t>005BM75211940049</t>
  </si>
  <si>
    <t>Office Beacon LLC</t>
  </si>
  <si>
    <t>003FINW211060174</t>
  </si>
  <si>
    <t>Knocked off on 14th July</t>
  </si>
  <si>
    <t>005BM75211950004</t>
  </si>
  <si>
    <t>The Critical Thinking Co.</t>
  </si>
  <si>
    <t>003FINW210960018</t>
  </si>
  <si>
    <t>Knocked off on 20th July</t>
  </si>
  <si>
    <t>005BM75212010060</t>
  </si>
  <si>
    <t>Nature’s Source Project</t>
  </si>
  <si>
    <t>003FINW210960028</t>
  </si>
  <si>
    <t>005BM75211950012</t>
  </si>
  <si>
    <t>Wild Card Cannabis Incorporated</t>
  </si>
  <si>
    <t>CA</t>
  </si>
  <si>
    <t>003FINW211270260</t>
  </si>
  <si>
    <t>Compunnel Software Group Inc.</t>
  </si>
  <si>
    <t>003FINW211020030</t>
  </si>
  <si>
    <t>005BM75211950005</t>
  </si>
  <si>
    <t>CAPRINA</t>
  </si>
  <si>
    <t>003FINW211190215</t>
  </si>
  <si>
    <t>005BM75211950019</t>
  </si>
  <si>
    <t>Xcelacore</t>
  </si>
  <si>
    <t>14-04-2021</t>
  </si>
  <si>
    <t>003FINW211200186</t>
  </si>
  <si>
    <t>005BM75211950006</t>
  </si>
  <si>
    <t>UPWORK ESCROW INC.</t>
  </si>
  <si>
    <t>26-04-2021</t>
  </si>
  <si>
    <t>003FINW211230006</t>
  </si>
  <si>
    <t>005BM75211970014</t>
  </si>
  <si>
    <t>01-05-2021</t>
  </si>
  <si>
    <t>S21002137258</t>
  </si>
  <si>
    <t>0043FIR2101010</t>
  </si>
  <si>
    <t>Knocked off on 6th July</t>
  </si>
  <si>
    <t>0043FBFP2200372</t>
  </si>
  <si>
    <t>SimplyVision GmBH</t>
  </si>
  <si>
    <t>CH</t>
  </si>
  <si>
    <t>05-05-2021</t>
  </si>
  <si>
    <t>S21002137260</t>
  </si>
  <si>
    <t>003FINW211310143</t>
  </si>
  <si>
    <t>Following up with bank</t>
  </si>
  <si>
    <t>S21002137259</t>
  </si>
  <si>
    <t>003FINW211390171</t>
  </si>
  <si>
    <t>005BM75211900020</t>
  </si>
  <si>
    <t>003FINW211250067</t>
  </si>
  <si>
    <t>005BM75211950064</t>
  </si>
  <si>
    <t>003FINW211320203</t>
  </si>
  <si>
    <t>005BM75211940047</t>
  </si>
  <si>
    <t>003FINW211240082</t>
  </si>
  <si>
    <t>005BM75211940044</t>
  </si>
  <si>
    <t>003FINW211200191</t>
  </si>
  <si>
    <t>Knocked off on 12th July</t>
  </si>
  <si>
    <t>005BM75211900032</t>
  </si>
  <si>
    <t>003FINW211240102</t>
  </si>
  <si>
    <t>005BM75211940048</t>
  </si>
  <si>
    <t>003FINW211250060</t>
  </si>
  <si>
    <t>005BM75211900009</t>
  </si>
  <si>
    <t>003FINW211390173</t>
  </si>
  <si>
    <t>005BM75211900018</t>
  </si>
  <si>
    <t>003FINW211230004</t>
  </si>
  <si>
    <t>005BM75211940050</t>
  </si>
  <si>
    <t>17-05-2021</t>
  </si>
  <si>
    <t>003FINW211530215</t>
  </si>
  <si>
    <t>005BM75211950003</t>
  </si>
  <si>
    <t>FASHION LINK TRADING PTE. LTD.</t>
  </si>
  <si>
    <t>SG</t>
  </si>
  <si>
    <t>003FINW211380152</t>
  </si>
  <si>
    <t>005BM75211900026</t>
  </si>
  <si>
    <t>MachineCompare.com Limited</t>
  </si>
  <si>
    <t>003FINW211390169</t>
  </si>
  <si>
    <t>005BM75211940042</t>
  </si>
  <si>
    <t>01-06-2021</t>
  </si>
  <si>
    <t>S21002137262</t>
  </si>
  <si>
    <t>003FINW211660128</t>
  </si>
  <si>
    <t>Knocked off on 28th July</t>
  </si>
  <si>
    <t>005BM75212090009</t>
  </si>
  <si>
    <t>003FINW211590156</t>
  </si>
  <si>
    <t>005BM75212090019</t>
  </si>
  <si>
    <t>003FINW211610105</t>
  </si>
  <si>
    <t>005BM75212090018</t>
  </si>
  <si>
    <t>003FINW211530209</t>
  </si>
  <si>
    <t>005BM75212090011</t>
  </si>
  <si>
    <t>003FINW211590152</t>
  </si>
  <si>
    <t>005BM75212090038</t>
  </si>
  <si>
    <t>003FINW211530217</t>
  </si>
  <si>
    <t>005BM75212090073</t>
  </si>
  <si>
    <t>003FINW211550060</t>
  </si>
  <si>
    <t>005BM75212090090</t>
  </si>
  <si>
    <t>003FINW211550054</t>
  </si>
  <si>
    <t>005BM75212090012</t>
  </si>
  <si>
    <t>003FINW211490024</t>
  </si>
  <si>
    <t>005BM75212090036</t>
  </si>
  <si>
    <t>003FINW211590151</t>
  </si>
  <si>
    <t>005BM75212090021</t>
  </si>
  <si>
    <t>003FINW211600076</t>
  </si>
  <si>
    <t>005BM75212090052</t>
  </si>
  <si>
    <t>S21002137261</t>
  </si>
  <si>
    <t>003FINW211530135</t>
  </si>
  <si>
    <t>003FINW211610101</t>
  </si>
  <si>
    <t>005BM75212090014</t>
  </si>
  <si>
    <t>14-06-2021</t>
  </si>
  <si>
    <t>003FINW211680089</t>
  </si>
  <si>
    <t>17-06-2021</t>
  </si>
  <si>
    <t>005BM75212090039</t>
  </si>
  <si>
    <t>003FINW211820059</t>
  </si>
  <si>
    <t>005BM75212090023</t>
  </si>
  <si>
    <t>01-07-2021</t>
  </si>
  <si>
    <t>S21002137263</t>
  </si>
  <si>
    <t>003FINW211810080</t>
  </si>
  <si>
    <t>Knocked off on 30th August</t>
  </si>
  <si>
    <t>005BM75212420051</t>
  </si>
  <si>
    <t>S21002137264</t>
  </si>
  <si>
    <t>003FINW211880312</t>
  </si>
  <si>
    <t>Knocked off on 27th August</t>
  </si>
  <si>
    <t>005BM75212390070</t>
  </si>
  <si>
    <t>S21002137265</t>
  </si>
  <si>
    <t>003FINW211810074</t>
  </si>
  <si>
    <t>005BM75212390035</t>
  </si>
  <si>
    <t>S21002137266</t>
  </si>
  <si>
    <t>003FINW211880315</t>
  </si>
  <si>
    <t>005BM75212390045</t>
  </si>
  <si>
    <t>S21002137267</t>
  </si>
  <si>
    <t>003FINW211880318</t>
  </si>
  <si>
    <t>005BM75212390061</t>
  </si>
  <si>
    <t>S21002137268</t>
  </si>
  <si>
    <t>003FINW211900115</t>
  </si>
  <si>
    <t>005BM75212390055</t>
  </si>
  <si>
    <t>S21002137269</t>
  </si>
  <si>
    <t>003FINW211800121</t>
  </si>
  <si>
    <t>005BM75212390057</t>
  </si>
  <si>
    <t>S21002137270</t>
  </si>
  <si>
    <t>003FINW211890224</t>
  </si>
  <si>
    <t>005BM75212420013</t>
  </si>
  <si>
    <t>S21002137271</t>
  </si>
  <si>
    <t>003FINW211890220</t>
  </si>
  <si>
    <t>005BM75212390034</t>
  </si>
  <si>
    <t>S21002137272</t>
  </si>
  <si>
    <t>003FINW211820067</t>
  </si>
  <si>
    <t>005BM75212420038</t>
  </si>
  <si>
    <t>S21002137273</t>
  </si>
  <si>
    <t>003FINW211950033</t>
  </si>
  <si>
    <t>S21002137274</t>
  </si>
  <si>
    <t>003FINW211960051</t>
  </si>
  <si>
    <t>005BM75212390062</t>
  </si>
  <si>
    <t>14-07-2021</t>
  </si>
  <si>
    <t>S21002754452</t>
  </si>
  <si>
    <t>003FINW212010217</t>
  </si>
  <si>
    <t>005BM75212390058</t>
  </si>
  <si>
    <t>The Old Harrovian Golfing Society</t>
  </si>
  <si>
    <t>S21002754453</t>
  </si>
  <si>
    <t>003FINW211960055</t>
  </si>
  <si>
    <t>005BM75212390065</t>
  </si>
  <si>
    <t>17-07-2021</t>
  </si>
  <si>
    <t>S21002754454</t>
  </si>
  <si>
    <t>003FINW212150255</t>
  </si>
  <si>
    <t>Knocked off on 31st August</t>
  </si>
  <si>
    <t>005BM75212390063</t>
  </si>
  <si>
    <t>01-08-2021</t>
  </si>
  <si>
    <t>S21002825447</t>
  </si>
  <si>
    <t>003FINW212210236</t>
  </si>
  <si>
    <t>Knocked off on 28th September</t>
  </si>
  <si>
    <t>594BM75212710031</t>
  </si>
  <si>
    <t>S21002825448</t>
  </si>
  <si>
    <t>003FINW212150250</t>
  </si>
  <si>
    <t>Knocked off on 27th September</t>
  </si>
  <si>
    <t>594BM75212670010</t>
  </si>
  <si>
    <t>S21002825449</t>
  </si>
  <si>
    <t>003FINW212110257</t>
  </si>
  <si>
    <t>S21002825450</t>
  </si>
  <si>
    <t>003FINW212160222</t>
  </si>
  <si>
    <t>Knocked off on 24th September</t>
  </si>
  <si>
    <t>594BM75212670013</t>
  </si>
  <si>
    <t>S21002825451</t>
  </si>
  <si>
    <t>003FINW212110253</t>
  </si>
  <si>
    <t>S21002825452</t>
  </si>
  <si>
    <t>003FINW212180170</t>
  </si>
  <si>
    <t>594BM75212710027</t>
  </si>
  <si>
    <t>S21002825453</t>
  </si>
  <si>
    <t>003FINW212180176</t>
  </si>
  <si>
    <t>594BM75212710030</t>
  </si>
  <si>
    <t>S21002825454</t>
  </si>
  <si>
    <t>003FINW212230124</t>
  </si>
  <si>
    <t>594BM75212710024</t>
  </si>
  <si>
    <t>S21002825455</t>
  </si>
  <si>
    <t>003FINW212280036</t>
  </si>
  <si>
    <t>594BM75212710020</t>
  </si>
  <si>
    <t>S21002825456</t>
  </si>
  <si>
    <t>003FINW212230166</t>
  </si>
  <si>
    <t>S21002825457</t>
  </si>
  <si>
    <t>003FINW212160228</t>
  </si>
  <si>
    <t>594BM75212710023</t>
  </si>
  <si>
    <t>12-08-2021</t>
  </si>
  <si>
    <t>S21002825458</t>
  </si>
  <si>
    <t>003FINW212320120</t>
  </si>
  <si>
    <t>Knocked off on 29th September</t>
  </si>
  <si>
    <t>594BM75212710025</t>
  </si>
  <si>
    <t>18-08-2021</t>
  </si>
  <si>
    <t>S21002825459</t>
  </si>
  <si>
    <t>003FINW212440279</t>
  </si>
  <si>
    <t>594BM75212710022</t>
  </si>
  <si>
    <t>S21002825460</t>
  </si>
  <si>
    <t>003FINW212440240</t>
  </si>
  <si>
    <t>594BM75212670004</t>
  </si>
  <si>
    <t>BRC Date</t>
  </si>
  <si>
    <t> BRC Status</t>
  </si>
  <si>
    <t>Bill ID</t>
  </si>
  <si>
    <t>SHB No</t>
  </si>
  <si>
    <t>SHB Port</t>
  </si>
  <si>
    <t>SHB Date</t>
  </si>
  <si>
    <t>BRC Utilisation Status</t>
  </si>
  <si>
    <t>31.07.2021</t>
  </si>
  <si>
    <t>Active</t>
  </si>
  <si>
    <t>OTHERS</t>
  </si>
  <si>
    <t>17.06.2021</t>
  </si>
  <si>
    <t>Available</t>
  </si>
  <si>
    <t>30.07.2021</t>
  </si>
  <si>
    <t>005BM75212080011</t>
  </si>
  <si>
    <t>16.07.2021</t>
  </si>
  <si>
    <t>21.06.2021</t>
  </si>
  <si>
    <t>01.05.2021</t>
  </si>
  <si>
    <t>01.04.2021</t>
  </si>
  <si>
    <t>17.05.2021</t>
  </si>
  <si>
    <t>15.07.2021</t>
  </si>
  <si>
    <t>08.07.2021</t>
  </si>
  <si>
    <t>005BM75211800019</t>
  </si>
  <si>
    <t>26.03.2021</t>
  </si>
  <si>
    <t>06.07.2021</t>
  </si>
  <si>
    <t>18.03.2021</t>
  </si>
  <si>
    <t>20.03.2020</t>
  </si>
  <si>
    <t>17.03.2021</t>
  </si>
  <si>
    <t>25.04.2020</t>
  </si>
  <si>
    <t>06.03.2021</t>
  </si>
  <si>
    <t>0043FBFP2102527</t>
  </si>
  <si>
    <t>01.01.2020</t>
  </si>
  <si>
    <t>0043FBFP2102576</t>
  </si>
  <si>
    <t>01.02.2020</t>
  </si>
  <si>
    <t>06.02.2021</t>
  </si>
  <si>
    <t>24.07.2019</t>
  </si>
  <si>
    <t>05.02.2021</t>
  </si>
  <si>
    <t>18.01.2021</t>
  </si>
  <si>
    <t>01.05.2020</t>
  </si>
  <si>
    <t>01.03.2020</t>
  </si>
  <si>
    <t>01.04.2020</t>
  </si>
  <si>
    <t>0043FBFP2101919</t>
  </si>
  <si>
    <t>17.09.2020</t>
  </si>
  <si>
    <t>0043FBFP2101190</t>
  </si>
  <si>
    <t>20.11.2019</t>
  </si>
  <si>
    <t>22.05.2019</t>
  </si>
  <si>
    <t>16.09.2020</t>
  </si>
  <si>
    <t>15.09.2020</t>
  </si>
  <si>
    <t>0043FBFP2101223</t>
  </si>
  <si>
    <t>12.12.2019</t>
  </si>
  <si>
    <t>14.09.2020</t>
  </si>
  <si>
    <t>0043FBFP2101191</t>
  </si>
  <si>
    <t>25.09.2019</t>
  </si>
  <si>
    <t>20.06.2019</t>
  </si>
  <si>
    <t>0043FBFP2101184</t>
  </si>
  <si>
    <t>16.08.2019</t>
  </si>
  <si>
    <t>0043FBFP2101194</t>
  </si>
  <si>
    <t>16.10.2019</t>
  </si>
  <si>
    <t>Nebulanine OÜ</t>
  </si>
  <si>
    <t>30-11-2021</t>
  </si>
  <si>
    <t>15-12-2021</t>
  </si>
  <si>
    <t>003FINW212510131</t>
  </si>
  <si>
    <t>003FINW212500129</t>
  </si>
  <si>
    <t>003FINW212430067</t>
  </si>
  <si>
    <t>003FINW212450278</t>
  </si>
  <si>
    <t>003FINW212460197</t>
  </si>
  <si>
    <t>003FINW212440283</t>
  </si>
  <si>
    <t>003FINW212520152</t>
  </si>
  <si>
    <t>003FINW212450261</t>
  </si>
  <si>
    <t>003FINW212470056</t>
  </si>
  <si>
    <t>003FINW212570090</t>
  </si>
  <si>
    <t>003FINW212470055</t>
  </si>
  <si>
    <t>003FINW212640170</t>
  </si>
  <si>
    <t>003FINW212770089</t>
  </si>
  <si>
    <t>003FINW212780109</t>
  </si>
  <si>
    <t>003FINW212730287</t>
  </si>
  <si>
    <t>003FINW212780100</t>
  </si>
  <si>
    <t>003FINW213010153</t>
  </si>
  <si>
    <t>003FINW212740044</t>
  </si>
  <si>
    <t>003FINW212770092</t>
  </si>
  <si>
    <t>003FINW212730099</t>
  </si>
  <si>
    <t>003FINW212780114</t>
  </si>
  <si>
    <t>003FINW212790230</t>
  </si>
  <si>
    <t>003FINW212790228</t>
  </si>
  <si>
    <t>003FINW212790233</t>
  </si>
  <si>
    <t>003FINW212860086</t>
  </si>
  <si>
    <t>003FINW213060134</t>
  </si>
  <si>
    <t>003FINW213120372</t>
  </si>
  <si>
    <t>003FINW213140205</t>
  </si>
  <si>
    <t>003FINW213100007</t>
  </si>
  <si>
    <t>003FINW213060141</t>
  </si>
  <si>
    <t>003FINW213100004</t>
  </si>
  <si>
    <t>003FINW213010305</t>
  </si>
  <si>
    <t>003FINW213100005</t>
  </si>
  <si>
    <t>003FINW213120368</t>
  </si>
  <si>
    <t>003FINW213010310</t>
  </si>
  <si>
    <t>003FINW213130165</t>
  </si>
  <si>
    <t>003FINW213060138</t>
  </si>
  <si>
    <t>003FINW213280238</t>
  </si>
  <si>
    <t>003FINW213400268</t>
  </si>
  <si>
    <t>003FINW213410204</t>
  </si>
  <si>
    <t>003FINW213370174</t>
  </si>
  <si>
    <t>003FINW213340076</t>
  </si>
  <si>
    <t>003FINW213370178</t>
  </si>
  <si>
    <t>003FINW213340084</t>
  </si>
  <si>
    <t>003FINW213480095</t>
  </si>
  <si>
    <t>003FINW213360249</t>
  </si>
  <si>
    <t>003FINW213480096</t>
  </si>
  <si>
    <t>003FINW213410022</t>
  </si>
  <si>
    <t>003FINW213360251</t>
  </si>
  <si>
    <t>S21002913909</t>
  </si>
  <si>
    <t>S21002913910</t>
  </si>
  <si>
    <t>S21002913911</t>
  </si>
  <si>
    <t>S21002913912</t>
  </si>
  <si>
    <t>S21002913913</t>
  </si>
  <si>
    <t>S21002913914</t>
  </si>
  <si>
    <t>S21002913915</t>
  </si>
  <si>
    <t>S21002913916</t>
  </si>
  <si>
    <t>S21002913917</t>
  </si>
  <si>
    <t>S21002913918</t>
  </si>
  <si>
    <t>S21002913919</t>
  </si>
  <si>
    <t>S21002913920</t>
  </si>
  <si>
    <t>S21002913921</t>
  </si>
  <si>
    <t>S21003025064</t>
  </si>
  <si>
    <t>S21003025065</t>
  </si>
  <si>
    <t>S21003025066</t>
  </si>
  <si>
    <t>S21003025067</t>
  </si>
  <si>
    <t>S21003025068</t>
  </si>
  <si>
    <t>S21003025069</t>
  </si>
  <si>
    <t>S21003025070</t>
  </si>
  <si>
    <t>S21003025071</t>
  </si>
  <si>
    <t>S21003025072</t>
  </si>
  <si>
    <t>S21003025073</t>
  </si>
  <si>
    <t>S21003025074</t>
  </si>
  <si>
    <t>S21003025075</t>
  </si>
  <si>
    <t>S21003025076</t>
  </si>
  <si>
    <t>S21003025077</t>
  </si>
  <si>
    <t>S21003104226</t>
  </si>
  <si>
    <t>S21003104227</t>
  </si>
  <si>
    <t>S21003104228</t>
  </si>
  <si>
    <t>S21003104229</t>
  </si>
  <si>
    <t>S21003104230</t>
  </si>
  <si>
    <t>S21003104231</t>
  </si>
  <si>
    <t>S21003104232</t>
  </si>
  <si>
    <t>S21003104233</t>
  </si>
  <si>
    <t>S21003104234</t>
  </si>
  <si>
    <t>S21003104235</t>
  </si>
  <si>
    <t>S21003104236</t>
  </si>
  <si>
    <t>S21003104237</t>
  </si>
  <si>
    <t>S21003104238</t>
  </si>
  <si>
    <t>Knocked off on 30th October21</t>
  </si>
  <si>
    <t>594BM75213000030</t>
  </si>
  <si>
    <t>594BM75213000029</t>
  </si>
  <si>
    <t>594BM75213020009</t>
  </si>
  <si>
    <t>594BM75213020013</t>
  </si>
  <si>
    <t>594BM75213020022</t>
  </si>
  <si>
    <t>594BM75213020017</t>
  </si>
  <si>
    <t>594BM75213000024</t>
  </si>
  <si>
    <t>594BM75213000027</t>
  </si>
  <si>
    <t>594BM75213000045</t>
  </si>
  <si>
    <t>594BM75213020018</t>
  </si>
  <si>
    <t>594BM75213000022</t>
  </si>
  <si>
    <t>594BM75212840009</t>
  </si>
  <si>
    <t>594BM75212840004</t>
  </si>
  <si>
    <t>Knocked off on 1st December21</t>
  </si>
  <si>
    <t>594BM75213290032</t>
  </si>
  <si>
    <t>594BM75213290009</t>
  </si>
  <si>
    <t>594BM75213290011</t>
  </si>
  <si>
    <t>594BM75213290018</t>
  </si>
  <si>
    <t>594BM75213290037</t>
  </si>
  <si>
    <t>594BM75213290020</t>
  </si>
  <si>
    <t>594BM75213290013</t>
  </si>
  <si>
    <t>594BM75213270027</t>
  </si>
  <si>
    <t>594BM75213270029</t>
  </si>
  <si>
    <t>594BM75213290016</t>
  </si>
  <si>
    <t>594BM75213290031</t>
  </si>
  <si>
    <t>594BM75213270033</t>
  </si>
  <si>
    <t>594BM75213290038</t>
  </si>
  <si>
    <t>Knocked off on 3rd December21</t>
  </si>
  <si>
    <t>594BM7521329002</t>
  </si>
  <si>
    <t>Knocked off on 8th December21</t>
  </si>
  <si>
    <t>EE</t>
  </si>
  <si>
    <t>AUD</t>
  </si>
  <si>
    <t>594BM75213610005</t>
  </si>
  <si>
    <t>Knocked off on 22th December21</t>
  </si>
  <si>
    <t>594BM75213610026</t>
  </si>
  <si>
    <t>594BM75213610004</t>
  </si>
  <si>
    <t>594BM75213610007</t>
  </si>
  <si>
    <t>594BM75213610031</t>
  </si>
  <si>
    <t>594BM75213610029</t>
  </si>
  <si>
    <t>594BM75213610006</t>
  </si>
  <si>
    <t>594BM7521357010</t>
  </si>
  <si>
    <t>594BM7521300002</t>
  </si>
  <si>
    <t>594BM75213570068</t>
  </si>
  <si>
    <t>594BM7521357007</t>
  </si>
  <si>
    <t xml:space="preserve">Southern Cross Education Institute </t>
  </si>
  <si>
    <t>21-12-2021</t>
  </si>
  <si>
    <t>31-12-2021</t>
  </si>
  <si>
    <t xml:space="preserve">USD </t>
  </si>
  <si>
    <t>003FINW213440151</t>
  </si>
  <si>
    <t>003FINW213540191</t>
  </si>
  <si>
    <t>003FINW213570494</t>
  </si>
  <si>
    <t>003FINW213630047</t>
  </si>
  <si>
    <t>003FINW220060217</t>
  </si>
  <si>
    <t>003FINW220050176</t>
  </si>
  <si>
    <t>003FINW213630199</t>
  </si>
  <si>
    <t>003FINW213650202</t>
  </si>
  <si>
    <t>003FINW213650208</t>
  </si>
  <si>
    <t>003FINW220110192</t>
  </si>
  <si>
    <t>003FINW213630195</t>
  </si>
  <si>
    <t>003FINW220050112</t>
  </si>
  <si>
    <t>003FINW220190274</t>
  </si>
  <si>
    <t>003FINW213650228</t>
  </si>
  <si>
    <t>003FINW220070173</t>
  </si>
  <si>
    <t>003FINW220240199</t>
  </si>
  <si>
    <t>003FINW220200257/003FINW220200263</t>
  </si>
  <si>
    <t>003FINW220130194</t>
  </si>
  <si>
    <t>003FINW220140112</t>
  </si>
  <si>
    <t>003FINW220330217</t>
  </si>
  <si>
    <t>003FINW220320172</t>
  </si>
  <si>
    <t>003FINW220390264</t>
  </si>
  <si>
    <t>003FINW220410079</t>
  </si>
  <si>
    <t>003FINW220290047</t>
  </si>
  <si>
    <t>003FINW220320178</t>
  </si>
  <si>
    <t>003FINW220340275</t>
  </si>
  <si>
    <t>003FINW220320174</t>
  </si>
  <si>
    <t>003FINW220390272</t>
  </si>
  <si>
    <t>003FINW220350154</t>
  </si>
  <si>
    <t>003FINW220470078</t>
  </si>
  <si>
    <t>003FINW220410073</t>
  </si>
  <si>
    <t>Knocked off on 23th January'22</t>
  </si>
  <si>
    <t>003FINW213500016</t>
  </si>
  <si>
    <t>003FINW213550182</t>
  </si>
  <si>
    <t>594BM75220380015</t>
  </si>
  <si>
    <t>594BM75220380011</t>
  </si>
  <si>
    <t>594BM75220380033</t>
  </si>
  <si>
    <t>594BM75220380037</t>
  </si>
  <si>
    <t>594BM75220390005</t>
  </si>
  <si>
    <t>594BM75220380007</t>
  </si>
  <si>
    <t>594BM75220380013</t>
  </si>
  <si>
    <t>594BM75220380004</t>
  </si>
  <si>
    <t>594BM75220390016</t>
  </si>
  <si>
    <t>594BM75220350027</t>
  </si>
  <si>
    <t>594BM75220360002</t>
  </si>
  <si>
    <t>594BM75220340012</t>
  </si>
  <si>
    <t>594BM75220360006</t>
  </si>
  <si>
    <t>594BM75220360057</t>
  </si>
  <si>
    <t>594BM75220340019</t>
  </si>
  <si>
    <t>594BM75220360011</t>
  </si>
  <si>
    <t>005BM75220340030</t>
  </si>
  <si>
    <t>005BM75220340021</t>
  </si>
  <si>
    <t>S22003227081</t>
  </si>
  <si>
    <t>S22003227082</t>
  </si>
  <si>
    <t>S22003227083</t>
  </si>
  <si>
    <t>S22003227084</t>
  </si>
  <si>
    <t>S22003227085</t>
  </si>
  <si>
    <t>S22003227086</t>
  </si>
  <si>
    <t>S22003227087</t>
  </si>
  <si>
    <t>S22003227088</t>
  </si>
  <si>
    <t>S22003227089</t>
  </si>
  <si>
    <t>S22003227090</t>
  </si>
  <si>
    <t>S22003227091</t>
  </si>
  <si>
    <t>S22003227092</t>
  </si>
  <si>
    <t>S22003227093</t>
  </si>
  <si>
    <t>S22003227094</t>
  </si>
  <si>
    <t>S22003227095</t>
  </si>
  <si>
    <t>S22003227096</t>
  </si>
  <si>
    <t>S22003227097</t>
  </si>
  <si>
    <t>S22003227098</t>
  </si>
  <si>
    <t>005BM75213620020</t>
  </si>
  <si>
    <t>594BM75212710029</t>
  </si>
  <si>
    <t>S22003361899</t>
  </si>
  <si>
    <t>S22003361900</t>
  </si>
  <si>
    <t>S22003361901</t>
  </si>
  <si>
    <t>S22003361902</t>
  </si>
  <si>
    <t>S22003361903</t>
  </si>
  <si>
    <t>S22003361904</t>
  </si>
  <si>
    <t>S22003361905</t>
  </si>
  <si>
    <t>S22003361906</t>
  </si>
  <si>
    <t>S22003361907</t>
  </si>
  <si>
    <t>S22003361908</t>
  </si>
  <si>
    <t>S22003361909</t>
  </si>
  <si>
    <t>S22003361910</t>
  </si>
  <si>
    <t>S22003361911</t>
  </si>
  <si>
    <t>S22003361912</t>
  </si>
  <si>
    <t>S22003361913</t>
  </si>
  <si>
    <t>S22003361914</t>
  </si>
  <si>
    <t>:003FINW220480105</t>
  </si>
  <si>
    <t xml:space="preserve">Date </t>
  </si>
  <si>
    <t xml:space="preserve">Inv. Value </t>
  </si>
  <si>
    <t xml:space="preserve">Currency </t>
  </si>
  <si>
    <t xml:space="preserve">Softex No </t>
  </si>
  <si>
    <t>Payment Ref No #</t>
  </si>
  <si>
    <t>Recd. Value</t>
  </si>
  <si>
    <t xml:space="preserve">Recd Date </t>
  </si>
  <si>
    <t>MANGO IT SOLUTIONS</t>
  </si>
  <si>
    <t>SOFTEX outstanding in EDPMS</t>
  </si>
  <si>
    <t xml:space="preserve">Total </t>
  </si>
  <si>
    <t>Discount</t>
  </si>
  <si>
    <t xml:space="preserve">Discount </t>
  </si>
  <si>
    <t xml:space="preserve">Invoice No </t>
  </si>
  <si>
    <t>135</t>
  </si>
  <si>
    <t>137</t>
  </si>
  <si>
    <t>136</t>
  </si>
  <si>
    <t>138</t>
  </si>
  <si>
    <t>Sessions Cannabis Franchises Inc.</t>
  </si>
  <si>
    <t>15-03-2022</t>
  </si>
  <si>
    <t>31-03-2022</t>
  </si>
  <si>
    <t>S22003447970</t>
  </si>
  <si>
    <t>S22003447971</t>
  </si>
  <si>
    <t>S22003447972</t>
  </si>
  <si>
    <t>S22003447973</t>
  </si>
  <si>
    <t>S22003447974</t>
  </si>
  <si>
    <t>S22003447975</t>
  </si>
  <si>
    <t>S22003447976</t>
  </si>
  <si>
    <t>S22003447977</t>
  </si>
  <si>
    <t>S22003447978</t>
  </si>
  <si>
    <t>S22003447979</t>
  </si>
  <si>
    <t>S22003447980</t>
  </si>
  <si>
    <t>S22003447981</t>
  </si>
  <si>
    <t>S22003447982</t>
  </si>
  <si>
    <t>S22003447983</t>
  </si>
  <si>
    <t>Bank Reference No.</t>
  </si>
  <si>
    <t>S22003553697</t>
  </si>
  <si>
    <t>S22003553698</t>
  </si>
  <si>
    <t>S22003553699</t>
  </si>
  <si>
    <t>S22003553700</t>
  </si>
  <si>
    <t>S22003553701</t>
  </si>
  <si>
    <t>S22003553702</t>
  </si>
  <si>
    <t>S22003553703</t>
  </si>
  <si>
    <t>S22003553704</t>
  </si>
  <si>
    <t>S22003553705</t>
  </si>
  <si>
    <t>S22003553706</t>
  </si>
  <si>
    <t>S22003553707</t>
  </si>
  <si>
    <t>S22003553708</t>
  </si>
  <si>
    <t>003FINW220560084</t>
  </si>
  <si>
    <t>003FINW220620194</t>
  </si>
  <si>
    <t>003FINW220630209</t>
  </si>
  <si>
    <t>003FINW220610170</t>
  </si>
  <si>
    <t>003FINW220670222</t>
  </si>
  <si>
    <t>003FINW220610183</t>
  </si>
  <si>
    <t>003FINW220610178</t>
  </si>
  <si>
    <t>003FINW220670217</t>
  </si>
  <si>
    <t>003FINW220660023</t>
  </si>
  <si>
    <t>003FINW220920050</t>
  </si>
  <si>
    <t>003FINW220620218</t>
  </si>
  <si>
    <t>003FINW220970283/003FINW221110182</t>
  </si>
  <si>
    <t>003FINW220880245</t>
  </si>
  <si>
    <t>003FINW220950238</t>
  </si>
  <si>
    <t>594BM75220680022</t>
  </si>
  <si>
    <t>Knocked off on 08th March'22</t>
  </si>
  <si>
    <t>594BM75220680026</t>
  </si>
  <si>
    <t>594BM75220680027</t>
  </si>
  <si>
    <t>594BM75220680021</t>
  </si>
  <si>
    <t>594BM75220680020</t>
  </si>
  <si>
    <t>594BM75220680029</t>
  </si>
  <si>
    <t>594BM75220680031</t>
  </si>
  <si>
    <t>594BM75220680023</t>
  </si>
  <si>
    <t>594BM75220680024</t>
  </si>
  <si>
    <t>594BM75220680028</t>
  </si>
  <si>
    <t>594BM75220680032</t>
  </si>
  <si>
    <t>594BM75220680036</t>
  </si>
  <si>
    <t>594BM75220680033</t>
  </si>
  <si>
    <t>594BM75220680035</t>
  </si>
  <si>
    <t>594BM75220680030</t>
  </si>
  <si>
    <t>594BM75220680034</t>
  </si>
  <si>
    <t>594BM75221170045</t>
  </si>
  <si>
    <t>594BM75221180020</t>
  </si>
  <si>
    <t>Knocked off on 11th April'22</t>
  </si>
  <si>
    <t>594BM75221180011</t>
  </si>
  <si>
    <t>594BM75221180012</t>
  </si>
  <si>
    <t>594BM75221180018</t>
  </si>
  <si>
    <t>594BM75221180010</t>
  </si>
  <si>
    <t>594BM75221170076</t>
  </si>
  <si>
    <t>594BM75221170049</t>
  </si>
  <si>
    <t>594BM7522117001</t>
  </si>
  <si>
    <t>594BM75221170046</t>
  </si>
  <si>
    <t>594BM75221170073</t>
  </si>
  <si>
    <t>594BM7522117003</t>
  </si>
  <si>
    <t>594BM7522117007</t>
  </si>
  <si>
    <t>594BM75221170043</t>
  </si>
  <si>
    <t xml:space="preserve"> 594BM7522132002</t>
  </si>
  <si>
    <t>594BM75221320024</t>
  </si>
  <si>
    <t>594BM7522132002</t>
  </si>
  <si>
    <t>594BM75221320026</t>
  </si>
  <si>
    <t>594BM75221320021</t>
  </si>
  <si>
    <t>594BM75221320023</t>
  </si>
  <si>
    <t>Knocked off on 6th May '22</t>
  </si>
  <si>
    <t xml:space="preserve">Pending </t>
  </si>
  <si>
    <t>Pronko Consulting</t>
  </si>
  <si>
    <t>CarCovers.com, LLC</t>
  </si>
  <si>
    <t>LT</t>
  </si>
  <si>
    <t>15-04-2022</t>
  </si>
  <si>
    <t>30-04-2022</t>
  </si>
  <si>
    <t>003FINW220980225</t>
  </si>
  <si>
    <t>003FINW220960256</t>
  </si>
  <si>
    <t>003FINW220890168</t>
  </si>
  <si>
    <t>003FINW220900308</t>
  </si>
  <si>
    <t>003FINW220890171</t>
  </si>
  <si>
    <t>003FINW221020240</t>
  </si>
  <si>
    <t>003FINW220920052</t>
  </si>
  <si>
    <t>003FINW220940302</t>
  </si>
  <si>
    <t>003FINW221260075</t>
  </si>
  <si>
    <t>003FINW221110182</t>
  </si>
  <si>
    <t>003FINW221170306</t>
  </si>
  <si>
    <t>003FINW221290301</t>
  </si>
  <si>
    <t>003FINW221240310</t>
  </si>
  <si>
    <t>003FINW221240313</t>
  </si>
  <si>
    <t>003FINW221240262</t>
  </si>
  <si>
    <t>003FINW221190280</t>
  </si>
  <si>
    <t>003FINW221190329</t>
  </si>
  <si>
    <t>003FINW221300281</t>
  </si>
  <si>
    <t>003FINW221220279</t>
  </si>
  <si>
    <t>003FINW221370374</t>
  </si>
  <si>
    <t>003FINW221440625</t>
  </si>
  <si>
    <t>003FINW221580245</t>
  </si>
  <si>
    <t>003FINW221550061</t>
  </si>
  <si>
    <t>003FINW221540218</t>
  </si>
  <si>
    <t>003FINW221710091</t>
  </si>
  <si>
    <t>003FINW221520248</t>
  </si>
  <si>
    <t>003FINW221530310</t>
  </si>
  <si>
    <t>003FINW221470213</t>
  </si>
  <si>
    <t>003FINW221520253</t>
  </si>
  <si>
    <t>003FINW221540224</t>
  </si>
  <si>
    <t>003FINW221550060</t>
  </si>
  <si>
    <t xml:space="preserve">YES Bank </t>
  </si>
  <si>
    <t>003FINW221740296</t>
  </si>
  <si>
    <t>003FINW220550234/003FINW220610176</t>
  </si>
  <si>
    <t>Shipping Bill Date</t>
  </si>
  <si>
    <t>Port Code</t>
  </si>
  <si>
    <t>IE Code</t>
  </si>
  <si>
    <t>INXXX0</t>
  </si>
  <si>
    <t>Form No</t>
  </si>
  <si>
    <t>IE Name</t>
  </si>
  <si>
    <t xml:space="preserve">Status </t>
  </si>
  <si>
    <t xml:space="preserve">Documents submitted </t>
  </si>
  <si>
    <t>Follow up with Ayushi</t>
  </si>
  <si>
    <t xml:space="preserve">SC Bank Softex Pending </t>
  </si>
  <si>
    <t xml:space="preserve">Axis Bank Softex Pending </t>
  </si>
  <si>
    <t xml:space="preserve">Yes Bank Softex Pending </t>
  </si>
  <si>
    <t xml:space="preserve">Follow up with Rahul Vyas </t>
  </si>
  <si>
    <t>S22003676102</t>
  </si>
  <si>
    <t>S22003676103</t>
  </si>
  <si>
    <t>S22003676104</t>
  </si>
  <si>
    <t>S22003676105</t>
  </si>
  <si>
    <t>S22003676106</t>
  </si>
  <si>
    <t>S22003676107</t>
  </si>
  <si>
    <t>S22003676108</t>
  </si>
  <si>
    <t>S22003676109</t>
  </si>
  <si>
    <t>S22003676110</t>
  </si>
  <si>
    <t>S22003676111</t>
  </si>
  <si>
    <t>S22003676112</t>
  </si>
  <si>
    <t>S22003676113</t>
  </si>
  <si>
    <t>S22003676114</t>
  </si>
  <si>
    <t>S22003754758</t>
  </si>
  <si>
    <t>S22003754759</t>
  </si>
  <si>
    <t>S22003754760</t>
  </si>
  <si>
    <t>S22003754761</t>
  </si>
  <si>
    <t>S22003754762</t>
  </si>
  <si>
    <t>S22003754763</t>
  </si>
  <si>
    <t>S22003754764</t>
  </si>
  <si>
    <t>S22003754765</t>
  </si>
  <si>
    <t>S22003754766</t>
  </si>
  <si>
    <t>S22003754767</t>
  </si>
  <si>
    <t>S22003754768</t>
  </si>
  <si>
    <t>S22003754769</t>
  </si>
  <si>
    <t>S22003896964</t>
  </si>
  <si>
    <t>S22003896965</t>
  </si>
  <si>
    <t>S22003896966</t>
  </si>
  <si>
    <t>S22003896967</t>
  </si>
  <si>
    <t>S22003896968</t>
  </si>
  <si>
    <t>S22003896969</t>
  </si>
  <si>
    <t>S22003896970</t>
  </si>
  <si>
    <t>S22003896971</t>
  </si>
  <si>
    <t>S22003896972</t>
  </si>
  <si>
    <t>S22003896973</t>
  </si>
  <si>
    <t>S22003896974</t>
  </si>
  <si>
    <t>S22003896975</t>
  </si>
  <si>
    <t>Knock of on Dt. 29.07.22</t>
  </si>
  <si>
    <t>Knock of on Dt. 02.08.22</t>
  </si>
  <si>
    <t>Knock of on Dt. 12.08.22</t>
  </si>
  <si>
    <t>Knock of on Dt. 17.08.22</t>
  </si>
  <si>
    <t>003FINW221850074</t>
  </si>
  <si>
    <t>003FINW221860048</t>
  </si>
  <si>
    <t>Prepare By :-</t>
  </si>
  <si>
    <t>Rahul</t>
  </si>
  <si>
    <t>Payment not Rec.</t>
  </si>
  <si>
    <t>Shopstack Co.Ltd</t>
  </si>
  <si>
    <t>TH</t>
  </si>
  <si>
    <t>003FINW222070214</t>
  </si>
  <si>
    <t>003FINW222060392</t>
  </si>
  <si>
    <t>003FINW222240105</t>
  </si>
  <si>
    <t>003FINW222140041</t>
  </si>
  <si>
    <t>003FINW222170239</t>
  </si>
  <si>
    <t>003FINW221880141</t>
  </si>
  <si>
    <t>003FINW221880137</t>
  </si>
  <si>
    <t>003FINW222060374/003FINW222060381</t>
  </si>
  <si>
    <t>003FINW221880150</t>
  </si>
  <si>
    <t>003FINW221860045</t>
  </si>
  <si>
    <t>003FINW221850092</t>
  </si>
  <si>
    <t>003FINW221880134</t>
  </si>
  <si>
    <t>003FINW221880145</t>
  </si>
  <si>
    <t>003FINW221850083</t>
  </si>
  <si>
    <t>003FINW221880128</t>
  </si>
  <si>
    <t>S22004043641</t>
  </si>
  <si>
    <t>S22004043642</t>
  </si>
  <si>
    <t>S22004043643</t>
  </si>
  <si>
    <t>S22004043644</t>
  </si>
  <si>
    <t>S22004043645</t>
  </si>
  <si>
    <t>S22004043646</t>
  </si>
  <si>
    <t>S22004043647</t>
  </si>
  <si>
    <t>S22004043648</t>
  </si>
  <si>
    <t>S22004043649</t>
  </si>
  <si>
    <t>S22004043650</t>
  </si>
  <si>
    <t>S22004043651</t>
  </si>
  <si>
    <t>S22004043652</t>
  </si>
  <si>
    <t>S22004043653</t>
  </si>
  <si>
    <t>Note :- inv. Name miss machech UAB Pronko Consulting</t>
  </si>
  <si>
    <t>Knock of on Dt. 24.08.22</t>
  </si>
  <si>
    <t>594BM75222300027</t>
  </si>
  <si>
    <t>594BM75222300031</t>
  </si>
  <si>
    <t>594BM75222300034</t>
  </si>
  <si>
    <t>594BM75222300033</t>
  </si>
  <si>
    <t>594BM75222300022</t>
  </si>
  <si>
    <t>594BM75222300020</t>
  </si>
  <si>
    <t>594BM75222300032</t>
  </si>
  <si>
    <t>594BM75222300013</t>
  </si>
  <si>
    <t>594BM75222300017</t>
  </si>
  <si>
    <t>594BM75222300026</t>
  </si>
  <si>
    <t>594BM75222300018</t>
  </si>
  <si>
    <t>594BM75222300015</t>
  </si>
  <si>
    <t>594BM75222300025</t>
  </si>
  <si>
    <t>594BM75222300028</t>
  </si>
  <si>
    <t>594BM75222300021</t>
  </si>
  <si>
    <t>594BM75222300023</t>
  </si>
  <si>
    <t>Knock of on Dt. 25.08.22</t>
  </si>
  <si>
    <t>S22004157083</t>
  </si>
  <si>
    <t>S22004157084</t>
  </si>
  <si>
    <t>S22004157085</t>
  </si>
  <si>
    <t>S22004157086</t>
  </si>
  <si>
    <t>S22004157087</t>
  </si>
  <si>
    <t>S22004157088</t>
  </si>
  <si>
    <t>S22004157089</t>
  </si>
  <si>
    <t>S22004157090</t>
  </si>
  <si>
    <t>S22004157091</t>
  </si>
  <si>
    <t>S22004157092</t>
  </si>
  <si>
    <t>S22004157093</t>
  </si>
  <si>
    <t>S22004157094</t>
  </si>
  <si>
    <t>003FINW222180059</t>
  </si>
  <si>
    <t>003FINW222410310</t>
  </si>
  <si>
    <t>003FINW222180054</t>
  </si>
  <si>
    <t>003FINW222160284</t>
  </si>
  <si>
    <t>003FINW222420123</t>
  </si>
  <si>
    <t>003FINW222170243</t>
  </si>
  <si>
    <t>003FINW222180056</t>
  </si>
  <si>
    <t>003FINW222370230</t>
  </si>
  <si>
    <t>003FINW222580071</t>
  </si>
  <si>
    <t>003FINW222560112</t>
  </si>
  <si>
    <t>003FINW222580182</t>
  </si>
  <si>
    <t>003FINW222560125</t>
  </si>
  <si>
    <t>003FINW222560247</t>
  </si>
  <si>
    <t>003FINW222560250</t>
  </si>
  <si>
    <t>003FINW222560254</t>
  </si>
  <si>
    <t>003FINW222550178</t>
  </si>
  <si>
    <t>003FINW222580112</t>
  </si>
  <si>
    <t>Knock of on Dt. 12.10.22</t>
  </si>
  <si>
    <t>Knock of on Dt. 11.10.22</t>
  </si>
  <si>
    <t>594BM75222380031</t>
  </si>
  <si>
    <t>594BM75222380026</t>
  </si>
  <si>
    <t>594BM75222380049</t>
  </si>
  <si>
    <t>594BM75222380051</t>
  </si>
  <si>
    <t>594BM75222380024</t>
  </si>
  <si>
    <t>594BM75222380048</t>
  </si>
  <si>
    <t>594BM75222380030</t>
  </si>
  <si>
    <t>594BM75222380038</t>
  </si>
  <si>
    <t>594BM75222380037</t>
  </si>
  <si>
    <t>594BM75222380033</t>
  </si>
  <si>
    <t>594BM75222380029</t>
  </si>
  <si>
    <t>594BM75222380021</t>
  </si>
  <si>
    <t>594BM75222380044</t>
  </si>
  <si>
    <t>594BM75222380022</t>
  </si>
  <si>
    <t>594BM75222380019</t>
  </si>
  <si>
    <t>594BM75222380035</t>
  </si>
  <si>
    <t>594BM75222350003</t>
  </si>
  <si>
    <t>594BM75222300029</t>
  </si>
  <si>
    <t>594BM75222300030</t>
  </si>
  <si>
    <t>594BM75222350009</t>
  </si>
  <si>
    <t>594BM75222300019</t>
  </si>
  <si>
    <t>594BM75222350013</t>
  </si>
  <si>
    <t>594BM75222510050</t>
  </si>
  <si>
    <t>594BM75222570008</t>
  </si>
  <si>
    <t>594BM75222570005</t>
  </si>
  <si>
    <t>31-09-2022</t>
  </si>
  <si>
    <t>003FINW222770290</t>
  </si>
  <si>
    <t>003FINW222790343</t>
  </si>
  <si>
    <t>003FINW222850377</t>
  </si>
  <si>
    <t>003FINW222730240</t>
  </si>
  <si>
    <t>003FINW222790330</t>
  </si>
  <si>
    <t>003FINW222730112</t>
  </si>
  <si>
    <t xml:space="preserve">003FINW222790357 </t>
  </si>
  <si>
    <t>003FINW222850378</t>
  </si>
  <si>
    <t>003FINW222790352</t>
  </si>
  <si>
    <t>003FINW222860328</t>
  </si>
  <si>
    <t>S22004278090</t>
  </si>
  <si>
    <t>S22004278091</t>
  </si>
  <si>
    <t>S22004278092</t>
  </si>
  <si>
    <t>S22004278093</t>
  </si>
  <si>
    <t>S22004278094</t>
  </si>
  <si>
    <t>S22004278095</t>
  </si>
  <si>
    <t>S22004278096</t>
  </si>
  <si>
    <t>S22004278097</t>
  </si>
  <si>
    <t>S22004278098</t>
  </si>
  <si>
    <t>S22004278099</t>
  </si>
  <si>
    <t>S22004278100</t>
  </si>
  <si>
    <t>Knock of on Dt. 03.11.22</t>
  </si>
  <si>
    <t>Knock of on Dt. 04.11.22</t>
  </si>
  <si>
    <t>003FINW222940277</t>
  </si>
  <si>
    <t>003FINW223130357</t>
  </si>
  <si>
    <t>EDL00950022</t>
  </si>
  <si>
    <t>EDL00980122</t>
  </si>
  <si>
    <t>EDL00972622</t>
  </si>
  <si>
    <t>EDL00972722</t>
  </si>
  <si>
    <t>EDL00973822</t>
  </si>
  <si>
    <t>594BM75222910025</t>
  </si>
  <si>
    <t>594BM75222910015</t>
  </si>
  <si>
    <t>594BM75222910022</t>
  </si>
  <si>
    <t>594BM75222910024</t>
  </si>
  <si>
    <t>594BM75222910016</t>
  </si>
  <si>
    <t>594BM75222910021</t>
  </si>
  <si>
    <t>594BM75222910013</t>
  </si>
  <si>
    <t>594BM75222910009</t>
  </si>
  <si>
    <t>594BM75222910011</t>
  </si>
  <si>
    <t>594BM75222910020</t>
  </si>
  <si>
    <t>003BM75223140099</t>
  </si>
  <si>
    <t>EDL01178522</t>
  </si>
  <si>
    <t>003BM75223140090</t>
  </si>
  <si>
    <t>594BM75223140010</t>
  </si>
  <si>
    <t>EDL01179122</t>
  </si>
  <si>
    <t>594BM75223140009</t>
  </si>
  <si>
    <t>594BM75223140013</t>
  </si>
  <si>
    <t>EDL01182122</t>
  </si>
  <si>
    <t>EDL01182222</t>
  </si>
  <si>
    <t>EDL01182322</t>
  </si>
  <si>
    <t xml:space="preserve">S.No </t>
  </si>
  <si>
    <t>S22004397805</t>
  </si>
  <si>
    <t>S22004397806</t>
  </si>
  <si>
    <t>S22004397807</t>
  </si>
  <si>
    <t>S22004397808</t>
  </si>
  <si>
    <t>S22004397809</t>
  </si>
  <si>
    <t>S22004397810</t>
  </si>
  <si>
    <t>S22004397811</t>
  </si>
  <si>
    <t>S22004397812</t>
  </si>
  <si>
    <t>S22004397813</t>
  </si>
  <si>
    <t>S22004397814</t>
  </si>
  <si>
    <t>S22004397815</t>
  </si>
  <si>
    <t>UBA Pronko Consulting</t>
  </si>
  <si>
    <t>003FINW223080280</t>
  </si>
  <si>
    <t>003FINW223070215</t>
  </si>
  <si>
    <t>003FINW223070205</t>
  </si>
  <si>
    <t>003FINW223070220</t>
  </si>
  <si>
    <t>003FINW223080282</t>
  </si>
  <si>
    <t>003FINW223140331</t>
  </si>
  <si>
    <t>003FINW223140335</t>
  </si>
  <si>
    <t>003FINW223150270</t>
  </si>
  <si>
    <t>003FINW223270467</t>
  </si>
  <si>
    <t>003FINW223340265</t>
  </si>
  <si>
    <t>003FINW223430308</t>
  </si>
  <si>
    <t>003FINW223420252</t>
  </si>
  <si>
    <t>003FINW223360152</t>
  </si>
  <si>
    <t>003FINW223360307</t>
  </si>
  <si>
    <t>003FINW223350331</t>
  </si>
  <si>
    <t>003FINW223500295</t>
  </si>
  <si>
    <t>003FINW223390283</t>
  </si>
  <si>
    <t>003FINW223460353</t>
  </si>
  <si>
    <t>003FINW223410292- 003FINW223460355</t>
  </si>
  <si>
    <t>Knock of on Dt. 29.11.22</t>
  </si>
  <si>
    <t>Knock of on Dt. 30.11.22</t>
  </si>
  <si>
    <t>S22004489605</t>
  </si>
  <si>
    <t>S22004489606</t>
  </si>
  <si>
    <t>S22004489607</t>
  </si>
  <si>
    <t>S22004489608</t>
  </si>
  <si>
    <t>S22004489609</t>
  </si>
  <si>
    <t>S22004489610</t>
  </si>
  <si>
    <t>S22004489611</t>
  </si>
  <si>
    <t>S22004489612</t>
  </si>
  <si>
    <t>S22004489613</t>
  </si>
  <si>
    <t>S22004489614</t>
  </si>
  <si>
    <t>S22004489615</t>
  </si>
  <si>
    <t>Knock of on Dt. 27.12.22</t>
  </si>
  <si>
    <t>EDL01319722</t>
  </si>
  <si>
    <t>EDL01320622</t>
  </si>
  <si>
    <t>EDL01320722</t>
  </si>
  <si>
    <t>EDL01320822</t>
  </si>
  <si>
    <t>EDL01321022</t>
  </si>
  <si>
    <t>EDL01321122</t>
  </si>
  <si>
    <t>EDL01321222</t>
  </si>
  <si>
    <t>EDL01321422</t>
  </si>
  <si>
    <t>EDL01321522</t>
  </si>
  <si>
    <t>EDL01321722</t>
  </si>
  <si>
    <t>EDL01321822</t>
  </si>
  <si>
    <t>594BM75223460017</t>
  </si>
  <si>
    <t>594BM75223460031</t>
  </si>
  <si>
    <t>594BM75223460020</t>
  </si>
  <si>
    <t>594BM75223460036</t>
  </si>
  <si>
    <t>594BM75223460023</t>
  </si>
  <si>
    <t>594BM75223460038</t>
  </si>
  <si>
    <t>594BM75223460028</t>
  </si>
  <si>
    <t>594BM75223460013</t>
  </si>
  <si>
    <t>594BM75223460061</t>
  </si>
  <si>
    <t>594BM75223460016</t>
  </si>
  <si>
    <t>594BM75223460096</t>
  </si>
  <si>
    <t>594BM75223460041</t>
  </si>
  <si>
    <t>594BM75223460008</t>
  </si>
  <si>
    <t>594BM75223460039</t>
  </si>
  <si>
    <t>Rejected (Bank)</t>
  </si>
  <si>
    <t>594BM75223460063</t>
  </si>
  <si>
    <t>594BM75222570004</t>
  </si>
  <si>
    <t>S23004629060</t>
  </si>
  <si>
    <t>S23004629061</t>
  </si>
  <si>
    <t>S23004629062</t>
  </si>
  <si>
    <t>S23004629063</t>
  </si>
  <si>
    <t>S23004629064</t>
  </si>
  <si>
    <t>S23004629065</t>
  </si>
  <si>
    <t>S23004629066</t>
  </si>
  <si>
    <t>S23004629067</t>
  </si>
  <si>
    <t>S23004629068</t>
  </si>
  <si>
    <t>S23004629069</t>
  </si>
  <si>
    <t>S23004629070</t>
  </si>
  <si>
    <t>003FINW223560328</t>
  </si>
  <si>
    <t>003FINW230020170</t>
  </si>
  <si>
    <t>EDL01430223</t>
  </si>
  <si>
    <t>EDL01430323</t>
  </si>
  <si>
    <t>EDL01430423</t>
  </si>
  <si>
    <t>EDL01430523</t>
  </si>
  <si>
    <t>EDL01430623</t>
  </si>
  <si>
    <t>EDL01430723</t>
  </si>
  <si>
    <t>EDL01430923</t>
  </si>
  <si>
    <t>EDL01431123</t>
  </si>
  <si>
    <t>EDL01431423</t>
  </si>
  <si>
    <t>EDL01431523</t>
  </si>
  <si>
    <t>Knock of on Dt. 30.01.23</t>
  </si>
  <si>
    <t>594BM75230020002</t>
  </si>
  <si>
    <t>594BM75230020003</t>
  </si>
  <si>
    <t>594BM75223640001</t>
  </si>
  <si>
    <t>594BM75230020009</t>
  </si>
  <si>
    <t>594BM75230020010</t>
  </si>
  <si>
    <t>594BM75230020024</t>
  </si>
  <si>
    <t>594BM75230020008</t>
  </si>
  <si>
    <t>Pending from Bank</t>
  </si>
  <si>
    <t>594BM75230020004</t>
  </si>
  <si>
    <t>EDL01121822</t>
  </si>
  <si>
    <t>594BM75230020001</t>
  </si>
  <si>
    <t>YESB0000006001420385</t>
  </si>
  <si>
    <t>YESB0000006001420455</t>
  </si>
  <si>
    <t>YESB0000006001420461</t>
  </si>
  <si>
    <t>YESB0000006001420630</t>
  </si>
  <si>
    <t>YESB0000006001420670</t>
  </si>
  <si>
    <t>YESB0000006001433572</t>
  </si>
  <si>
    <t>YESB0000006001433619</t>
  </si>
  <si>
    <t>YESB0000006001428409</t>
  </si>
  <si>
    <t>YESB0000006001428422</t>
  </si>
  <si>
    <t>YESB0000006001428616</t>
  </si>
  <si>
    <t>YESB0000006001428620</t>
  </si>
  <si>
    <t>YESB0000006001428621</t>
  </si>
  <si>
    <t>YESB0000006001428066</t>
  </si>
  <si>
    <t>YESB0000006001428224</t>
  </si>
  <si>
    <t>YESB0000006001429574</t>
  </si>
  <si>
    <t>YESB0000006001429801</t>
  </si>
  <si>
    <t>YESB0000006001429828</t>
  </si>
  <si>
    <t>YESB0000006001423456</t>
  </si>
  <si>
    <t>YESB0000006001423692</t>
  </si>
  <si>
    <t>YESB0000006001423814</t>
  </si>
  <si>
    <t>YESB0000006001424069</t>
  </si>
  <si>
    <t>YESB0000006001424071</t>
  </si>
  <si>
    <t>YESB0000006001427146</t>
  </si>
  <si>
    <t>YESB0000006001427635</t>
  </si>
  <si>
    <t>YESB0000006001429441</t>
  </si>
  <si>
    <t>YESB0000006001429004</t>
  </si>
  <si>
    <t>YESB0000006001429074</t>
  </si>
  <si>
    <t>YESB0000006001271679</t>
  </si>
  <si>
    <t>YESB0000006001271698</t>
  </si>
  <si>
    <t>YESB0000006001271715</t>
  </si>
  <si>
    <t>YESB0000006001298382</t>
  </si>
  <si>
    <t>YESB0000006001289930 (4463), YESB0000006001290028 (4463)</t>
  </si>
  <si>
    <t>YESB0000006001420060</t>
  </si>
  <si>
    <t>YESB0000006001420244</t>
  </si>
  <si>
    <t>YESB0000006001423450</t>
  </si>
  <si>
    <t>UTIB0000308220523354</t>
  </si>
  <si>
    <t>0043FBFP2301430</t>
  </si>
  <si>
    <t>0043FIR2001077</t>
  </si>
  <si>
    <t>0043FIR2001146</t>
  </si>
  <si>
    <t>0043FIR2001145</t>
  </si>
  <si>
    <t>0043FIR2001159</t>
  </si>
  <si>
    <t>0043FIR2001067</t>
  </si>
  <si>
    <t>0043FBFP2301432</t>
  </si>
  <si>
    <t>0043FIR2001547</t>
  </si>
  <si>
    <t>0043FIR2001561</t>
  </si>
  <si>
    <t>0043FIR2001592</t>
  </si>
  <si>
    <t>0043FIR2001589</t>
  </si>
  <si>
    <t>0043FIR2001617</t>
  </si>
  <si>
    <t>0043FIR2001650</t>
  </si>
  <si>
    <t>0043FBFP2301431</t>
  </si>
  <si>
    <t>UTIB0000308220523520</t>
  </si>
  <si>
    <t>UTIB0000308220523616</t>
  </si>
  <si>
    <t>UTIB0000308220523617</t>
  </si>
  <si>
    <t>UTIB0000308220523655</t>
  </si>
  <si>
    <t>UTIB0000308220523713</t>
  </si>
  <si>
    <t>0043FIR2001321</t>
  </si>
  <si>
    <t>0043FIR2001337</t>
  </si>
  <si>
    <t>0043FIR2001341</t>
  </si>
  <si>
    <t>0043FIR2001352</t>
  </si>
  <si>
    <t>0043FIR2001377</t>
  </si>
  <si>
    <t>0043FIR2001396</t>
  </si>
  <si>
    <t>0043FIR2001400</t>
  </si>
  <si>
    <t>UTIB0000308220523852</t>
  </si>
  <si>
    <t>UTIB0000308220523857</t>
  </si>
  <si>
    <t xml:space="preserve">UTIB0000308220523361 </t>
  </si>
  <si>
    <t>Bank Realisation 
Number</t>
  </si>
  <si>
    <t>YESB0000006001474384</t>
  </si>
  <si>
    <t>YESB0000006001419419</t>
  </si>
  <si>
    <t>YESB0000006001419467</t>
  </si>
  <si>
    <t>YESB0000006001419595</t>
  </si>
  <si>
    <t>YESB0000006001419605</t>
  </si>
  <si>
    <t>YESB0000006001270649</t>
  </si>
  <si>
    <t>YESB0000006001270688</t>
  </si>
  <si>
    <t>YESB0000006001260878</t>
  </si>
  <si>
    <t>YESB0000006001261126</t>
  </si>
  <si>
    <t>YESB0000006001271647</t>
  </si>
  <si>
    <t>YESB0000006001501224</t>
  </si>
  <si>
    <t>YESB0000006001421080</t>
  </si>
  <si>
    <t>YESB0000006001421138</t>
  </si>
  <si>
    <t>YESB0000006001420143 (6364), YESB0000006001421520 (2311)</t>
  </si>
  <si>
    <t>YESB0000006001421621</t>
  </si>
  <si>
    <t>YESB0000006001421866</t>
  </si>
  <si>
    <t>YESB0000006001422157</t>
  </si>
  <si>
    <t>YESB0000006001422211</t>
  </si>
  <si>
    <t>YESB0000006001474099</t>
  </si>
  <si>
    <t>YESB0000006001474112</t>
  </si>
  <si>
    <t>YESB0000006001499739</t>
  </si>
  <si>
    <t>YESB0000006001437595</t>
  </si>
  <si>
    <t>YESB0000003001483143</t>
  </si>
  <si>
    <t>YESB0000006001262998</t>
  </si>
  <si>
    <t>YESB0000006001262590</t>
  </si>
  <si>
    <t>YESB0000006001262611</t>
  </si>
  <si>
    <t>YESB0000006001262745</t>
  </si>
  <si>
    <t>YESB0000006001262036</t>
  </si>
  <si>
    <t>YESB0000006001262197</t>
  </si>
  <si>
    <t>YESB0000006001501054</t>
  </si>
  <si>
    <t>YESB0000006001499176</t>
  </si>
  <si>
    <t>YESB0000006001499179</t>
  </si>
  <si>
    <t>YESB0000006001485856</t>
  </si>
  <si>
    <t>YESB0000006001499299</t>
  </si>
  <si>
    <t>YESB0000006001499300</t>
  </si>
  <si>
    <t>YESB0000006001499317</t>
  </si>
  <si>
    <t>YESB0000006001499473</t>
  </si>
  <si>
    <t>YESB0000006001499560</t>
  </si>
  <si>
    <t>YESB0000006001499596</t>
  </si>
  <si>
    <t>YESB0000006001499738</t>
  </si>
  <si>
    <t>YESB0000006001460263</t>
  </si>
  <si>
    <t>YESB0000006001460078</t>
  </si>
  <si>
    <t>YESB0000006001459389</t>
  </si>
  <si>
    <t>YESB0000006001459669</t>
  </si>
  <si>
    <t>YESB0000006001260426</t>
  </si>
  <si>
    <t>YESB0000006001260475</t>
  </si>
  <si>
    <t>YESB0000006001260595</t>
  </si>
  <si>
    <t>YESB0000006001260037</t>
  </si>
  <si>
    <t>YESB0000006001499035</t>
  </si>
  <si>
    <t>YESB0000006001499166</t>
  </si>
  <si>
    <t>YESB0000006001377008</t>
  </si>
  <si>
    <t>YESB0000006001377316</t>
  </si>
  <si>
    <t>YESB0000006001461330</t>
  </si>
  <si>
    <t>YESB0000006001461331</t>
  </si>
  <si>
    <t>YESB0000006001461350</t>
  </si>
  <si>
    <t>YESB0000006001461351</t>
  </si>
  <si>
    <t>YESB0000006001460891</t>
  </si>
  <si>
    <t>YESB0000006001461075</t>
  </si>
  <si>
    <t>UTIB0000308220524674</t>
  </si>
  <si>
    <t>UTIB0000308220524696</t>
  </si>
  <si>
    <t>UTIB0000308220524700</t>
  </si>
  <si>
    <t>UTIB0000308220524792</t>
  </si>
  <si>
    <t>UTIB0000308220524809</t>
  </si>
  <si>
    <t>YESB0000006001240631</t>
  </si>
  <si>
    <t>YESB0000006001240681</t>
  </si>
  <si>
    <t>YESB0000006001241522</t>
  </si>
  <si>
    <t>YESB0000006001241362</t>
  </si>
  <si>
    <t>YESB0000006001262293</t>
  </si>
  <si>
    <t>UTIB0000308220524335</t>
  </si>
  <si>
    <t>UTIB0000308220524352</t>
  </si>
  <si>
    <t>UTIB0000308220524383</t>
  </si>
  <si>
    <t>UTIB0000308220524436</t>
  </si>
  <si>
    <t>UTIB0000308220523516, UTIB0000308220524478</t>
  </si>
  <si>
    <t>UTIB0000308220524480</t>
  </si>
  <si>
    <t>UTIB0000308220524498</t>
  </si>
  <si>
    <t>UTIB0000308220524562</t>
  </si>
  <si>
    <t>UTIB0000308220524655</t>
  </si>
  <si>
    <t>UTIB0000308220524660</t>
  </si>
  <si>
    <t>UTIB0000308220524983</t>
  </si>
  <si>
    <t>UTIB0000308220525047</t>
  </si>
  <si>
    <t>UTIB0000308220525052</t>
  </si>
  <si>
    <t>UTIB0000308220525055</t>
  </si>
  <si>
    <t>UTIB0000308220525068</t>
  </si>
  <si>
    <t>UTIB0000308220525092</t>
  </si>
  <si>
    <t>UTIB0000308220525099</t>
  </si>
  <si>
    <t>UTIB0000308220525172</t>
  </si>
  <si>
    <t>UTIB0000308220525218</t>
  </si>
  <si>
    <t>UTIB0000308220524334</t>
  </si>
  <si>
    <t>UTIB0000308220524820</t>
  </si>
  <si>
    <t>UTIB0000308220524855</t>
  </si>
  <si>
    <t>UTIB0000308220524856</t>
  </si>
  <si>
    <t>UTIB0000308220524883</t>
  </si>
  <si>
    <t>UTIB0000308220524884</t>
  </si>
  <si>
    <t>UTIB0000308220524903</t>
  </si>
  <si>
    <t>UTIB0000308220524910</t>
  </si>
  <si>
    <t>UTIB0000308220524932</t>
  </si>
  <si>
    <t>UTIB0000308220524937</t>
  </si>
  <si>
    <t>UTIB0000308220524956</t>
  </si>
  <si>
    <t>UTIB0000308220524059</t>
  </si>
  <si>
    <t>UTIB0000308220524093</t>
  </si>
  <si>
    <t>UTIB0000308220524148</t>
  </si>
  <si>
    <t>UTIB0000308220524162</t>
  </si>
  <si>
    <t>UTIB0000308220524196</t>
  </si>
  <si>
    <t>UTIB0000308220524238</t>
  </si>
  <si>
    <t>UTIB0000308220524263</t>
  </si>
  <si>
    <t>UTIB0000308220524273</t>
  </si>
  <si>
    <t>UTIB0000308220524309</t>
  </si>
  <si>
    <t>UTIB0000308220524314</t>
  </si>
  <si>
    <t>UTIB0000308220523859</t>
  </si>
  <si>
    <t>UTIB0000308220523887</t>
  </si>
  <si>
    <t>UTIB0000308220523949</t>
  </si>
  <si>
    <t>UTIB0000308220523950</t>
  </si>
  <si>
    <t>UTIB0000308220524005</t>
  </si>
  <si>
    <t>UTIB0000308220524008</t>
  </si>
  <si>
    <t>UTIB0000308220524023</t>
  </si>
  <si>
    <t>UTIB0000308220524035</t>
  </si>
  <si>
    <t>UTIB0000308220524050</t>
  </si>
  <si>
    <t>UTIB0000308220524056</t>
  </si>
  <si>
    <t>CFO Consulting</t>
  </si>
  <si>
    <t>Pronko Consulting Limited</t>
  </si>
  <si>
    <t>QT</t>
  </si>
  <si>
    <t>S23004718399</t>
  </si>
  <si>
    <t>S23004718400</t>
  </si>
  <si>
    <t>S23004718401</t>
  </si>
  <si>
    <t>S23004718402</t>
  </si>
  <si>
    <t>S23004718403</t>
  </si>
  <si>
    <t>S23004718404</t>
  </si>
  <si>
    <t>S23004718405</t>
  </si>
  <si>
    <t>S23004718406</t>
  </si>
  <si>
    <t>S23004718407</t>
  </si>
  <si>
    <t>S23004718408</t>
  </si>
  <si>
    <t>S23004718409</t>
  </si>
  <si>
    <t>S23004718410</t>
  </si>
  <si>
    <t>003FINW230040144</t>
  </si>
  <si>
    <t>003FINW230020146</t>
  </si>
  <si>
    <t>003FINW230040212</t>
  </si>
  <si>
    <t>003FINW230160288</t>
  </si>
  <si>
    <t>003FINW230040193</t>
  </si>
  <si>
    <t>003FINW230180315</t>
  </si>
  <si>
    <t>003FINW230040178</t>
  </si>
  <si>
    <t>003FINW230130269</t>
  </si>
  <si>
    <t>003FINW230050192</t>
  </si>
  <si>
    <t>003FINW230250305</t>
  </si>
  <si>
    <t>003FINW230250308</t>
  </si>
  <si>
    <t>003FINW230340411</t>
  </si>
  <si>
    <t>003FINW230410048</t>
  </si>
  <si>
    <t>003FINW230330359</t>
  </si>
  <si>
    <t>003FINW230310317</t>
  </si>
  <si>
    <t>003FINW230440380</t>
  </si>
  <si>
    <t>003FINW230340409</t>
  </si>
  <si>
    <t>003FINW230410227</t>
  </si>
  <si>
    <t>YESB0000006001228813</t>
  </si>
  <si>
    <t>YESB0000006001228955</t>
  </si>
  <si>
    <t>YESB0000006001228995</t>
  </si>
  <si>
    <t>YESB0000006001224335</t>
  </si>
  <si>
    <t>YESB0000006001224391(4463), YESB0000006001224392(4863)</t>
  </si>
  <si>
    <t>YESB0000006001224821</t>
  </si>
  <si>
    <t>YESB0000006001224860</t>
  </si>
  <si>
    <t>YESB0000006001225039</t>
  </si>
  <si>
    <t>YESB0000006000109929</t>
  </si>
  <si>
    <t>YESB0000006000109930</t>
  </si>
  <si>
    <t>YESB0000006001225269</t>
  </si>
  <si>
    <t>YESB0000006001225606</t>
  </si>
  <si>
    <t>YESB0000006001225956</t>
  </si>
  <si>
    <t>YESB0000006001225988</t>
  </si>
  <si>
    <t>YESB0000006001226099</t>
  </si>
  <si>
    <t>YESB0000006001229256</t>
  </si>
  <si>
    <t>YESB0000006001229275</t>
  </si>
  <si>
    <t>YESB0000006001228690</t>
  </si>
  <si>
    <t>YESB0000006001143590</t>
  </si>
  <si>
    <t>YESB0000006001143660</t>
  </si>
  <si>
    <t>YESB0000006001133083</t>
  </si>
  <si>
    <t>YESB0000006001133249</t>
  </si>
  <si>
    <t>YESB0000006001133263</t>
  </si>
  <si>
    <t>YESB0000006001133349</t>
  </si>
  <si>
    <t>YESB0000006001133902</t>
  </si>
  <si>
    <t>YESB0000006001081392</t>
  </si>
  <si>
    <t>YESB0000006000109910</t>
  </si>
  <si>
    <t>YESB0000006000109928</t>
  </si>
  <si>
    <t>YESB0000006001148904</t>
  </si>
  <si>
    <t>YESB0000006001148998</t>
  </si>
  <si>
    <t>YESB0000006001149043</t>
  </si>
  <si>
    <t>YESB0000006001149078</t>
  </si>
  <si>
    <t>YESB0000006001149159</t>
  </si>
  <si>
    <t>YESB0000006001166319</t>
  </si>
  <si>
    <t>YESB0000006001170941</t>
  </si>
  <si>
    <t>YESB0000006001143336</t>
  </si>
  <si>
    <t>YESB0000006001143342</t>
  </si>
  <si>
    <t>YESB0000006001143493</t>
  </si>
  <si>
    <t>0043FIR2002765</t>
  </si>
  <si>
    <t>0043FIR2002781</t>
  </si>
  <si>
    <t>0043FIR2100024</t>
  </si>
  <si>
    <t>0043FIR2100023</t>
  </si>
  <si>
    <t>0043FIR2100048</t>
  </si>
  <si>
    <t>0043FIR2100070</t>
  </si>
  <si>
    <t>UTIB0000308210481715</t>
  </si>
  <si>
    <t>UTIB0000308210481797</t>
  </si>
  <si>
    <t>UTIB0000308210482024</t>
  </si>
  <si>
    <t>UTIB0000308210482442</t>
  </si>
  <si>
    <t>UTIB0000308210482778</t>
  </si>
  <si>
    <t>UTIB0000308210483058</t>
  </si>
  <si>
    <t>UTIB0000308210483127</t>
  </si>
  <si>
    <t>YESB0000006001148864</t>
  </si>
  <si>
    <t>YESB0000006001107007</t>
  </si>
  <si>
    <t>YESB0000006001117366</t>
  </si>
  <si>
    <t>YESB0000006001151141</t>
  </si>
  <si>
    <t>YESB0000006001151388</t>
  </si>
  <si>
    <t>YESB0000006001151902</t>
  </si>
  <si>
    <t>YESB0000006001152124</t>
  </si>
  <si>
    <t>UTIB0000308210481127</t>
  </si>
  <si>
    <t>UTIB0000308210481401</t>
  </si>
  <si>
    <t>UTIB0000308210481480</t>
  </si>
  <si>
    <t>UTIB0000308210481500</t>
  </si>
  <si>
    <t>UTIB0000308210481995 1235</t>
  </si>
  <si>
    <t>YESB0000006001180101</t>
  </si>
  <si>
    <t>YESB0000006001144967</t>
  </si>
  <si>
    <t>YESB0000006001145121</t>
  </si>
  <si>
    <t>YESB0000006001127902</t>
  </si>
  <si>
    <t>YESB0000006001106660</t>
  </si>
  <si>
    <t>YESB0000006001106824</t>
  </si>
  <si>
    <t>YESB0000006001106836</t>
  </si>
  <si>
    <t>YESB0000006001106843</t>
  </si>
  <si>
    <t>YESB0000006001106894</t>
  </si>
  <si>
    <t>YESB0000006001106901</t>
  </si>
  <si>
    <t>YESB0000006001157878</t>
  </si>
  <si>
    <t>YESB0000006001157915</t>
  </si>
  <si>
    <t>YESB0000006001157988</t>
  </si>
  <si>
    <t>YESB0000006001158035</t>
  </si>
  <si>
    <t>YESB0000006001158167</t>
  </si>
  <si>
    <t>YESB0000006001158168</t>
  </si>
  <si>
    <t>YESB0000006001158198</t>
  </si>
  <si>
    <t>YESB0000006001138892</t>
  </si>
  <si>
    <t>YESB0000006001142864</t>
  </si>
  <si>
    <t>YESB0000006001180090</t>
  </si>
  <si>
    <t>UTIB0000308210480405</t>
  </si>
  <si>
    <t>UTIB0000308210481647, UTIB0000308210480503</t>
  </si>
  <si>
    <t>UTIB0000308210480527</t>
  </si>
  <si>
    <t>UTIB0000308210480667</t>
  </si>
  <si>
    <t>UTIB0000308210480709</t>
  </si>
  <si>
    <t>YESB0000006001119099</t>
  </si>
  <si>
    <t>YESB0000006001175481</t>
  </si>
  <si>
    <t>YESB0000006001157788</t>
  </si>
  <si>
    <t>YESB0000006001157850</t>
  </si>
  <si>
    <t>YESB0000006001157852</t>
  </si>
  <si>
    <t>YESB0000006001178075</t>
  </si>
  <si>
    <t>YESB0000006001178135</t>
  </si>
  <si>
    <t>YESB0000006001180288</t>
  </si>
  <si>
    <t>YESB0000006001178752</t>
  </si>
  <si>
    <t>UTIB0000308210479916</t>
  </si>
  <si>
    <t>UTIB0000308210479932</t>
  </si>
  <si>
    <t>UTIB0000308210480140</t>
  </si>
  <si>
    <t>UTIB0000308210480166</t>
  </si>
  <si>
    <t>UTIB0000308210480240</t>
  </si>
  <si>
    <t>UTIB0000308210480287</t>
  </si>
  <si>
    <t>UTIB0000308210475851</t>
  </si>
  <si>
    <t>0043FIR2100256</t>
  </si>
  <si>
    <t>0043FIR2100287</t>
  </si>
  <si>
    <t>0043FIR2100313</t>
  </si>
  <si>
    <t>0043FIR2100360</t>
  </si>
  <si>
    <t>0043FIR2100364</t>
  </si>
  <si>
    <t>0043FIR2100390</t>
  </si>
  <si>
    <t>UTIB0000308210475926</t>
  </si>
  <si>
    <t>UTIB0000308210476031</t>
  </si>
  <si>
    <t>UTIB0000308210476112</t>
  </si>
  <si>
    <t>YESB0000006001177595</t>
  </si>
  <si>
    <t>YESB0000006001177646</t>
  </si>
  <si>
    <t>YESB0000006001177654</t>
  </si>
  <si>
    <t>YESB0000006001177671</t>
  </si>
  <si>
    <t>UTIB0000308210475207</t>
  </si>
  <si>
    <t>UTIB0000308210475282</t>
  </si>
  <si>
    <t>0043FIR2100538</t>
  </si>
  <si>
    <t>0043FIR2100548</t>
  </si>
  <si>
    <t>0043FIR2100557</t>
  </si>
  <si>
    <t>0043FIR2100560</t>
  </si>
  <si>
    <t>0043FIR2100579</t>
  </si>
  <si>
    <t>UTIB0000308210475314</t>
  </si>
  <si>
    <t>UTIB0000308210475374</t>
  </si>
  <si>
    <t>UTIB0000308210475404</t>
  </si>
  <si>
    <t>UTIB0000308210475580</t>
  </si>
  <si>
    <t>UTIB0000308210475719</t>
  </si>
  <si>
    <t>UTIB0000308210475780</t>
  </si>
  <si>
    <t>UTIB0000308210475795</t>
  </si>
  <si>
    <t>Knock of on Dt. 20.02.23</t>
  </si>
  <si>
    <t>SCBL0036050029814884</t>
  </si>
  <si>
    <t>SCBL0036050029814885</t>
  </si>
  <si>
    <t>853132361690</t>
  </si>
  <si>
    <t>Bank Realisation Number</t>
  </si>
  <si>
    <t>853132361654</t>
  </si>
  <si>
    <t>SCBL0036050029814886</t>
  </si>
  <si>
    <t>853132361672</t>
  </si>
  <si>
    <t>SCBL0036050029814887</t>
  </si>
  <si>
    <t>853132361725</t>
  </si>
  <si>
    <t>SCBL0036050029814888</t>
  </si>
  <si>
    <t>853132361663</t>
  </si>
  <si>
    <t>SCBL0036050029814889</t>
  </si>
  <si>
    <t>853132361707</t>
  </si>
  <si>
    <t>SCBL0036050029814890</t>
  </si>
  <si>
    <t>853132361716</t>
  </si>
  <si>
    <t>SCBL0036050029814891</t>
  </si>
  <si>
    <t>853132361743</t>
  </si>
  <si>
    <t>SCBL0036050029814892</t>
  </si>
  <si>
    <t>853132361734</t>
  </si>
  <si>
    <t>SCBL0036050029814893</t>
  </si>
  <si>
    <t>UTIB0000308210474375</t>
  </si>
  <si>
    <t>UTIB0000308210474479</t>
  </si>
  <si>
    <t>UTIB0000308210474628</t>
  </si>
  <si>
    <t>UTIB0000308210474648</t>
  </si>
  <si>
    <t>UTIB0000308210474664</t>
  </si>
  <si>
    <t>UTIB0000308210474813</t>
  </si>
  <si>
    <t>UTIB0000308210474847</t>
  </si>
  <si>
    <t>UTIB0000308210475074</t>
  </si>
  <si>
    <t>UTIB0000308210475101</t>
  </si>
  <si>
    <t>UTIB0000308210475145 (9030), UTIB0000308210475683 (4485)</t>
  </si>
  <si>
    <t>UTIB0000308210473569</t>
  </si>
  <si>
    <t>UTIB0000308210473621</t>
  </si>
  <si>
    <t>UTIB0000308210473622</t>
  </si>
  <si>
    <t>UTIB0000308210473680</t>
  </si>
  <si>
    <t>UTIB0000308210473716</t>
  </si>
  <si>
    <t>UTIB0000308210473786</t>
  </si>
  <si>
    <t>UTIB0000308210474022</t>
  </si>
  <si>
    <t>UTIB0000308210474042</t>
  </si>
  <si>
    <t>UTIB0000308210474208</t>
  </si>
  <si>
    <t>UTIB0000308210474330</t>
  </si>
  <si>
    <t>YESB0000006001126346</t>
  </si>
  <si>
    <t>YESB0000006001125751</t>
  </si>
  <si>
    <t>UTIB0000308210473227</t>
  </si>
  <si>
    <t>UTIB0000308210473228</t>
  </si>
  <si>
    <t>UTIB0000308210473233</t>
  </si>
  <si>
    <t>UTIB0000308210473306</t>
  </si>
  <si>
    <t>UTIB0000308210473348</t>
  </si>
  <si>
    <t>UTIB0000308210473460</t>
  </si>
  <si>
    <t>UTIB0000308210473464 (3800), UTIB0000308210476227 (3800)</t>
  </si>
  <si>
    <t>UTIB0000308210473557</t>
  </si>
  <si>
    <t>YESB0000006001206137</t>
  </si>
  <si>
    <t>YESB0000006001206328</t>
  </si>
  <si>
    <t>YESB0000006001206482</t>
  </si>
  <si>
    <t>UTIB0000308210342513</t>
  </si>
  <si>
    <t>YESB0000006001074386</t>
  </si>
  <si>
    <t>YESB0000006001091027</t>
  </si>
  <si>
    <t>YESB0000006001090375</t>
  </si>
  <si>
    <t>YESB0000006001090483</t>
  </si>
  <si>
    <t>YESB0000006001126764</t>
  </si>
  <si>
    <t>YESB0000006001126847</t>
  </si>
  <si>
    <t>YESB0000006001142299</t>
  </si>
  <si>
    <t>YESB0000006001142334</t>
  </si>
  <si>
    <t>YESB0000006001142468</t>
  </si>
  <si>
    <t>YESB0000006001142474</t>
  </si>
  <si>
    <t>YESB0000006001207868</t>
  </si>
  <si>
    <t>YESB0000006001207666</t>
  </si>
  <si>
    <t>YESB0000006001205655</t>
  </si>
  <si>
    <t>YESB0000006001206063</t>
  </si>
  <si>
    <t>YESB0000006001206071</t>
  </si>
  <si>
    <t>YESB0000006001206684</t>
  </si>
  <si>
    <t>YESB0000006000109983</t>
  </si>
  <si>
    <t>YESB0000006000109984</t>
  </si>
  <si>
    <t>YESB0000006000109985</t>
  </si>
  <si>
    <t>YESB0000006000109986</t>
  </si>
  <si>
    <t>YESB0000006000109987</t>
  </si>
  <si>
    <t>YESB0000006000109988</t>
  </si>
  <si>
    <t>YESB0000006000109989</t>
  </si>
  <si>
    <t>YESB0000006000109990</t>
  </si>
  <si>
    <t>YESB0000006001141921</t>
  </si>
  <si>
    <t>YESB0000006001142130</t>
  </si>
  <si>
    <t>UTIB0000308210493384</t>
  </si>
  <si>
    <t>0043FBFP2200940</t>
  </si>
  <si>
    <t>UTIB0000308210493801</t>
  </si>
  <si>
    <t>UTIB0000308210493825</t>
  </si>
  <si>
    <t>0043FIR2002059</t>
  </si>
  <si>
    <t>0043FIR2002074</t>
  </si>
  <si>
    <t>0043FIR2002087</t>
  </si>
  <si>
    <t>0043FIR2002120</t>
  </si>
  <si>
    <t>0043FIR2002139</t>
  </si>
  <si>
    <t>UTIB0000308210494139</t>
  </si>
  <si>
    <t>UTIB0000308210494469</t>
  </si>
  <si>
    <t>YESB0000006001203259</t>
  </si>
  <si>
    <t>YESB0000006001203551</t>
  </si>
  <si>
    <t>YESB0000006001203720</t>
  </si>
  <si>
    <t>YESB0000006001203737</t>
  </si>
  <si>
    <t>YESB0000006001204606</t>
  </si>
  <si>
    <t>0043FBFP2200886</t>
  </si>
  <si>
    <t>UTIB0000308210487897</t>
  </si>
  <si>
    <t>UTIB0000308210487995</t>
  </si>
  <si>
    <t>UTIB0000308210488047</t>
  </si>
  <si>
    <t>UTIB0000308210488088</t>
  </si>
  <si>
    <t>0043FIR2001778</t>
  </si>
  <si>
    <t>0043FIR2001793</t>
  </si>
  <si>
    <t>0043FIR2001809</t>
  </si>
  <si>
    <t>0043FIR2001866</t>
  </si>
  <si>
    <t>0043FIR2001874</t>
  </si>
  <si>
    <t>UTIB0000308210488153</t>
  </si>
  <si>
    <t>UTIB0000308210488422</t>
  </si>
  <si>
    <t>UTIB0000308210488551</t>
  </si>
  <si>
    <t>UTIB0000308210488915</t>
  </si>
  <si>
    <t>UTIB0000308210492985</t>
  </si>
  <si>
    <t>0043FIR2001518</t>
  </si>
  <si>
    <t>0043FIR2001767</t>
  </si>
  <si>
    <t>0043FIR2001973</t>
  </si>
  <si>
    <t>0043FBFP2200887</t>
  </si>
  <si>
    <t>UTIB0000308210487107</t>
  </si>
  <si>
    <t xml:space="preserve">UTIB0000308210488539 </t>
  </si>
  <si>
    <t>UTIB0000308210487113</t>
  </si>
  <si>
    <t>UTIB0000308210487140</t>
  </si>
  <si>
    <t>UTIB0000308210487164</t>
  </si>
  <si>
    <t>UTIB0000308210487233</t>
  </si>
  <si>
    <t>UTIB0000308210487384</t>
  </si>
  <si>
    <t>UTIB0000308210487674</t>
  </si>
  <si>
    <t>UTIB0000308210487720</t>
  </si>
  <si>
    <t>UTIB0000308210487842</t>
  </si>
  <si>
    <t>UTIB0000308210487867</t>
  </si>
  <si>
    <t>UTIB0000308210485115</t>
  </si>
  <si>
    <t>UTIB0000308210485172</t>
  </si>
  <si>
    <t>UTIB0000308210485402</t>
  </si>
  <si>
    <t>UTIB0000308210485411</t>
  </si>
  <si>
    <t>UTIB0000308210485607</t>
  </si>
  <si>
    <t>UTIB0000308210485733</t>
  </si>
  <si>
    <t>UTIB0000308210485863</t>
  </si>
  <si>
    <t>0043FIR2002549</t>
  </si>
  <si>
    <t>0043FIR2002555</t>
  </si>
  <si>
    <t>0043FIR2002564</t>
  </si>
  <si>
    <t>0043FIR2002595</t>
  </si>
  <si>
    <t>UTIB0000308210485893</t>
  </si>
  <si>
    <t>UTIB0000308210496180</t>
  </si>
  <si>
    <t>0043FBFP2200939</t>
  </si>
  <si>
    <t>0043FIR2002321</t>
  </si>
  <si>
    <t>0043FIR2002345</t>
  </si>
  <si>
    <t>0043FIR2002367</t>
  </si>
  <si>
    <t>0043FIR2002430</t>
  </si>
  <si>
    <t>UTIB0000308210496331</t>
  </si>
  <si>
    <t>UTIB0000308210491784</t>
  </si>
  <si>
    <t>UTIB0000308210491785</t>
  </si>
  <si>
    <t>UTIB0000308210492124</t>
  </si>
  <si>
    <t>UTIB0000308210492886</t>
  </si>
  <si>
    <t>UTIB0000308210484195</t>
  </si>
  <si>
    <t>UTIB0000308210484216</t>
  </si>
  <si>
    <t>UTIB0000308210484286</t>
  </si>
  <si>
    <t>UTIB0000308210484638</t>
  </si>
  <si>
    <t>UTIB0000308210484718</t>
  </si>
  <si>
    <t>UTIB0000308210484834</t>
  </si>
  <si>
    <t>UTIB0000308210486452</t>
  </si>
  <si>
    <t>UTIB0000308210486634</t>
  </si>
  <si>
    <t>UTIB0000308210486870</t>
  </si>
  <si>
    <t>UTIB0000308210490133</t>
  </si>
  <si>
    <t>UTIB0000308210490213</t>
  </si>
  <si>
    <t>UTIB0000308210490682</t>
  </si>
  <si>
    <t>UTIB0000308210490691</t>
  </si>
  <si>
    <t>UTIB0000308210490770</t>
  </si>
  <si>
    <t>UTIB0000308210490918</t>
  </si>
  <si>
    <t>UTIB0000308210491620</t>
  </si>
  <si>
    <t>853132361770</t>
  </si>
  <si>
    <t>SCBL0036050029814895</t>
  </si>
  <si>
    <t>853132361761</t>
  </si>
  <si>
    <t>SCBL0036050029814896</t>
  </si>
  <si>
    <t>SCBL0036050029814897</t>
  </si>
  <si>
    <t>SCBL0036050029814898</t>
  </si>
  <si>
    <t>SCBL0036050029814899</t>
  </si>
  <si>
    <t>853132361832</t>
  </si>
  <si>
    <t>853132361805</t>
  </si>
  <si>
    <t>853132361789</t>
  </si>
  <si>
    <t>853132361850</t>
  </si>
  <si>
    <t>SCBL0036050029814900</t>
  </si>
  <si>
    <t>853132361823</t>
  </si>
  <si>
    <t>SCBL0036050029814901</t>
  </si>
  <si>
    <t>853132361869</t>
  </si>
  <si>
    <t>SCBL0036050029814902</t>
  </si>
  <si>
    <t>853132361841</t>
  </si>
  <si>
    <t>SCBL0036050029814903</t>
  </si>
  <si>
    <t>UTIB0000308210495766</t>
  </si>
  <si>
    <t>UTIB0000308210495917</t>
  </si>
  <si>
    <t>UTIB0000308210496052</t>
  </si>
  <si>
    <t>UTIB0000308210473992</t>
  </si>
  <si>
    <t>UTIB0000308210475324</t>
  </si>
  <si>
    <t>UTIB0000308210489153</t>
  </si>
  <si>
    <t>UTIB0000308210489341</t>
  </si>
  <si>
    <t>UTIB0000308210489422</t>
  </si>
  <si>
    <t>UTIB0000308210489495</t>
  </si>
  <si>
    <t>UTIB0000308210486295</t>
  </si>
  <si>
    <t>UTIB0000308210494907</t>
  </si>
  <si>
    <t>UTIB0000308210495024</t>
  </si>
  <si>
    <t>UTIB0000308210495274</t>
  </si>
  <si>
    <t>UTIB0000308210495342</t>
  </si>
  <si>
    <t>UTIB0000308210495363</t>
  </si>
  <si>
    <t>UTIB0000308210495482</t>
  </si>
  <si>
    <t>UTIB0000308210495577</t>
  </si>
  <si>
    <t>UTIB0000308210495620</t>
  </si>
  <si>
    <t>UTIB0000308210495677</t>
  </si>
  <si>
    <t>UTIB0000308210495762</t>
  </si>
  <si>
    <t>UTIB0000308210483408</t>
  </si>
  <si>
    <t>UTIB0000308210483652</t>
  </si>
  <si>
    <t>UTIB0000308210483679</t>
  </si>
  <si>
    <t>UTIB0000308210483720</t>
  </si>
  <si>
    <t>UTIB0000308210484052</t>
  </si>
  <si>
    <t>UTIB0000308210494556</t>
  </si>
  <si>
    <t>UTIB0000308210494572</t>
  </si>
  <si>
    <t>UTIB0000308210494673</t>
  </si>
  <si>
    <t>UTIB0000308210494710</t>
  </si>
  <si>
    <t>UTIB0000308210494874</t>
  </si>
  <si>
    <t>SCBL0036050029814971</t>
  </si>
  <si>
    <t>853132362476</t>
  </si>
  <si>
    <t>SCBL0036050029814972</t>
  </si>
  <si>
    <t>853132362519</t>
  </si>
  <si>
    <t>SCBL0036050029814973</t>
  </si>
  <si>
    <t>853132362546</t>
  </si>
  <si>
    <t>SCBL0036050029814974</t>
  </si>
  <si>
    <t>853132362573</t>
  </si>
  <si>
    <t>SCBL0036050029814975</t>
  </si>
  <si>
    <t>853132362500</t>
  </si>
  <si>
    <t>SCBL0036050029814977</t>
  </si>
  <si>
    <t>853132362608</t>
  </si>
  <si>
    <t>853132361878</t>
  </si>
  <si>
    <t>SCBL0036050029818912</t>
  </si>
  <si>
    <t>853132362458</t>
  </si>
  <si>
    <t>SCBL0036050029814962</t>
  </si>
  <si>
    <t>SCBL0036050029814963</t>
  </si>
  <si>
    <t>853132362467</t>
  </si>
  <si>
    <t>SCBL0036050029814964</t>
  </si>
  <si>
    <t>853132362485</t>
  </si>
  <si>
    <t>853132362494</t>
  </si>
  <si>
    <t>SCBL0036050029814965</t>
  </si>
  <si>
    <t>853132362528</t>
  </si>
  <si>
    <t>SCBL0036050029814966</t>
  </si>
  <si>
    <t>853132362537</t>
  </si>
  <si>
    <t>SCBL0036050029814967</t>
  </si>
  <si>
    <t>853132362555</t>
  </si>
  <si>
    <t>SCBL0036050029814968</t>
  </si>
  <si>
    <t>853132362564</t>
  </si>
  <si>
    <t>SCBL0036050029814969</t>
  </si>
  <si>
    <t>853132362449</t>
  </si>
  <si>
    <t>SCBL0036050029814970</t>
  </si>
  <si>
    <t>853132362369</t>
  </si>
  <si>
    <t>SCBL0036050029814954</t>
  </si>
  <si>
    <t>SCBL0036050029814955</t>
  </si>
  <si>
    <t>853132362387</t>
  </si>
  <si>
    <t>853132362341</t>
  </si>
  <si>
    <t>SCBL0036050029814956</t>
  </si>
  <si>
    <t>SCBL0036050029814957</t>
  </si>
  <si>
    <t>853132362403</t>
  </si>
  <si>
    <t>SCBL0036050029814958</t>
  </si>
  <si>
    <t>853132362430</t>
  </si>
  <si>
    <t>853132362350</t>
  </si>
  <si>
    <t>SCBL0036050029814959</t>
  </si>
  <si>
    <t>SCBL0036050029814960</t>
  </si>
  <si>
    <t>853132362378</t>
  </si>
  <si>
    <t>853132362396</t>
  </si>
  <si>
    <t>SCBL0036050029814961</t>
  </si>
  <si>
    <t>SCBL0036050029818910</t>
  </si>
  <si>
    <t>SCBL0036050029814944</t>
  </si>
  <si>
    <t>853132362163</t>
  </si>
  <si>
    <t>853132362181</t>
  </si>
  <si>
    <t>SCBL0036050029814945</t>
  </si>
  <si>
    <t>SCBL0036050029814946</t>
  </si>
  <si>
    <t>853132362261</t>
  </si>
  <si>
    <t>SCBL0036050029814948</t>
  </si>
  <si>
    <t>853132362190</t>
  </si>
  <si>
    <t>SCBL0036050029814949</t>
  </si>
  <si>
    <t>SCBL0036050029814950</t>
  </si>
  <si>
    <t>853132362136</t>
  </si>
  <si>
    <t>SCBL0036050029814952</t>
  </si>
  <si>
    <t>853132362412</t>
  </si>
  <si>
    <t>SCBL0036050029814953</t>
  </si>
  <si>
    <t>853132362421</t>
  </si>
  <si>
    <t>SCBL0036050029814935</t>
  </si>
  <si>
    <t>853132362252</t>
  </si>
  <si>
    <t>853132362305</t>
  </si>
  <si>
    <t>SCBL0036050029814936</t>
  </si>
  <si>
    <t>853132362323</t>
  </si>
  <si>
    <t>SCBL0036050029814937</t>
  </si>
  <si>
    <t>853132362314</t>
  </si>
  <si>
    <t>SCBL0036050029814939</t>
  </si>
  <si>
    <t>853132362154</t>
  </si>
  <si>
    <t>SCBL0036050029814940</t>
  </si>
  <si>
    <t>853132362207</t>
  </si>
  <si>
    <t>SCBL0036050029814942</t>
  </si>
  <si>
    <t>853132362298</t>
  </si>
  <si>
    <t>SCBL0036050029814943</t>
  </si>
  <si>
    <t>853132361994</t>
  </si>
  <si>
    <t>SCBL0036050029814924</t>
  </si>
  <si>
    <t>SCBL0036050029814925</t>
  </si>
  <si>
    <t>853132362029</t>
  </si>
  <si>
    <t>SCBL0036050029814926</t>
  </si>
  <si>
    <t>853132362074</t>
  </si>
  <si>
    <t>853132362109</t>
  </si>
  <si>
    <t>SCBL0036050029814928</t>
  </si>
  <si>
    <t>SCBL0036050029814929</t>
  </si>
  <si>
    <t>853132362092</t>
  </si>
  <si>
    <t>853132362118</t>
  </si>
  <si>
    <t>SCBL0036050029814930</t>
  </si>
  <si>
    <t>853132362127</t>
  </si>
  <si>
    <t>SCBL0036050029814931</t>
  </si>
  <si>
    <t>853132362145</t>
  </si>
  <si>
    <t>SCBL0036050029814932</t>
  </si>
  <si>
    <t>853132362172</t>
  </si>
  <si>
    <t>SCBL0036050029814933</t>
  </si>
  <si>
    <t>SCBL0036050029814914</t>
  </si>
  <si>
    <t>853132361903</t>
  </si>
  <si>
    <t>853132361912</t>
  </si>
  <si>
    <t>SCBL0036050029814915</t>
  </si>
  <si>
    <t>853132361921</t>
  </si>
  <si>
    <t>SCBL0036050029814916</t>
  </si>
  <si>
    <t>853132361976</t>
  </si>
  <si>
    <t>SCBL0036050029814917</t>
  </si>
  <si>
    <t>853132361967</t>
  </si>
  <si>
    <t>SCBL0036050029814918</t>
  </si>
  <si>
    <t>SCBL0036050029814919</t>
  </si>
  <si>
    <t>853132362010</t>
  </si>
  <si>
    <t>SCBL0036050029814920</t>
  </si>
  <si>
    <t>853132362001</t>
  </si>
  <si>
    <t>SCBL0036050029814921</t>
  </si>
  <si>
    <t>853132362038</t>
  </si>
  <si>
    <t>853132362047</t>
  </si>
  <si>
    <t>SCBL0036050029814922</t>
  </si>
  <si>
    <t>853132362065</t>
  </si>
  <si>
    <t>SCBL0036050029814923</t>
  </si>
  <si>
    <t>853132361798</t>
  </si>
  <si>
    <t>SCBL0036050029814905</t>
  </si>
  <si>
    <t>853132361814</t>
  </si>
  <si>
    <t>SCBL0036050029814906</t>
  </si>
  <si>
    <t>853132361752</t>
  </si>
  <si>
    <t>SCBL0036050029814907</t>
  </si>
  <si>
    <t>853132361949</t>
  </si>
  <si>
    <t>SCBL0036050029814908</t>
  </si>
  <si>
    <t>853132361985</t>
  </si>
  <si>
    <t>SCBL0036050029814909</t>
  </si>
  <si>
    <t>853132361930</t>
  </si>
  <si>
    <t>SCBL0036050029814910</t>
  </si>
  <si>
    <t>853132361958</t>
  </si>
  <si>
    <t>SCBL0036050029814911</t>
  </si>
  <si>
    <t>853132361887</t>
  </si>
  <si>
    <t>SCBL0036050029814912</t>
  </si>
  <si>
    <t>SCBL0036050029814913</t>
  </si>
  <si>
    <t>853132361896</t>
  </si>
  <si>
    <t>EDL01503323</t>
  </si>
  <si>
    <t>EDL01503523</t>
  </si>
  <si>
    <t>EDL01503723</t>
  </si>
  <si>
    <t>EDL01503823</t>
  </si>
  <si>
    <t>EDL01503923</t>
  </si>
  <si>
    <t>EDL01504123</t>
  </si>
  <si>
    <t>EDL01504323</t>
  </si>
  <si>
    <t>EDL01505723</t>
  </si>
  <si>
    <t>EDL01505823</t>
  </si>
  <si>
    <t>EDL01505923</t>
  </si>
  <si>
    <t>EDL01506023</t>
  </si>
  <si>
    <t>UTIB0000308210083526</t>
  </si>
  <si>
    <t>UTIB0000308210083527</t>
  </si>
  <si>
    <t>UTIB0000308210080847</t>
  </si>
  <si>
    <t>UTIB0000308201418518</t>
  </si>
  <si>
    <t>0043FBFP2101065</t>
  </si>
  <si>
    <t>UTIB0000308201418548</t>
  </si>
  <si>
    <t>UTIB0000308201418680</t>
  </si>
  <si>
    <t>UTIB0000308201418804</t>
  </si>
  <si>
    <t>UTIB0000308201418901</t>
  </si>
  <si>
    <t>UTIB0000308201418960</t>
  </si>
  <si>
    <t>UTIB0000308201419004</t>
  </si>
  <si>
    <t>UTIB0000308201419010</t>
  </si>
  <si>
    <t>UTIB0000308201419014</t>
  </si>
  <si>
    <t>UTIB0000308201419413</t>
  </si>
  <si>
    <t>UTIB0000308201419909</t>
  </si>
  <si>
    <t>UTIB0000308201420071</t>
  </si>
  <si>
    <t>UTIB0000308201420191</t>
  </si>
  <si>
    <t>UTIB0000308201419323</t>
  </si>
  <si>
    <t>UTIB0000308201424242</t>
  </si>
  <si>
    <t>UTIB0000308201424263</t>
  </si>
  <si>
    <t>UTIB0000308201424437</t>
  </si>
  <si>
    <t>UTIB0000308201425065</t>
  </si>
  <si>
    <t>UTIB0000308201425156</t>
  </si>
  <si>
    <t>UTIB0000308201425157 (3331), UTIB0000308201424786 (1258),</t>
  </si>
  <si>
    <t>UTIB0000308201425212</t>
  </si>
  <si>
    <t>UTIB0000308201425455</t>
  </si>
  <si>
    <t>UTIB0000308201425668</t>
  </si>
  <si>
    <t>UTIB0000308201425693</t>
  </si>
  <si>
    <t>UTIB0000308201428071 (3355), UTIB0000308201425871(634)</t>
  </si>
  <si>
    <t>UTIB0000308201431708</t>
  </si>
  <si>
    <t>UTIB0000308201432035</t>
  </si>
  <si>
    <t>UTIB0000308201432105</t>
  </si>
  <si>
    <t>UTIB0000308201432228</t>
  </si>
  <si>
    <t>UTIB0000308201433065</t>
  </si>
  <si>
    <t>UTIB0000308201433662</t>
  </si>
  <si>
    <t>UTIB0000308201433665</t>
  </si>
  <si>
    <t>UTIB0000308201433858</t>
  </si>
  <si>
    <t>UTIB0000308201432653 (3214), UTIB0000308201434259 (3271), UTIB0000308201432860(2054),</t>
  </si>
  <si>
    <t>UTIB0000308201434667</t>
  </si>
  <si>
    <t>UTIB0000308201435004</t>
  </si>
  <si>
    <t>UTIB0000308201435137</t>
  </si>
  <si>
    <t>UTIB0000308201435195</t>
  </si>
  <si>
    <t>UTIB0000308201435258</t>
  </si>
  <si>
    <t>UTIB0000308201435261</t>
  </si>
  <si>
    <t>UTIB0000308201435688</t>
  </si>
  <si>
    <t>UTIB0000308201438462</t>
  </si>
  <si>
    <t>UTIB0000308201441305</t>
  </si>
  <si>
    <t>UTIB0000308201418635</t>
  </si>
  <si>
    <t>0043FBFP2101067</t>
  </si>
  <si>
    <t>UTIB0000308201418758</t>
  </si>
  <si>
    <t>UTIB0000308201419517</t>
  </si>
  <si>
    <t>UTIB0000308201419535</t>
  </si>
  <si>
    <t>UTIB0000308201419812</t>
  </si>
  <si>
    <t>UTIB0000308201420033</t>
  </si>
  <si>
    <t>UTIB0000308201420034</t>
  </si>
  <si>
    <t>UTIB0000308201420075</t>
  </si>
  <si>
    <t>UTIB0000308201420208</t>
  </si>
  <si>
    <t>UTIB0000308201418877</t>
  </si>
  <si>
    <t>UTIB0000308201431841</t>
  </si>
  <si>
    <t>UTIB0000308201432158</t>
  </si>
  <si>
    <t>UTIB0000308201432226</t>
  </si>
  <si>
    <t>UTIB0000308201432420</t>
  </si>
  <si>
    <t>UTIB0000308201433348</t>
  </si>
  <si>
    <t>UTIB0000308201433404</t>
  </si>
  <si>
    <t>UTIB0000308201433597</t>
  </si>
  <si>
    <t>UTIB0000308201433663</t>
  </si>
  <si>
    <t>UTIB0000308201434113</t>
  </si>
  <si>
    <t>UTIB0000308201434666</t>
  </si>
  <si>
    <t>UTIB0000308201435059</t>
  </si>
  <si>
    <t>UTIB0000308201435442</t>
  </si>
  <si>
    <t>UTIB0000308201435622</t>
  </si>
  <si>
    <t>UTIB0000308201435889</t>
  </si>
  <si>
    <t>UTIB0000308201434409 (3267), UTIB0000308201434192 (3271), UTIB0000308201433198 (421)</t>
  </si>
  <si>
    <t>UTIB0000308201434549</t>
  </si>
  <si>
    <t>UTIB0000308210080862</t>
  </si>
  <si>
    <t>UTIB0000308210080888</t>
  </si>
  <si>
    <t>UTIB0000308210080971</t>
  </si>
  <si>
    <t>UTIB0000308210081220</t>
  </si>
  <si>
    <t>UTIB0000308210081263</t>
  </si>
  <si>
    <t>UTIB0000308210081292</t>
  </si>
  <si>
    <t>UTIB0000308210082313</t>
  </si>
  <si>
    <t>UTIB0000308210081756</t>
  </si>
  <si>
    <t>UTIB0000308210082214</t>
  </si>
  <si>
    <t>3260, 3269, 316</t>
  </si>
  <si>
    <t xml:space="preserve">0043FIR2001762 </t>
  </si>
  <si>
    <t>UTIB0000308210080854 (3260), UTIB0000308210082260 (3269), UTIB0000308210081682 (316)</t>
  </si>
  <si>
    <t>UTIB0000308210082830(450), UTIB0000308210081617(100), UTIB0000308210081954(60), UTIB0000308210081257 (35)</t>
  </si>
  <si>
    <t>UTIB0000308201435170</t>
  </si>
  <si>
    <t>UTIB0000308201432748</t>
  </si>
  <si>
    <t>UTIB0000308201432037</t>
  </si>
  <si>
    <t>UTIB0000308201432188</t>
  </si>
  <si>
    <t>UTIB0000308201432197</t>
  </si>
  <si>
    <t>UTIB0000308201432743</t>
  </si>
  <si>
    <t>UTIB0000308201433261</t>
  </si>
  <si>
    <t>UTIB0000308201433536</t>
  </si>
  <si>
    <t>UTIB0000308201434385</t>
  </si>
  <si>
    <t>UTIB0000308201434512</t>
  </si>
  <si>
    <t>UTIB0000308201435484</t>
  </si>
  <si>
    <t>UTIB0000308201432890 (3173), UTIB0000308201433635 (3139), UTIB0000308201435607(587)</t>
  </si>
  <si>
    <t>UTIB0000308201435721</t>
  </si>
  <si>
    <t>3154.5, 3166.5, 3196.5, 3194.5, 188</t>
  </si>
  <si>
    <t>UTIB0000308201431903</t>
  </si>
  <si>
    <t>UTIB0000308201432651</t>
  </si>
  <si>
    <t>UTIB0000308201432652</t>
  </si>
  <si>
    <t>UTIB0000308201432997</t>
  </si>
  <si>
    <t>UTIB0000308201433281</t>
  </si>
  <si>
    <t xml:space="preserve">UTIB0000308201431781 (3154), UTIB0000308201434260 (3166) UTIB0000308201432500 (3196), UTIB0000308201434488 (3194), UTIB0000308201432350 (188) </t>
  </si>
  <si>
    <t>UTIB0000308201434489</t>
  </si>
  <si>
    <t>UTIB0000308201434928</t>
  </si>
  <si>
    <t>UTIB0000308201435057</t>
  </si>
  <si>
    <t>UTIB0000308201435058</t>
  </si>
  <si>
    <t>UTIB0000308201435135</t>
  </si>
  <si>
    <t>UTIB0000308201435827</t>
  </si>
  <si>
    <t>UTIB0000308201433737</t>
  </si>
  <si>
    <t>UTIB0000308201432225</t>
  </si>
  <si>
    <t>3163.5, 3165, 3165.5, 1971</t>
  </si>
  <si>
    <t>UTIB0000308201432499</t>
  </si>
  <si>
    <t>UTIB0000308201432586</t>
  </si>
  <si>
    <t>UTIB0000308201433064</t>
  </si>
  <si>
    <t>UTIB0000308201433664</t>
  </si>
  <si>
    <t>UTIB0000308201433666</t>
  </si>
  <si>
    <t>UTIB0000308201432227(3163), UTIB0000308201432229 (3165), UTIB0000308201433133(1971) UTIB0000308201433806 (3165)</t>
  </si>
  <si>
    <t>UTIB0000308201435259</t>
  </si>
  <si>
    <t>UTIB0000308201435329</t>
  </si>
  <si>
    <t>UTIB0000308201435500</t>
  </si>
  <si>
    <t>UTIB0000308201435568</t>
  </si>
  <si>
    <t>UTIB0000308201435569</t>
  </si>
  <si>
    <t>UTIB0000308201435757</t>
  </si>
  <si>
    <t>UTIB0000308201435826</t>
  </si>
  <si>
    <t>UTIB0000308201434796</t>
  </si>
  <si>
    <t>UTIB0000308201431707</t>
  </si>
  <si>
    <t>UTIB0000308201431709</t>
  </si>
  <si>
    <t>UTIB0000308201432419</t>
  </si>
  <si>
    <t>UTIB0000308201433473</t>
  </si>
  <si>
    <t>UTIB0000308201434042</t>
  </si>
  <si>
    <t>UTIB0000308201434112</t>
  </si>
  <si>
    <t>UTIB0000308201434410</t>
  </si>
  <si>
    <t>UTIB0000308201434727</t>
  </si>
  <si>
    <t>UTIB0000308201434955</t>
  </si>
  <si>
    <t>UTIB0000308201435260</t>
  </si>
  <si>
    <t>UTIB0000308201435687</t>
  </si>
  <si>
    <t>UTIB0000308201431962 (3240) UTIB0000308201440795 (3256) UTIB0000308201433063 (430)</t>
  </si>
  <si>
    <t>UTIB0000308201435929</t>
  </si>
  <si>
    <t>UTIB0000308201435930</t>
  </si>
  <si>
    <t>UTIB0000308201436244</t>
  </si>
  <si>
    <t>UTIB0000308201436594</t>
  </si>
  <si>
    <t>UTIB0000308201436928</t>
  </si>
  <si>
    <t>UTIB0000308201437305</t>
  </si>
  <si>
    <t>UTIB0000308201437555</t>
  </si>
  <si>
    <t>UTIB0000308201437591</t>
  </si>
  <si>
    <t>UTIB0000308201436363(15420) UTIB0000308201437776 (20320)</t>
  </si>
  <si>
    <t>UTIB0000308201437052 (3178) UTIB0000308201437414(3224) UTIB0000308201437593 (3214) UTIB0000308201436927 (1719)</t>
  </si>
  <si>
    <t>UTIB0000308210141517</t>
  </si>
  <si>
    <t>UTIB0000308210141677</t>
  </si>
  <si>
    <t>UTIB0000308210141852</t>
  </si>
  <si>
    <t>UTIB0000308210143267</t>
  </si>
  <si>
    <t>UTIB0000308210143631 (1225) UTIB0000308210143319 (413)</t>
  </si>
  <si>
    <t>UTIB0000308210143715 (3236), UTIB0000308210143936 (3268) UTIB0000308210144225 (1689) UTIB0000308210144585 (3266)</t>
  </si>
  <si>
    <t>UTIB0000308210035333</t>
  </si>
  <si>
    <t>UTIB0000308210142370</t>
  </si>
  <si>
    <t>UTIB0000308210142615</t>
  </si>
  <si>
    <t>UTIB0000308210142905</t>
  </si>
  <si>
    <t>UTIB0000308210143179</t>
  </si>
  <si>
    <t>UTIB0000308210143214</t>
  </si>
  <si>
    <t>UTIB0000308210142973 (3166) UTIB0000308210143128 (3137) UTIB0000308210143658 (1958) UTIB0000308210143874(3170)</t>
  </si>
  <si>
    <t>UTIB0000308210144208</t>
  </si>
  <si>
    <t>UTIB0000308210144557</t>
  </si>
  <si>
    <t>003FINW230530208</t>
  </si>
  <si>
    <t>003FINW230580153</t>
  </si>
  <si>
    <t>003FINW230510276</t>
  </si>
  <si>
    <t xml:space="preserve">MARK S BROWN </t>
  </si>
  <si>
    <t>S23004847233</t>
  </si>
  <si>
    <t>S23004847234</t>
  </si>
  <si>
    <t>S23004847235</t>
  </si>
  <si>
    <t>S23004847236</t>
  </si>
  <si>
    <t>S23004847237</t>
  </si>
  <si>
    <t>S23004847238</t>
  </si>
  <si>
    <t>S23004847239</t>
  </si>
  <si>
    <t>S23004847240</t>
  </si>
  <si>
    <t>S23004847241</t>
  </si>
  <si>
    <t>S23004847242</t>
  </si>
  <si>
    <t>EDL00714422</t>
  </si>
  <si>
    <t>EDL00714622</t>
  </si>
  <si>
    <t>EDL00714722</t>
  </si>
  <si>
    <t>EDL00715022</t>
  </si>
  <si>
    <t>EDL00715122</t>
  </si>
  <si>
    <t>EDL00715222</t>
  </si>
  <si>
    <t>-</t>
  </si>
  <si>
    <t>USD 7503 AGAINST 003FINW230040144 TO BE SETTLED AGAINST SOFTEX NO S23004718399</t>
  </si>
  <si>
    <t>EDL01611623</t>
  </si>
  <si>
    <t>Knock of on Dt. 21.03.23</t>
  </si>
  <si>
    <t>EDL01611723</t>
  </si>
  <si>
    <t>EDL01611823</t>
  </si>
  <si>
    <t>EDL01611923</t>
  </si>
  <si>
    <t>EDL01612023</t>
  </si>
  <si>
    <t>EDL01612123</t>
  </si>
  <si>
    <t>IE</t>
  </si>
  <si>
    <t>EDL01612223</t>
  </si>
  <si>
    <t>EDL01612323</t>
  </si>
  <si>
    <t>EDL01612423</t>
  </si>
  <si>
    <t>EDL01612523</t>
  </si>
  <si>
    <t>003FINW222220414</t>
  </si>
  <si>
    <t>QA</t>
  </si>
  <si>
    <t>003FINW230650049</t>
  </si>
  <si>
    <t>003FINW230650058</t>
  </si>
  <si>
    <t>003FINW230680075</t>
  </si>
  <si>
    <t>003FINW230610300</t>
  </si>
  <si>
    <t>003FINW230650091</t>
  </si>
  <si>
    <t>003FINW230680081</t>
  </si>
  <si>
    <t>003FINW230740232</t>
  </si>
  <si>
    <t>003FINW230790161</t>
  </si>
  <si>
    <t>003FINW230790474</t>
  </si>
  <si>
    <t>594BM75230320039</t>
  </si>
  <si>
    <t>594BM75230320044</t>
  </si>
  <si>
    <t xml:space="preserve">
135</t>
  </si>
  <si>
    <t>Invoice date</t>
  </si>
  <si>
    <t>Remittance Ref no.</t>
  </si>
  <si>
    <t>Invoice Amt.</t>
  </si>
  <si>
    <t>4600 USD</t>
  </si>
  <si>
    <t>306 USD</t>
  </si>
  <si>
    <t>0043FBFP2101115</t>
  </si>
  <si>
    <t>UTIB0000308201424331-14USD, UTIB0000308201424353- 170USD, UTIB0000308201425011- 35USD, UTIB0000308201425245- 5USD, UTIB0000308201425274- 100USD, UTIB0000308201425794- 25USD.</t>
  </si>
  <si>
    <t>UTIB0000308210166665</t>
  </si>
  <si>
    <t>UTIB0000308210166713</t>
  </si>
  <si>
    <t>UTIB0000308210167217</t>
  </si>
  <si>
    <t>UTIB0000308210167923</t>
  </si>
  <si>
    <t>UTIB0000308210168071</t>
  </si>
  <si>
    <t>UTIB0000308210168405</t>
  </si>
  <si>
    <t>UTIB0000308210168432</t>
  </si>
  <si>
    <t>UTIB0000308210168760</t>
  </si>
  <si>
    <t>UTIB0000308210168937</t>
  </si>
  <si>
    <t>UTIB0000308210169109</t>
  </si>
  <si>
    <t>UTIB0000308210167582 3067, UTIB0000308210168156 3116, UTIB0000308210168967 2110, UTIB0000308210169187 3118</t>
  </si>
  <si>
    <t>UTIB0000308210033994</t>
  </si>
  <si>
    <t>UTIB0000308210164331</t>
  </si>
  <si>
    <t>UTIB0000308210164556</t>
  </si>
  <si>
    <t>UTIB0000308210164669</t>
  </si>
  <si>
    <t>UTIB0000308210164862</t>
  </si>
  <si>
    <t>UTIB0000308210165091</t>
  </si>
  <si>
    <t>UTIB0000308210165200</t>
  </si>
  <si>
    <t>UTIB0000308210165201</t>
  </si>
  <si>
    <t>UTIB0000308210165342</t>
  </si>
  <si>
    <t>UTIB0000308210165363</t>
  </si>
  <si>
    <t>UTIB0000308210164321 2894, UTIB0000308210165130 2982, UTIB0000308210165253 2424, UTIB0000308210165400 2812.</t>
  </si>
  <si>
    <t>UTIB0000308210165743</t>
  </si>
  <si>
    <t>UTIB0000308210166168</t>
  </si>
  <si>
    <t>UTIB0000308210166227</t>
  </si>
  <si>
    <t>UTIB0000308210166577</t>
  </si>
  <si>
    <t>UTIB0000308210034776</t>
  </si>
  <si>
    <t>UTIB0000308210032712</t>
  </si>
  <si>
    <t>003FINW230820090</t>
  </si>
  <si>
    <t>003FINW230650086, 003FINW230820086</t>
  </si>
  <si>
    <t>S23004883419</t>
  </si>
  <si>
    <t>S23004883420</t>
  </si>
  <si>
    <t>S23004883421</t>
  </si>
  <si>
    <t>S23004883422</t>
  </si>
  <si>
    <t>S23004883423</t>
  </si>
  <si>
    <t>S23004883424</t>
  </si>
  <si>
    <t>S23004883425</t>
  </si>
  <si>
    <t>S23004883426</t>
  </si>
  <si>
    <t>S23004883427</t>
  </si>
  <si>
    <t>S23004883428</t>
  </si>
  <si>
    <t>S23004883429</t>
  </si>
  <si>
    <t xml:space="preserve">CARCOVERS.COM LLC </t>
  </si>
  <si>
    <t>MARK S BROWN   (Eye Plastics LLC)</t>
  </si>
  <si>
    <t>CREOFORMA LIMITED</t>
  </si>
  <si>
    <t>EDL01694123</t>
  </si>
  <si>
    <t>EDL01694223</t>
  </si>
  <si>
    <t>EDL01694323</t>
  </si>
  <si>
    <t>EDL01694423</t>
  </si>
  <si>
    <t>EDL01694523</t>
  </si>
  <si>
    <t>EDL01694623</t>
  </si>
  <si>
    <t>EDL01700223</t>
  </si>
  <si>
    <t>EDL01700423</t>
  </si>
  <si>
    <t>EDL01700623</t>
  </si>
  <si>
    <t>EDL01700723</t>
  </si>
  <si>
    <t>EDL01700823</t>
  </si>
  <si>
    <t>594BM75230320037</t>
  </si>
  <si>
    <t>594BM75230320054</t>
  </si>
  <si>
    <t>594BM75230540026</t>
  </si>
  <si>
    <t>594BM75230540025</t>
  </si>
  <si>
    <t>594BM75230540028</t>
  </si>
  <si>
    <t>594BM75230540031</t>
  </si>
  <si>
    <t>594BM75230540020</t>
  </si>
  <si>
    <t>594BM75230540029</t>
  </si>
  <si>
    <t>594BM75230540030</t>
  </si>
  <si>
    <t>594BM75230540022</t>
  </si>
  <si>
    <t>594BM75230540024</t>
  </si>
  <si>
    <t>Dt. 18/04/2023</t>
  </si>
  <si>
    <t>EDL No.</t>
  </si>
  <si>
    <r>
      <t>S.No</t>
    </r>
    <r>
      <rPr>
        <b/>
        <sz val="10"/>
        <color rgb="FF000000"/>
        <rFont val="Arial"/>
        <family val="2"/>
      </rPr>
      <t xml:space="preserve"> </t>
    </r>
  </si>
  <si>
    <t>Knock of on Dt. 14.04.23</t>
  </si>
  <si>
    <t>Knock of on Dt. 17.04.23</t>
  </si>
  <si>
    <t xml:space="preserve">DGFT Request Ref. Number </t>
  </si>
  <si>
    <t>594BM75231230004</t>
  </si>
  <si>
    <t>594BM75231230003</t>
  </si>
  <si>
    <t>594BM75231230005</t>
  </si>
  <si>
    <t>594BM75231230001</t>
  </si>
  <si>
    <t>594BM75231230002</t>
  </si>
  <si>
    <t>594BM75231230006</t>
  </si>
  <si>
    <t>594BM75231230010</t>
  </si>
  <si>
    <t>594BM75231230015</t>
  </si>
  <si>
    <t>594BM75231230013</t>
  </si>
  <si>
    <t>594BM75231230014</t>
  </si>
  <si>
    <t>594BM75231360004</t>
  </si>
  <si>
    <t>594BM75231360010</t>
  </si>
  <si>
    <t>Pending from Bank- Req additional FINW value of 700 – sent mail</t>
  </si>
  <si>
    <t>003FINW223430308, 003FINW230250308, 003FINW230510276, 003FINW231180046</t>
  </si>
  <si>
    <t>17255, 730, 701.5, 1312.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</si>
</sst>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/m/yyyy"/>
    <numFmt numFmtId="165" formatCode="[$$-409]#,##0_);\([$$-409]#,##0\)"/>
    <numFmt numFmtId="166" formatCode="[$-14009]dd/mm/yyyy"/>
    <numFmt numFmtId="167" formatCode="dd\-mm\-yyyy"/>
  </numFmts>
  <fonts count="54" x14ac:knownFonts="1">
    <font>
      <sz val="11"/>
      <color theme="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333333"/>
      <name val="Arial"/>
      <family val="2"/>
    </font>
    <font>
      <sz val="11"/>
      <name val="Calibri"/>
      <family val="2"/>
    </font>
    <font>
      <b/>
      <sz val="9"/>
      <color rgb="FF333333"/>
      <name val="Arial"/>
      <family val="2"/>
    </font>
    <font>
      <b/>
      <sz val="10"/>
      <color rgb="FF000000"/>
      <name val="Arial"/>
      <family val="2"/>
    </font>
    <font>
      <b/>
      <sz val="10"/>
      <color rgb="FF333333"/>
      <name val="Arial"/>
      <family val="2"/>
    </font>
    <font>
      <sz val="11"/>
      <color theme="1"/>
      <name val="Arial"/>
      <family val="2"/>
    </font>
    <font>
      <sz val="10"/>
      <color rgb="FFFF0000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</font>
    <font>
      <b/>
      <u/>
      <sz val="10"/>
      <color rgb="FF000000"/>
      <name val="Arial"/>
      <family val="2"/>
    </font>
    <font>
      <b/>
      <u/>
      <sz val="10"/>
      <color rgb="FF000000"/>
      <name val="Arial"/>
      <family val="2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0"/>
      <name val="Arial"/>
      <family val="2"/>
    </font>
    <font>
      <sz val="11"/>
      <color rgb="FF000000"/>
      <name val="Calibri"/>
      <family val="2"/>
      <scheme val="minor"/>
    </font>
    <font>
      <sz val="10"/>
      <color rgb="FF222222"/>
      <name val="Arial"/>
      <family val="2"/>
    </font>
    <font>
      <sz val="10"/>
      <color rgb="FF201F1E"/>
      <name val="Arial"/>
      <family val="2"/>
    </font>
    <font>
      <sz val="11"/>
      <color rgb="FF22222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</font>
    <font>
      <b/>
      <sz val="10"/>
      <color rgb="FFFF0000"/>
      <name val="Arial"/>
      <family val="2"/>
    </font>
    <font>
      <sz val="9"/>
      <color rgb="FF000000"/>
      <name val="Arial"/>
      <family val="2"/>
    </font>
    <font>
      <sz val="11"/>
      <color rgb="FFFF0000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9"/>
      <name val="Arial"/>
      <family val="2"/>
    </font>
    <font>
      <sz val="11"/>
      <color rgb="FF222222"/>
      <name val="Book Antiqua"/>
      <family val="1"/>
    </font>
  </fonts>
  <fills count="4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8CCE4"/>
        <bgColor rgb="FFB8CCE4"/>
      </patternFill>
    </fill>
    <fill>
      <patternFill patternType="solid">
        <fgColor rgb="FF953734"/>
        <bgColor rgb="FF953734"/>
      </patternFill>
    </fill>
    <fill>
      <patternFill patternType="solid">
        <fgColor rgb="FFF2DBDB"/>
        <bgColor rgb="FFF2DBDB"/>
      </patternFill>
    </fill>
    <fill>
      <patternFill patternType="solid">
        <fgColor rgb="FFE5B8B7"/>
        <bgColor rgb="FFE5B8B7"/>
      </patternFill>
    </fill>
    <fill>
      <patternFill patternType="solid">
        <fgColor rgb="FFEAF1DD"/>
        <bgColor rgb="FFEAF1DD"/>
      </patternFill>
    </fill>
    <fill>
      <patternFill patternType="solid">
        <fgColor rgb="FFD6E3BC"/>
        <bgColor rgb="FFD6E3BC"/>
      </patternFill>
    </fill>
    <fill>
      <patternFill patternType="solid">
        <fgColor rgb="FF548DD4"/>
        <bgColor rgb="FF548DD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33CCCC"/>
        <bgColor rgb="FF33CCC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theme="0"/>
      </patternFill>
    </fill>
    <fill>
      <patternFill patternType="solid">
        <fgColor rgb="FF92D050"/>
        <bgColor rgb="FFF2DBDB"/>
      </patternFill>
    </fill>
    <fill>
      <patternFill patternType="solid">
        <fgColor rgb="FF92D050"/>
        <bgColor rgb="FFB8CCE4"/>
      </patternFill>
    </fill>
    <fill>
      <patternFill patternType="solid">
        <fgColor rgb="FF92D050"/>
        <bgColor rgb="FF953734"/>
      </patternFill>
    </fill>
    <fill>
      <patternFill patternType="solid">
        <fgColor rgb="FF92D050"/>
        <bgColor rgb="FFFFFF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rgb="FFE5B8B7"/>
      </patternFill>
    </fill>
    <fill>
      <patternFill patternType="solid">
        <fgColor rgb="FF92D050"/>
        <bgColor rgb="FF548DD4"/>
      </patternFill>
    </fill>
    <fill>
      <patternFill patternType="solid">
        <fgColor rgb="FF92D050"/>
        <bgColor rgb="FFD6E3BC"/>
      </patternFill>
    </fill>
    <fill>
      <patternFill patternType="solid">
        <fgColor rgb="FF92D050"/>
        <bgColor rgb="FFEAF1DD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theme="0"/>
      </patternFill>
    </fill>
    <fill>
      <patternFill patternType="solid">
        <fgColor theme="8" tint="0.59999389629810485"/>
        <bgColor rgb="FFB8CCE4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EAF1DD"/>
      </patternFill>
    </fill>
    <fill>
      <patternFill patternType="solid">
        <fgColor theme="8" tint="0.59999389629810485"/>
        <bgColor rgb="FFD6E3BC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8" tint="0.59999389629810485"/>
        <bgColor rgb="FF548DD4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33CCCC"/>
      </patternFill>
    </fill>
  </fills>
  <borders count="6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85">
    <xf numFmtId="0" fontId="0" fillId="0" borderId="0" xfId="0" applyFont="1" applyAlignment="1"/>
    <xf numFmtId="0" fontId="18" fillId="0" borderId="1" xfId="0" applyFont="1" applyBorder="1" applyAlignment="1">
      <alignment horizontal="center"/>
    </xf>
    <xf numFmtId="0" fontId="18" fillId="0" borderId="0" xfId="0" applyFont="1" applyAlignment="1"/>
    <xf numFmtId="0" fontId="18" fillId="0" borderId="0" xfId="0" applyFont="1" applyAlignment="1">
      <alignment horizontal="center"/>
    </xf>
    <xf numFmtId="0" fontId="19" fillId="0" borderId="0" xfId="0" applyFont="1" applyAlignment="1"/>
    <xf numFmtId="49" fontId="20" fillId="0" borderId="1" xfId="0" applyNumberFormat="1" applyFont="1" applyBorder="1" applyAlignment="1">
      <alignment horizontal="left" vertical="top"/>
    </xf>
    <xf numFmtId="49" fontId="19" fillId="0" borderId="1" xfId="0" applyNumberFormat="1" applyFont="1" applyBorder="1" applyAlignment="1">
      <alignment wrapText="1"/>
    </xf>
    <xf numFmtId="0" fontId="19" fillId="0" borderId="1" xfId="0" applyFont="1" applyBorder="1" applyAlignment="1">
      <alignment horizontal="left" wrapText="1"/>
    </xf>
    <xf numFmtId="0" fontId="19" fillId="0" borderId="1" xfId="0" applyFont="1" applyBorder="1" applyAlignment="1"/>
    <xf numFmtId="0" fontId="19" fillId="0" borderId="1" xfId="0" applyFont="1" applyBorder="1" applyAlignment="1">
      <alignment horizontal="center"/>
    </xf>
    <xf numFmtId="0" fontId="20" fillId="0" borderId="1" xfId="0" applyFont="1" applyBorder="1" applyAlignment="1">
      <alignment horizontal="left" vertical="top"/>
    </xf>
    <xf numFmtId="0" fontId="21" fillId="0" borderId="1" xfId="0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left"/>
    </xf>
    <xf numFmtId="0" fontId="20" fillId="0" borderId="1" xfId="0" applyFont="1" applyBorder="1" applyAlignment="1">
      <alignment horizontal="left"/>
    </xf>
    <xf numFmtId="0" fontId="20" fillId="0" borderId="1" xfId="0" applyFont="1" applyBorder="1" applyAlignment="1">
      <alignment wrapText="1"/>
    </xf>
    <xf numFmtId="0" fontId="19" fillId="0" borderId="0" xfId="0" applyFont="1" applyAlignment="1">
      <alignment horizontal="center"/>
    </xf>
    <xf numFmtId="0" fontId="18" fillId="0" borderId="2" xfId="0" applyFont="1" applyBorder="1" applyAlignment="1"/>
    <xf numFmtId="0" fontId="19" fillId="0" borderId="6" xfId="0" applyFont="1" applyBorder="1" applyAlignment="1">
      <alignment horizontal="center"/>
    </xf>
    <xf numFmtId="164" fontId="20" fillId="0" borderId="6" xfId="0" applyNumberFormat="1" applyFont="1" applyBorder="1" applyAlignment="1">
      <alignment horizontal="right" wrapText="1"/>
    </xf>
    <xf numFmtId="0" fontId="23" fillId="0" borderId="1" xfId="0" applyFont="1" applyBorder="1" applyAlignment="1"/>
    <xf numFmtId="0" fontId="20" fillId="0" borderId="6" xfId="0" applyFont="1" applyBorder="1" applyAlignment="1">
      <alignment horizontal="right" wrapText="1"/>
    </xf>
    <xf numFmtId="0" fontId="0" fillId="0" borderId="1" xfId="0" applyFont="1" applyBorder="1" applyAlignment="1"/>
    <xf numFmtId="0" fontId="0" fillId="0" borderId="6" xfId="0" applyFont="1" applyBorder="1" applyAlignment="1"/>
    <xf numFmtId="0" fontId="20" fillId="0" borderId="6" xfId="0" applyFont="1" applyBorder="1" applyAlignment="1">
      <alignment wrapText="1"/>
    </xf>
    <xf numFmtId="0" fontId="23" fillId="0" borderId="1" xfId="0" applyFont="1" applyBorder="1" applyAlignment="1">
      <alignment horizontal="left"/>
    </xf>
    <xf numFmtId="0" fontId="25" fillId="0" borderId="1" xfId="0" applyFont="1" applyBorder="1" applyAlignment="1"/>
    <xf numFmtId="0" fontId="26" fillId="2" borderId="1" xfId="0" applyFont="1" applyFill="1" applyBorder="1" applyAlignment="1">
      <alignment horizontal="left"/>
    </xf>
    <xf numFmtId="0" fontId="20" fillId="0" borderId="10" xfId="0" applyFont="1" applyBorder="1" applyAlignment="1">
      <alignment horizontal="right" wrapText="1"/>
    </xf>
    <xf numFmtId="0" fontId="19" fillId="2" borderId="13" xfId="0" applyFont="1" applyFill="1" applyBorder="1" applyAlignment="1">
      <alignment wrapText="1"/>
    </xf>
    <xf numFmtId="0" fontId="26" fillId="4" borderId="14" xfId="0" applyFont="1" applyFill="1" applyBorder="1" applyAlignment="1">
      <alignment horizontal="left"/>
    </xf>
    <xf numFmtId="0" fontId="20" fillId="0" borderId="0" xfId="0" applyFont="1" applyAlignment="1"/>
    <xf numFmtId="0" fontId="26" fillId="5" borderId="14" xfId="0" applyFont="1" applyFill="1" applyBorder="1" applyAlignment="1">
      <alignment horizontal="left"/>
    </xf>
    <xf numFmtId="0" fontId="27" fillId="2" borderId="13" xfId="0" applyFont="1" applyFill="1" applyBorder="1" applyAlignment="1">
      <alignment horizontal="right" wrapText="1"/>
    </xf>
    <xf numFmtId="0" fontId="27" fillId="2" borderId="13" xfId="0" applyFont="1" applyFill="1" applyBorder="1" applyAlignment="1">
      <alignment wrapText="1"/>
    </xf>
    <xf numFmtId="0" fontId="19" fillId="0" borderId="6" xfId="0" applyFont="1" applyBorder="1" applyAlignment="1">
      <alignment wrapText="1"/>
    </xf>
    <xf numFmtId="0" fontId="26" fillId="3" borderId="14" xfId="0" applyFont="1" applyFill="1" applyBorder="1" applyAlignment="1">
      <alignment horizontal="left"/>
    </xf>
    <xf numFmtId="0" fontId="20" fillId="0" borderId="10" xfId="0" applyFont="1" applyBorder="1" applyAlignment="1">
      <alignment wrapText="1"/>
    </xf>
    <xf numFmtId="0" fontId="20" fillId="0" borderId="1" xfId="0" applyFont="1" applyBorder="1" applyAlignment="1">
      <alignment horizontal="left" wrapText="1"/>
    </xf>
    <xf numFmtId="0" fontId="26" fillId="6" borderId="14" xfId="0" applyFont="1" applyFill="1" applyBorder="1" applyAlignment="1">
      <alignment horizontal="left"/>
    </xf>
    <xf numFmtId="0" fontId="0" fillId="7" borderId="1" xfId="0" applyFont="1" applyFill="1" applyBorder="1" applyAlignment="1"/>
    <xf numFmtId="0" fontId="26" fillId="8" borderId="14" xfId="0" applyFont="1" applyFill="1" applyBorder="1" applyAlignment="1">
      <alignment horizontal="left"/>
    </xf>
    <xf numFmtId="0" fontId="26" fillId="9" borderId="14" xfId="0" applyFont="1" applyFill="1" applyBorder="1" applyAlignment="1">
      <alignment horizontal="left"/>
    </xf>
    <xf numFmtId="0" fontId="0" fillId="0" borderId="0" xfId="0" applyFont="1"/>
    <xf numFmtId="0" fontId="20" fillId="0" borderId="1" xfId="0" applyFont="1" applyBorder="1" applyAlignment="1">
      <alignment horizontal="right" wrapText="1"/>
    </xf>
    <xf numFmtId="0" fontId="18" fillId="0" borderId="2" xfId="0" applyFont="1" applyBorder="1" applyAlignment="1">
      <alignment horizontal="center"/>
    </xf>
    <xf numFmtId="0" fontId="19" fillId="0" borderId="1" xfId="0" applyFont="1" applyBorder="1" applyAlignment="1">
      <alignment wrapText="1"/>
    </xf>
    <xf numFmtId="164" fontId="20" fillId="10" borderId="1" xfId="0" applyNumberFormat="1" applyFont="1" applyFill="1" applyBorder="1" applyAlignment="1">
      <alignment horizontal="right" wrapText="1"/>
    </xf>
    <xf numFmtId="0" fontId="25" fillId="10" borderId="1" xfId="0" applyFont="1" applyFill="1" applyBorder="1" applyAlignment="1"/>
    <xf numFmtId="0" fontId="20" fillId="0" borderId="1" xfId="0" applyFont="1" applyBorder="1" applyAlignment="1">
      <alignment horizontal="center" wrapText="1"/>
    </xf>
    <xf numFmtId="0" fontId="19" fillId="0" borderId="1" xfId="0" applyFont="1" applyBorder="1" applyAlignment="1">
      <alignment horizontal="right" wrapText="1"/>
    </xf>
    <xf numFmtId="0" fontId="20" fillId="0" borderId="6" xfId="0" applyFont="1" applyBorder="1" applyAlignment="1">
      <alignment horizontal="center" wrapText="1"/>
    </xf>
    <xf numFmtId="0" fontId="19" fillId="0" borderId="10" xfId="0" applyFont="1" applyBorder="1" applyAlignment="1">
      <alignment horizontal="right" wrapText="1"/>
    </xf>
    <xf numFmtId="0" fontId="25" fillId="10" borderId="20" xfId="0" applyFont="1" applyFill="1" applyBorder="1" applyAlignment="1"/>
    <xf numFmtId="0" fontId="0" fillId="7" borderId="13" xfId="0" applyFont="1" applyFill="1" applyBorder="1" applyAlignment="1"/>
    <xf numFmtId="0" fontId="19" fillId="0" borderId="1" xfId="0" applyFont="1" applyBorder="1" applyAlignment="1">
      <alignment horizontal="center" wrapText="1"/>
    </xf>
    <xf numFmtId="49" fontId="20" fillId="10" borderId="1" xfId="0" applyNumberFormat="1" applyFont="1" applyFill="1" applyBorder="1" applyAlignment="1">
      <alignment horizontal="right" wrapText="1"/>
    </xf>
    <xf numFmtId="0" fontId="20" fillId="0" borderId="10" xfId="0" applyFont="1" applyBorder="1" applyAlignment="1">
      <alignment horizontal="center" wrapText="1"/>
    </xf>
    <xf numFmtId="0" fontId="20" fillId="11" borderId="1" xfId="0" applyFont="1" applyFill="1" applyBorder="1" applyAlignment="1">
      <alignment wrapText="1"/>
    </xf>
    <xf numFmtId="164" fontId="20" fillId="0" borderId="10" xfId="0" applyNumberFormat="1" applyFont="1" applyBorder="1" applyAlignment="1">
      <alignment horizontal="right" wrapText="1"/>
    </xf>
    <xf numFmtId="0" fontId="20" fillId="12" borderId="21" xfId="0" applyFont="1" applyFill="1" applyBorder="1" applyAlignment="1">
      <alignment horizontal="right" wrapText="1"/>
    </xf>
    <xf numFmtId="164" fontId="20" fillId="12" borderId="21" xfId="0" applyNumberFormat="1" applyFont="1" applyFill="1" applyBorder="1" applyAlignment="1">
      <alignment horizontal="right" wrapText="1"/>
    </xf>
    <xf numFmtId="49" fontId="18" fillId="0" borderId="2" xfId="0" applyNumberFormat="1" applyFont="1" applyBorder="1" applyAlignment="1">
      <alignment horizontal="center"/>
    </xf>
    <xf numFmtId="49" fontId="20" fillId="0" borderId="6" xfId="0" applyNumberFormat="1" applyFont="1" applyBorder="1" applyAlignment="1">
      <alignment horizontal="right" wrapText="1"/>
    </xf>
    <xf numFmtId="0" fontId="21" fillId="10" borderId="20" xfId="0" applyFont="1" applyFill="1" applyBorder="1" applyAlignment="1"/>
    <xf numFmtId="0" fontId="21" fillId="10" borderId="1" xfId="0" applyFont="1" applyFill="1" applyBorder="1" applyAlignment="1"/>
    <xf numFmtId="49" fontId="20" fillId="0" borderId="1" xfId="0" applyNumberFormat="1" applyFont="1" applyBorder="1" applyAlignment="1">
      <alignment horizontal="right" wrapText="1"/>
    </xf>
    <xf numFmtId="0" fontId="21" fillId="10" borderId="21" xfId="0" applyFont="1" applyFill="1" applyBorder="1" applyAlignment="1"/>
    <xf numFmtId="0" fontId="21" fillId="2" borderId="1" xfId="0" applyFont="1" applyFill="1" applyBorder="1" applyAlignment="1"/>
    <xf numFmtId="0" fontId="0" fillId="0" borderId="0" xfId="0" applyFont="1" applyAlignment="1">
      <alignment horizontal="center"/>
    </xf>
    <xf numFmtId="0" fontId="0" fillId="10" borderId="14" xfId="0" applyFont="1" applyFill="1" applyBorder="1" applyAlignment="1"/>
    <xf numFmtId="0" fontId="18" fillId="10" borderId="1" xfId="0" applyFont="1" applyFill="1" applyBorder="1" applyAlignment="1">
      <alignment horizontal="center" wrapText="1"/>
    </xf>
    <xf numFmtId="0" fontId="31" fillId="10" borderId="1" xfId="0" applyFont="1" applyFill="1" applyBorder="1" applyAlignment="1">
      <alignment horizontal="center" wrapText="1"/>
    </xf>
    <xf numFmtId="49" fontId="18" fillId="0" borderId="1" xfId="0" applyNumberFormat="1" applyFont="1" applyBorder="1" applyAlignment="1">
      <alignment horizontal="center"/>
    </xf>
    <xf numFmtId="0" fontId="20" fillId="0" borderId="1" xfId="0" applyFont="1" applyBorder="1" applyAlignment="1">
      <alignment horizontal="center" wrapText="1"/>
    </xf>
    <xf numFmtId="0" fontId="20" fillId="0" borderId="1" xfId="0" applyFont="1" applyBorder="1" applyAlignment="1">
      <alignment horizontal="center"/>
    </xf>
    <xf numFmtId="0" fontId="20" fillId="0" borderId="1" xfId="0" applyFont="1" applyBorder="1" applyAlignment="1"/>
    <xf numFmtId="0" fontId="20" fillId="10" borderId="1" xfId="0" applyFont="1" applyFill="1" applyBorder="1" applyAlignment="1">
      <alignment wrapText="1"/>
    </xf>
    <xf numFmtId="0" fontId="27" fillId="0" borderId="1" xfId="0" applyFont="1" applyBorder="1" applyAlignment="1"/>
    <xf numFmtId="0" fontId="32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vertical="center" wrapText="1"/>
    </xf>
    <xf numFmtId="0" fontId="20" fillId="10" borderId="2" xfId="0" applyFont="1" applyFill="1" applyBorder="1" applyAlignment="1">
      <alignment wrapText="1"/>
    </xf>
    <xf numFmtId="0" fontId="19" fillId="0" borderId="2" xfId="0" applyFont="1" applyBorder="1" applyAlignment="1"/>
    <xf numFmtId="0" fontId="0" fillId="0" borderId="26" xfId="0" applyFont="1" applyBorder="1" applyAlignment="1"/>
    <xf numFmtId="0" fontId="20" fillId="0" borderId="26" xfId="0" applyFont="1" applyBorder="1" applyAlignment="1">
      <alignment horizontal="right" wrapText="1"/>
    </xf>
    <xf numFmtId="167" fontId="34" fillId="0" borderId="9" xfId="0" applyNumberFormat="1" applyFont="1" applyBorder="1" applyAlignment="1">
      <alignment horizontal="right"/>
    </xf>
    <xf numFmtId="0" fontId="0" fillId="0" borderId="26" xfId="0" applyFont="1" applyBorder="1" applyAlignment="1">
      <alignment horizontal="center"/>
    </xf>
    <xf numFmtId="0" fontId="29" fillId="0" borderId="26" xfId="0" applyFont="1" applyBorder="1" applyAlignment="1">
      <alignment horizontal="center"/>
    </xf>
    <xf numFmtId="0" fontId="36" fillId="0" borderId="26" xfId="0" applyFont="1" applyFill="1" applyBorder="1" applyAlignment="1"/>
    <xf numFmtId="167" fontId="20" fillId="0" borderId="9" xfId="0" applyNumberFormat="1" applyFont="1" applyBorder="1" applyAlignment="1">
      <alignment horizontal="right"/>
    </xf>
    <xf numFmtId="0" fontId="36" fillId="0" borderId="28" xfId="0" applyFont="1" applyFill="1" applyBorder="1" applyAlignment="1"/>
    <xf numFmtId="0" fontId="20" fillId="10" borderId="26" xfId="0" applyFont="1" applyFill="1" applyBorder="1" applyAlignment="1">
      <alignment wrapText="1"/>
    </xf>
    <xf numFmtId="0" fontId="20" fillId="0" borderId="4" xfId="0" applyFont="1" applyBorder="1" applyAlignment="1">
      <alignment horizontal="center"/>
    </xf>
    <xf numFmtId="0" fontId="0" fillId="13" borderId="0" xfId="0" applyFont="1" applyFill="1" applyAlignment="1"/>
    <xf numFmtId="49" fontId="24" fillId="13" borderId="26" xfId="0" applyNumberFormat="1" applyFont="1" applyFill="1" applyBorder="1" applyAlignment="1">
      <alignment horizontal="left" vertical="center" wrapText="1"/>
    </xf>
    <xf numFmtId="0" fontId="24" fillId="13" borderId="26" xfId="0" applyFont="1" applyFill="1" applyBorder="1" applyAlignment="1">
      <alignment horizontal="left" vertical="center" wrapText="1"/>
    </xf>
    <xf numFmtId="0" fontId="25" fillId="10" borderId="26" xfId="0" applyFont="1" applyFill="1" applyBorder="1" applyAlignment="1">
      <alignment horizontal="left" vertical="center"/>
    </xf>
    <xf numFmtId="0" fontId="18" fillId="13" borderId="26" xfId="0" applyFont="1" applyFill="1" applyBorder="1" applyAlignment="1">
      <alignment horizontal="left" vertical="center" wrapText="1"/>
    </xf>
    <xf numFmtId="49" fontId="20" fillId="13" borderId="17" xfId="0" applyNumberFormat="1" applyFont="1" applyFill="1" applyBorder="1" applyAlignment="1">
      <alignment horizontal="right" wrapText="1"/>
    </xf>
    <xf numFmtId="0" fontId="20" fillId="13" borderId="17" xfId="0" applyFont="1" applyFill="1" applyBorder="1" applyAlignment="1">
      <alignment horizontal="right" wrapText="1"/>
    </xf>
    <xf numFmtId="0" fontId="21" fillId="10" borderId="17" xfId="0" applyFont="1" applyFill="1" applyBorder="1" applyAlignment="1"/>
    <xf numFmtId="0" fontId="19" fillId="13" borderId="17" xfId="0" applyFont="1" applyFill="1" applyBorder="1" applyAlignment="1">
      <alignment wrapText="1"/>
    </xf>
    <xf numFmtId="0" fontId="19" fillId="13" borderId="17" xfId="0" applyFont="1" applyFill="1" applyBorder="1" applyAlignment="1">
      <alignment horizontal="right" wrapText="1"/>
    </xf>
    <xf numFmtId="0" fontId="20" fillId="10" borderId="17" xfId="0" applyFont="1" applyFill="1" applyBorder="1" applyAlignment="1">
      <alignment wrapText="1"/>
    </xf>
    <xf numFmtId="49" fontId="20" fillId="13" borderId="6" xfId="0" applyNumberFormat="1" applyFont="1" applyFill="1" applyBorder="1" applyAlignment="1">
      <alignment horizontal="center" vertical="center" wrapText="1"/>
    </xf>
    <xf numFmtId="0" fontId="20" fillId="13" borderId="1" xfId="0" applyFont="1" applyFill="1" applyBorder="1" applyAlignment="1">
      <alignment horizontal="center" vertical="center" wrapText="1"/>
    </xf>
    <xf numFmtId="0" fontId="21" fillId="10" borderId="20" xfId="0" applyFont="1" applyFill="1" applyBorder="1" applyAlignment="1">
      <alignment horizontal="center" vertical="center"/>
    </xf>
    <xf numFmtId="0" fontId="19" fillId="13" borderId="1" xfId="0" applyFont="1" applyFill="1" applyBorder="1" applyAlignment="1">
      <alignment horizontal="center" vertical="center" wrapText="1"/>
    </xf>
    <xf numFmtId="0" fontId="19" fillId="13" borderId="20" xfId="0" applyFont="1" applyFill="1" applyBorder="1" applyAlignment="1">
      <alignment horizontal="center" vertical="center" wrapText="1"/>
    </xf>
    <xf numFmtId="0" fontId="20" fillId="13" borderId="20" xfId="0" applyFont="1" applyFill="1" applyBorder="1" applyAlignment="1">
      <alignment horizontal="center" vertical="center" wrapText="1"/>
    </xf>
    <xf numFmtId="0" fontId="24" fillId="13" borderId="1" xfId="0" applyFont="1" applyFill="1" applyBorder="1" applyAlignment="1">
      <alignment horizontal="center" vertical="center" wrapText="1"/>
    </xf>
    <xf numFmtId="0" fontId="25" fillId="10" borderId="20" xfId="0" applyFont="1" applyFill="1" applyBorder="1" applyAlignment="1">
      <alignment horizontal="center" vertical="center"/>
    </xf>
    <xf numFmtId="0" fontId="18" fillId="13" borderId="1" xfId="0" applyFont="1" applyFill="1" applyBorder="1" applyAlignment="1">
      <alignment horizontal="center" vertical="center" wrapText="1"/>
    </xf>
    <xf numFmtId="0" fontId="18" fillId="13" borderId="20" xfId="0" applyFont="1" applyFill="1" applyBorder="1" applyAlignment="1">
      <alignment horizontal="center" vertical="center" wrapText="1"/>
    </xf>
    <xf numFmtId="49" fontId="24" fillId="13" borderId="13" xfId="0" applyNumberFormat="1" applyFont="1" applyFill="1" applyBorder="1" applyAlignment="1">
      <alignment horizontal="center" vertical="center" wrapText="1"/>
    </xf>
    <xf numFmtId="0" fontId="18" fillId="13" borderId="26" xfId="0" applyFont="1" applyFill="1" applyBorder="1" applyAlignment="1">
      <alignment horizontal="center" vertical="center" wrapText="1"/>
    </xf>
    <xf numFmtId="49" fontId="20" fillId="13" borderId="26" xfId="0" applyNumberFormat="1" applyFont="1" applyFill="1" applyBorder="1" applyAlignment="1">
      <alignment horizontal="center" vertical="center" wrapText="1"/>
    </xf>
    <xf numFmtId="0" fontId="20" fillId="13" borderId="26" xfId="0" applyFont="1" applyFill="1" applyBorder="1" applyAlignment="1">
      <alignment horizontal="center" vertical="center" wrapText="1"/>
    </xf>
    <xf numFmtId="0" fontId="21" fillId="10" borderId="26" xfId="0" applyFont="1" applyFill="1" applyBorder="1" applyAlignment="1">
      <alignment horizontal="center" vertical="center"/>
    </xf>
    <xf numFmtId="0" fontId="19" fillId="13" borderId="26" xfId="0" applyFont="1" applyFill="1" applyBorder="1" applyAlignment="1">
      <alignment horizontal="center" vertical="center" wrapText="1"/>
    </xf>
    <xf numFmtId="0" fontId="19" fillId="13" borderId="31" xfId="0" applyFont="1" applyFill="1" applyBorder="1" applyAlignment="1">
      <alignment horizontal="center" vertical="center" wrapText="1"/>
    </xf>
    <xf numFmtId="49" fontId="20" fillId="13" borderId="5" xfId="0" applyNumberFormat="1" applyFont="1" applyFill="1" applyBorder="1" applyAlignment="1">
      <alignment horizontal="center" vertical="center" wrapText="1"/>
    </xf>
    <xf numFmtId="0" fontId="19" fillId="13" borderId="4" xfId="0" applyFont="1" applyFill="1" applyBorder="1" applyAlignment="1">
      <alignment horizontal="center" vertical="center" wrapText="1"/>
    </xf>
    <xf numFmtId="0" fontId="21" fillId="10" borderId="18" xfId="0" applyFont="1" applyFill="1" applyBorder="1" applyAlignment="1">
      <alignment horizontal="center" vertical="center"/>
    </xf>
    <xf numFmtId="0" fontId="19" fillId="13" borderId="18" xfId="0" applyFont="1" applyFill="1" applyBorder="1" applyAlignment="1">
      <alignment horizontal="center" vertical="center" wrapText="1"/>
    </xf>
    <xf numFmtId="0" fontId="20" fillId="13" borderId="17" xfId="0" applyFont="1" applyFill="1" applyBorder="1" applyAlignment="1">
      <alignment horizontal="center" vertical="center" wrapText="1"/>
    </xf>
    <xf numFmtId="0" fontId="37" fillId="13" borderId="26" xfId="0" applyFont="1" applyFill="1" applyBorder="1" applyAlignment="1">
      <alignment horizontal="center"/>
    </xf>
    <xf numFmtId="49" fontId="20" fillId="13" borderId="5" xfId="0" applyNumberFormat="1" applyFont="1" applyFill="1" applyBorder="1" applyAlignment="1">
      <alignment horizontal="left" vertical="center" wrapText="1"/>
    </xf>
    <xf numFmtId="0" fontId="20" fillId="13" borderId="4" xfId="0" applyFont="1" applyFill="1" applyBorder="1" applyAlignment="1">
      <alignment horizontal="left" vertical="center" wrapText="1"/>
    </xf>
    <xf numFmtId="0" fontId="21" fillId="10" borderId="18" xfId="0" applyFont="1" applyFill="1" applyBorder="1" applyAlignment="1">
      <alignment horizontal="left" vertical="center"/>
    </xf>
    <xf numFmtId="0" fontId="19" fillId="13" borderId="4" xfId="0" applyFont="1" applyFill="1" applyBorder="1" applyAlignment="1">
      <alignment horizontal="left" vertical="center" wrapText="1"/>
    </xf>
    <xf numFmtId="0" fontId="19" fillId="13" borderId="9" xfId="0" applyFont="1" applyFill="1" applyBorder="1" applyAlignment="1">
      <alignment horizontal="left" vertical="center" wrapText="1"/>
    </xf>
    <xf numFmtId="49" fontId="20" fillId="13" borderId="6" xfId="0" applyNumberFormat="1" applyFont="1" applyFill="1" applyBorder="1" applyAlignment="1">
      <alignment horizontal="left" vertical="center" wrapText="1"/>
    </xf>
    <xf numFmtId="0" fontId="19" fillId="13" borderId="1" xfId="0" applyFont="1" applyFill="1" applyBorder="1" applyAlignment="1">
      <alignment horizontal="left" vertical="center" wrapText="1"/>
    </xf>
    <xf numFmtId="0" fontId="21" fillId="10" borderId="20" xfId="0" applyFont="1" applyFill="1" applyBorder="1" applyAlignment="1">
      <alignment horizontal="left" vertical="center"/>
    </xf>
    <xf numFmtId="0" fontId="19" fillId="13" borderId="19" xfId="0" applyFont="1" applyFill="1" applyBorder="1" applyAlignment="1">
      <alignment horizontal="left" vertical="center" wrapText="1"/>
    </xf>
    <xf numFmtId="0" fontId="20" fillId="13" borderId="19" xfId="0" applyFont="1" applyFill="1" applyBorder="1" applyAlignment="1">
      <alignment horizontal="left" vertical="center" wrapText="1"/>
    </xf>
    <xf numFmtId="0" fontId="20" fillId="13" borderId="1" xfId="0" applyFont="1" applyFill="1" applyBorder="1" applyAlignment="1">
      <alignment horizontal="left" vertical="center" wrapText="1"/>
    </xf>
    <xf numFmtId="49" fontId="20" fillId="13" borderId="22" xfId="0" applyNumberFormat="1" applyFont="1" applyFill="1" applyBorder="1" applyAlignment="1">
      <alignment horizontal="left" vertical="center" wrapText="1"/>
    </xf>
    <xf numFmtId="0" fontId="20" fillId="13" borderId="2" xfId="0" applyFont="1" applyFill="1" applyBorder="1" applyAlignment="1">
      <alignment horizontal="left" vertical="center" wrapText="1"/>
    </xf>
    <xf numFmtId="0" fontId="21" fillId="10" borderId="30" xfId="0" applyFont="1" applyFill="1" applyBorder="1" applyAlignment="1">
      <alignment horizontal="left" vertical="center"/>
    </xf>
    <xf numFmtId="0" fontId="19" fillId="13" borderId="2" xfId="0" applyFont="1" applyFill="1" applyBorder="1" applyAlignment="1">
      <alignment horizontal="left" vertical="center" wrapText="1"/>
    </xf>
    <xf numFmtId="0" fontId="19" fillId="13" borderId="8" xfId="0" applyFont="1" applyFill="1" applyBorder="1" applyAlignment="1">
      <alignment horizontal="left" vertical="center" wrapText="1"/>
    </xf>
    <xf numFmtId="49" fontId="24" fillId="13" borderId="17" xfId="0" applyNumberFormat="1" applyFont="1" applyFill="1" applyBorder="1" applyAlignment="1">
      <alignment horizontal="left" vertical="center" wrapText="1"/>
    </xf>
    <xf numFmtId="0" fontId="24" fillId="13" borderId="17" xfId="0" applyFont="1" applyFill="1" applyBorder="1" applyAlignment="1">
      <alignment horizontal="left" vertical="center" wrapText="1"/>
    </xf>
    <xf numFmtId="0" fontId="25" fillId="10" borderId="17" xfId="0" applyFont="1" applyFill="1" applyBorder="1" applyAlignment="1">
      <alignment horizontal="left" vertical="center"/>
    </xf>
    <xf numFmtId="0" fontId="18" fillId="13" borderId="17" xfId="0" applyFont="1" applyFill="1" applyBorder="1" applyAlignment="1">
      <alignment horizontal="left" vertical="center" wrapText="1"/>
    </xf>
    <xf numFmtId="0" fontId="24" fillId="10" borderId="17" xfId="0" applyFont="1" applyFill="1" applyBorder="1" applyAlignment="1">
      <alignment horizontal="left" vertical="center" wrapText="1"/>
    </xf>
    <xf numFmtId="49" fontId="24" fillId="13" borderId="17" xfId="0" applyNumberFormat="1" applyFont="1" applyFill="1" applyBorder="1" applyAlignment="1">
      <alignment horizontal="center" vertical="center" wrapText="1"/>
    </xf>
    <xf numFmtId="0" fontId="24" fillId="13" borderId="17" xfId="0" applyFont="1" applyFill="1" applyBorder="1" applyAlignment="1">
      <alignment horizontal="center" vertical="center" wrapText="1"/>
    </xf>
    <xf numFmtId="0" fontId="25" fillId="10" borderId="17" xfId="0" applyFont="1" applyFill="1" applyBorder="1" applyAlignment="1">
      <alignment horizontal="center" vertical="center"/>
    </xf>
    <xf numFmtId="0" fontId="18" fillId="13" borderId="17" xfId="0" applyFont="1" applyFill="1" applyBorder="1" applyAlignment="1">
      <alignment horizontal="center" vertical="center" wrapText="1"/>
    </xf>
    <xf numFmtId="0" fontId="24" fillId="10" borderId="17" xfId="0" applyFont="1" applyFill="1" applyBorder="1" applyAlignment="1">
      <alignment horizontal="center" vertical="center" wrapText="1"/>
    </xf>
    <xf numFmtId="0" fontId="19" fillId="13" borderId="18" xfId="0" applyFont="1" applyFill="1" applyBorder="1" applyAlignment="1">
      <alignment horizontal="left" vertical="center" wrapText="1"/>
    </xf>
    <xf numFmtId="0" fontId="19" fillId="13" borderId="20" xfId="0" applyFont="1" applyFill="1" applyBorder="1" applyAlignment="1">
      <alignment horizontal="left" vertical="center" wrapText="1"/>
    </xf>
    <xf numFmtId="0" fontId="20" fillId="13" borderId="20" xfId="0" applyFont="1" applyFill="1" applyBorder="1" applyAlignment="1">
      <alignment horizontal="left" vertical="center" wrapText="1"/>
    </xf>
    <xf numFmtId="0" fontId="19" fillId="13" borderId="30" xfId="0" applyFont="1" applyFill="1" applyBorder="1" applyAlignment="1">
      <alignment horizontal="left" vertical="center" wrapText="1"/>
    </xf>
    <xf numFmtId="0" fontId="18" fillId="13" borderId="31" xfId="0" applyFont="1" applyFill="1" applyBorder="1" applyAlignment="1">
      <alignment horizontal="left" vertical="center" wrapText="1"/>
    </xf>
    <xf numFmtId="164" fontId="20" fillId="10" borderId="26" xfId="0" applyNumberFormat="1" applyFont="1" applyFill="1" applyBorder="1" applyAlignment="1">
      <alignment horizontal="left" vertical="center" wrapText="1"/>
    </xf>
    <xf numFmtId="0" fontId="20" fillId="10" borderId="26" xfId="0" applyFont="1" applyFill="1" applyBorder="1" applyAlignment="1">
      <alignment horizontal="left" vertical="center" wrapText="1"/>
    </xf>
    <xf numFmtId="0" fontId="24" fillId="10" borderId="26" xfId="0" applyFont="1" applyFill="1" applyBorder="1" applyAlignment="1">
      <alignment horizontal="left" vertical="center" wrapText="1"/>
    </xf>
    <xf numFmtId="0" fontId="20" fillId="10" borderId="26" xfId="0" applyFont="1" applyFill="1" applyBorder="1" applyAlignment="1">
      <alignment horizontal="center" vertical="center" wrapText="1"/>
    </xf>
    <xf numFmtId="164" fontId="20" fillId="10" borderId="26" xfId="0" applyNumberFormat="1" applyFont="1" applyFill="1" applyBorder="1" applyAlignment="1">
      <alignment horizontal="center" vertical="center" wrapText="1"/>
    </xf>
    <xf numFmtId="0" fontId="24" fillId="10" borderId="26" xfId="0" applyFont="1" applyFill="1" applyBorder="1" applyAlignment="1">
      <alignment horizontal="center" vertical="center" wrapText="1"/>
    </xf>
    <xf numFmtId="49" fontId="20" fillId="13" borderId="13" xfId="0" applyNumberFormat="1" applyFont="1" applyFill="1" applyBorder="1" applyAlignment="1">
      <alignment horizontal="left" vertical="center" wrapText="1"/>
    </xf>
    <xf numFmtId="49" fontId="20" fillId="13" borderId="13" xfId="0" applyNumberFormat="1" applyFont="1" applyFill="1" applyBorder="1" applyAlignment="1">
      <alignment horizontal="center" vertical="center" wrapText="1"/>
    </xf>
    <xf numFmtId="49" fontId="39" fillId="13" borderId="6" xfId="0" applyNumberFormat="1" applyFont="1" applyFill="1" applyBorder="1" applyAlignment="1">
      <alignment horizontal="center" vertical="center" wrapText="1"/>
    </xf>
    <xf numFmtId="49" fontId="39" fillId="13" borderId="13" xfId="0" applyNumberFormat="1" applyFont="1" applyFill="1" applyBorder="1" applyAlignment="1">
      <alignment horizontal="center" vertical="center" wrapText="1"/>
    </xf>
    <xf numFmtId="0" fontId="39" fillId="13" borderId="1" xfId="0" applyFont="1" applyFill="1" applyBorder="1" applyAlignment="1">
      <alignment horizontal="center" vertical="center" wrapText="1"/>
    </xf>
    <xf numFmtId="0" fontId="39" fillId="10" borderId="20" xfId="0" applyFont="1" applyFill="1" applyBorder="1" applyAlignment="1">
      <alignment horizontal="center" vertical="center"/>
    </xf>
    <xf numFmtId="0" fontId="39" fillId="13" borderId="20" xfId="0" applyFont="1" applyFill="1" applyBorder="1" applyAlignment="1">
      <alignment horizontal="center" vertical="center" wrapText="1"/>
    </xf>
    <xf numFmtId="0" fontId="39" fillId="13" borderId="26" xfId="0" applyFont="1" applyFill="1" applyBorder="1" applyAlignment="1">
      <alignment horizontal="center" vertical="center" wrapText="1"/>
    </xf>
    <xf numFmtId="0" fontId="39" fillId="10" borderId="26" xfId="0" applyFont="1" applyFill="1" applyBorder="1" applyAlignment="1">
      <alignment horizontal="center" vertical="center" wrapText="1"/>
    </xf>
    <xf numFmtId="0" fontId="20" fillId="0" borderId="13" xfId="0" applyFont="1" applyBorder="1" applyAlignment="1">
      <alignment horizontal="center"/>
    </xf>
    <xf numFmtId="0" fontId="20" fillId="0" borderId="13" xfId="0" applyFont="1" applyBorder="1" applyAlignment="1">
      <alignment horizontal="center" wrapText="1"/>
    </xf>
    <xf numFmtId="0" fontId="19" fillId="0" borderId="1" xfId="0" applyFont="1" applyBorder="1"/>
    <xf numFmtId="0" fontId="20" fillId="0" borderId="9" xfId="0" applyFont="1" applyBorder="1"/>
    <xf numFmtId="0" fontId="20" fillId="0" borderId="13" xfId="0" applyFont="1" applyBorder="1" applyAlignment="1"/>
    <xf numFmtId="0" fontId="19" fillId="0" borderId="22" xfId="0" applyFont="1" applyBorder="1" applyAlignment="1"/>
    <xf numFmtId="0" fontId="17" fillId="0" borderId="26" xfId="0" applyFont="1" applyBorder="1" applyAlignment="1"/>
    <xf numFmtId="167" fontId="20" fillId="15" borderId="9" xfId="0" applyNumberFormat="1" applyFont="1" applyFill="1" applyBorder="1" applyAlignment="1">
      <alignment horizontal="right"/>
    </xf>
    <xf numFmtId="0" fontId="20" fillId="15" borderId="1" xfId="0" applyFont="1" applyFill="1" applyBorder="1"/>
    <xf numFmtId="0" fontId="20" fillId="0" borderId="9" xfId="0" applyFont="1" applyBorder="1" applyAlignment="1">
      <alignment horizontal="center"/>
    </xf>
    <xf numFmtId="0" fontId="36" fillId="0" borderId="28" xfId="0" applyFont="1" applyFill="1" applyBorder="1" applyAlignment="1">
      <alignment horizontal="center"/>
    </xf>
    <xf numFmtId="0" fontId="36" fillId="0" borderId="26" xfId="0" applyFont="1" applyFill="1" applyBorder="1" applyAlignment="1">
      <alignment horizontal="center"/>
    </xf>
    <xf numFmtId="49" fontId="36" fillId="13" borderId="6" xfId="0" applyNumberFormat="1" applyFont="1" applyFill="1" applyBorder="1" applyAlignment="1">
      <alignment horizontal="left" vertical="center" wrapText="1"/>
    </xf>
    <xf numFmtId="49" fontId="36" fillId="13" borderId="13" xfId="0" applyNumberFormat="1" applyFont="1" applyFill="1" applyBorder="1" applyAlignment="1">
      <alignment horizontal="left" vertical="center" wrapText="1"/>
    </xf>
    <xf numFmtId="0" fontId="36" fillId="13" borderId="1" xfId="0" applyFont="1" applyFill="1" applyBorder="1" applyAlignment="1">
      <alignment horizontal="left" vertical="center" wrapText="1"/>
    </xf>
    <xf numFmtId="0" fontId="36" fillId="10" borderId="20" xfId="0" applyFont="1" applyFill="1" applyBorder="1" applyAlignment="1">
      <alignment horizontal="left" vertical="center"/>
    </xf>
    <xf numFmtId="0" fontId="36" fillId="13" borderId="19" xfId="0" applyFont="1" applyFill="1" applyBorder="1" applyAlignment="1">
      <alignment horizontal="left" vertical="center" wrapText="1"/>
    </xf>
    <xf numFmtId="0" fontId="36" fillId="13" borderId="20" xfId="0" applyFont="1" applyFill="1" applyBorder="1" applyAlignment="1">
      <alignment horizontal="left" vertical="center" wrapText="1"/>
    </xf>
    <xf numFmtId="0" fontId="36" fillId="10" borderId="26" xfId="0" applyFont="1" applyFill="1" applyBorder="1" applyAlignment="1">
      <alignment horizontal="left" vertical="center" wrapText="1"/>
    </xf>
    <xf numFmtId="0" fontId="20" fillId="16" borderId="26" xfId="0" applyFont="1" applyFill="1" applyBorder="1" applyAlignment="1"/>
    <xf numFmtId="15" fontId="20" fillId="14" borderId="26" xfId="0" applyNumberFormat="1" applyFont="1" applyFill="1" applyBorder="1" applyAlignment="1">
      <alignment horizontal="center"/>
    </xf>
    <xf numFmtId="0" fontId="20" fillId="0" borderId="26" xfId="0" applyFont="1" applyBorder="1" applyAlignment="1">
      <alignment horizontal="center"/>
    </xf>
    <xf numFmtId="0" fontId="20" fillId="14" borderId="26" xfId="0" applyFont="1" applyFill="1" applyBorder="1" applyAlignment="1">
      <alignment horizontal="center"/>
    </xf>
    <xf numFmtId="15" fontId="20" fillId="0" borderId="26" xfId="0" applyNumberFormat="1" applyFont="1" applyBorder="1" applyAlignment="1">
      <alignment horizontal="center"/>
    </xf>
    <xf numFmtId="0" fontId="20" fillId="16" borderId="28" xfId="0" applyFont="1" applyFill="1" applyBorder="1" applyAlignment="1"/>
    <xf numFmtId="14" fontId="42" fillId="14" borderId="26" xfId="0" applyNumberFormat="1" applyFont="1" applyFill="1" applyBorder="1" applyAlignment="1">
      <alignment horizontal="center" wrapText="1"/>
    </xf>
    <xf numFmtId="0" fontId="42" fillId="0" borderId="26" xfId="0" applyFont="1" applyBorder="1" applyAlignment="1">
      <alignment horizontal="center"/>
    </xf>
    <xf numFmtId="14" fontId="42" fillId="0" borderId="26" xfId="0" applyNumberFormat="1" applyFont="1" applyBorder="1" applyAlignment="1">
      <alignment horizontal="center"/>
    </xf>
    <xf numFmtId="0" fontId="42" fillId="14" borderId="26" xfId="0" applyFont="1" applyFill="1" applyBorder="1" applyAlignment="1">
      <alignment horizontal="center" wrapText="1"/>
    </xf>
    <xf numFmtId="14" fontId="43" fillId="14" borderId="26" xfId="0" applyNumberFormat="1" applyFont="1" applyFill="1" applyBorder="1" applyAlignment="1">
      <alignment wrapText="1"/>
    </xf>
    <xf numFmtId="14" fontId="43" fillId="0" borderId="26" xfId="0" applyNumberFormat="1" applyFont="1" applyBorder="1" applyAlignment="1"/>
    <xf numFmtId="0" fontId="43" fillId="0" borderId="26" xfId="0" applyFont="1" applyBorder="1" applyAlignment="1"/>
    <xf numFmtId="0" fontId="0" fillId="15" borderId="0" xfId="0" applyFont="1" applyFill="1" applyAlignment="1"/>
    <xf numFmtId="0" fontId="20" fillId="15" borderId="1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 wrapText="1"/>
    </xf>
    <xf numFmtId="0" fontId="19" fillId="0" borderId="1" xfId="0" applyFont="1" applyFill="1" applyBorder="1" applyAlignment="1">
      <alignment horizontal="center"/>
    </xf>
    <xf numFmtId="0" fontId="19" fillId="0" borderId="1" xfId="0" applyFont="1" applyFill="1" applyBorder="1" applyAlignment="1"/>
    <xf numFmtId="167" fontId="20" fillId="0" borderId="9" xfId="0" applyNumberFormat="1" applyFont="1" applyFill="1" applyBorder="1" applyAlignment="1">
      <alignment horizontal="right"/>
    </xf>
    <xf numFmtId="0" fontId="20" fillId="0" borderId="1" xfId="0" applyFont="1" applyFill="1" applyBorder="1"/>
    <xf numFmtId="0" fontId="20" fillId="0" borderId="1" xfId="0" applyFont="1" applyFill="1" applyBorder="1" applyAlignment="1"/>
    <xf numFmtId="0" fontId="20" fillId="0" borderId="26" xfId="0" applyFont="1" applyFill="1" applyBorder="1" applyAlignment="1"/>
    <xf numFmtId="0" fontId="19" fillId="0" borderId="8" xfId="0" applyFont="1" applyFill="1" applyBorder="1" applyAlignment="1"/>
    <xf numFmtId="0" fontId="16" fillId="0" borderId="26" xfId="0" applyFont="1" applyFill="1" applyBorder="1" applyAlignment="1"/>
    <xf numFmtId="0" fontId="0" fillId="0" borderId="0" xfId="0" applyFont="1" applyFill="1" applyAlignment="1"/>
    <xf numFmtId="0" fontId="20" fillId="0" borderId="1" xfId="0" applyFont="1" applyFill="1" applyBorder="1" applyAlignment="1">
      <alignment horizontal="center"/>
    </xf>
    <xf numFmtId="167" fontId="20" fillId="0" borderId="18" xfId="0" applyNumberFormat="1" applyFont="1" applyFill="1" applyBorder="1" applyAlignment="1">
      <alignment horizontal="right"/>
    </xf>
    <xf numFmtId="0" fontId="19" fillId="0" borderId="1" xfId="0" applyFont="1" applyFill="1" applyBorder="1" applyAlignment="1">
      <alignment wrapText="1"/>
    </xf>
    <xf numFmtId="0" fontId="37" fillId="0" borderId="0" xfId="0" applyFont="1" applyFill="1" applyAlignment="1"/>
    <xf numFmtId="0" fontId="46" fillId="0" borderId="0" xfId="0" applyFont="1" applyFill="1" applyAlignment="1"/>
    <xf numFmtId="0" fontId="18" fillId="0" borderId="1" xfId="0" applyFont="1" applyFill="1" applyBorder="1" applyAlignment="1">
      <alignment horizontal="center" wrapText="1"/>
    </xf>
    <xf numFmtId="0" fontId="31" fillId="0" borderId="1" xfId="0" applyFont="1" applyFill="1" applyBorder="1" applyAlignment="1">
      <alignment horizontal="center" wrapText="1"/>
    </xf>
    <xf numFmtId="0" fontId="18" fillId="0" borderId="1" xfId="0" applyFont="1" applyFill="1" applyBorder="1" applyAlignment="1">
      <alignment horizontal="center"/>
    </xf>
    <xf numFmtId="49" fontId="18" fillId="0" borderId="1" xfId="0" applyNumberFormat="1" applyFont="1" applyFill="1" applyBorder="1" applyAlignment="1">
      <alignment horizontal="center"/>
    </xf>
    <xf numFmtId="0" fontId="19" fillId="0" borderId="1" xfId="0" applyFont="1" applyFill="1" applyBorder="1"/>
    <xf numFmtId="0" fontId="17" fillId="0" borderId="26" xfId="0" applyFont="1" applyFill="1" applyBorder="1" applyAlignment="1"/>
    <xf numFmtId="0" fontId="41" fillId="0" borderId="26" xfId="0" applyFont="1" applyFill="1" applyBorder="1" applyAlignment="1">
      <alignment vertical="center" wrapText="1"/>
    </xf>
    <xf numFmtId="0" fontId="20" fillId="0" borderId="2" xfId="0" applyFont="1" applyFill="1" applyBorder="1" applyAlignment="1"/>
    <xf numFmtId="0" fontId="0" fillId="0" borderId="0" xfId="0" applyFont="1" applyFill="1" applyAlignment="1">
      <alignment horizontal="left" wrapText="1"/>
    </xf>
    <xf numFmtId="0" fontId="19" fillId="0" borderId="2" xfId="0" applyFont="1" applyFill="1" applyBorder="1" applyAlignment="1">
      <alignment horizontal="center"/>
    </xf>
    <xf numFmtId="0" fontId="15" fillId="0" borderId="26" xfId="0" applyFont="1" applyFill="1" applyBorder="1" applyAlignment="1"/>
    <xf numFmtId="0" fontId="20" fillId="0" borderId="1" xfId="0" applyFont="1" applyFill="1" applyBorder="1" applyAlignment="1">
      <alignment wrapText="1"/>
    </xf>
    <xf numFmtId="0" fontId="20" fillId="15" borderId="1" xfId="0" applyFont="1" applyFill="1" applyBorder="1" applyAlignment="1">
      <alignment horizontal="center" wrapText="1"/>
    </xf>
    <xf numFmtId="0" fontId="41" fillId="15" borderId="26" xfId="0" applyFont="1" applyFill="1" applyBorder="1" applyAlignment="1">
      <alignment vertical="center" wrapText="1"/>
    </xf>
    <xf numFmtId="0" fontId="19" fillId="15" borderId="1" xfId="0" applyFont="1" applyFill="1" applyBorder="1"/>
    <xf numFmtId="0" fontId="19" fillId="15" borderId="1" xfId="0" applyFont="1" applyFill="1" applyBorder="1" applyAlignment="1"/>
    <xf numFmtId="167" fontId="20" fillId="15" borderId="18" xfId="0" applyNumberFormat="1" applyFont="1" applyFill="1" applyBorder="1" applyAlignment="1">
      <alignment horizontal="right"/>
    </xf>
    <xf numFmtId="0" fontId="20" fillId="15" borderId="1" xfId="0" applyFont="1" applyFill="1" applyBorder="1" applyAlignment="1"/>
    <xf numFmtId="0" fontId="19" fillId="15" borderId="1" xfId="0" applyFont="1" applyFill="1" applyBorder="1" applyAlignment="1">
      <alignment wrapText="1"/>
    </xf>
    <xf numFmtId="0" fontId="19" fillId="15" borderId="8" xfId="0" applyFont="1" applyFill="1" applyBorder="1" applyAlignment="1"/>
    <xf numFmtId="0" fontId="17" fillId="15" borderId="26" xfId="0" applyFont="1" applyFill="1" applyBorder="1" applyAlignment="1"/>
    <xf numFmtId="0" fontId="19" fillId="15" borderId="1" xfId="0" applyFont="1" applyFill="1" applyBorder="1" applyAlignment="1">
      <alignment horizontal="center"/>
    </xf>
    <xf numFmtId="0" fontId="13" fillId="0" borderId="26" xfId="0" applyFont="1" applyFill="1" applyBorder="1" applyAlignment="1"/>
    <xf numFmtId="0" fontId="13" fillId="15" borderId="26" xfId="0" applyFont="1" applyFill="1" applyBorder="1" applyAlignment="1"/>
    <xf numFmtId="0" fontId="47" fillId="15" borderId="1" xfId="0" applyFont="1" applyFill="1" applyBorder="1"/>
    <xf numFmtId="0" fontId="12" fillId="0" borderId="26" xfId="0" applyFont="1" applyFill="1" applyBorder="1" applyAlignment="1"/>
    <xf numFmtId="0" fontId="16" fillId="15" borderId="26" xfId="0" applyFont="1" applyFill="1" applyBorder="1" applyAlignment="1"/>
    <xf numFmtId="0" fontId="16" fillId="17" borderId="26" xfId="0" applyFont="1" applyFill="1" applyBorder="1" applyAlignment="1"/>
    <xf numFmtId="0" fontId="20" fillId="17" borderId="1" xfId="0" applyFont="1" applyFill="1" applyBorder="1" applyAlignment="1">
      <alignment horizontal="center"/>
    </xf>
    <xf numFmtId="0" fontId="20" fillId="17" borderId="1" xfId="0" applyFont="1" applyFill="1" applyBorder="1"/>
    <xf numFmtId="0" fontId="19" fillId="17" borderId="1" xfId="0" applyFont="1" applyFill="1" applyBorder="1" applyAlignment="1">
      <alignment horizontal="center"/>
    </xf>
    <xf numFmtId="0" fontId="19" fillId="17" borderId="1" xfId="0" applyFont="1" applyFill="1" applyBorder="1" applyAlignment="1"/>
    <xf numFmtId="167" fontId="20" fillId="17" borderId="9" xfId="0" applyNumberFormat="1" applyFont="1" applyFill="1" applyBorder="1" applyAlignment="1">
      <alignment horizontal="right"/>
    </xf>
    <xf numFmtId="0" fontId="20" fillId="17" borderId="1" xfId="0" applyFont="1" applyFill="1" applyBorder="1" applyAlignment="1">
      <alignment horizontal="right"/>
    </xf>
    <xf numFmtId="0" fontId="20" fillId="17" borderId="1" xfId="0" applyFont="1" applyFill="1" applyBorder="1" applyAlignment="1"/>
    <xf numFmtId="0" fontId="20" fillId="17" borderId="26" xfId="0" applyFont="1" applyFill="1" applyBorder="1" applyAlignment="1"/>
    <xf numFmtId="0" fontId="19" fillId="17" borderId="8" xfId="0" applyFont="1" applyFill="1" applyBorder="1" applyAlignment="1"/>
    <xf numFmtId="0" fontId="0" fillId="17" borderId="0" xfId="0" applyFont="1" applyFill="1" applyAlignment="1"/>
    <xf numFmtId="167" fontId="20" fillId="17" borderId="18" xfId="0" applyNumberFormat="1" applyFont="1" applyFill="1" applyBorder="1" applyAlignment="1">
      <alignment horizontal="right"/>
    </xf>
    <xf numFmtId="0" fontId="19" fillId="17" borderId="1" xfId="0" applyFont="1" applyFill="1" applyBorder="1" applyAlignment="1">
      <alignment wrapText="1"/>
    </xf>
    <xf numFmtId="0" fontId="14" fillId="17" borderId="26" xfId="0" applyFont="1" applyFill="1" applyBorder="1" applyAlignment="1"/>
    <xf numFmtId="0" fontId="15" fillId="17" borderId="26" xfId="0" applyFont="1" applyFill="1" applyBorder="1" applyAlignment="1"/>
    <xf numFmtId="0" fontId="19" fillId="15" borderId="2" xfId="0" applyFont="1" applyFill="1" applyBorder="1" applyAlignment="1">
      <alignment horizontal="center"/>
    </xf>
    <xf numFmtId="0" fontId="20" fillId="15" borderId="1" xfId="0" applyFont="1" applyFill="1" applyBorder="1" applyAlignment="1">
      <alignment wrapText="1"/>
    </xf>
    <xf numFmtId="0" fontId="18" fillId="0" borderId="1" xfId="0" applyFont="1" applyFill="1" applyBorder="1" applyAlignment="1">
      <alignment wrapText="1"/>
    </xf>
    <xf numFmtId="0" fontId="27" fillId="15" borderId="26" xfId="0" applyFont="1" applyFill="1" applyBorder="1" applyAlignment="1"/>
    <xf numFmtId="0" fontId="20" fillId="18" borderId="1" xfId="0" applyFont="1" applyFill="1" applyBorder="1" applyAlignment="1">
      <alignment horizontal="center"/>
    </xf>
    <xf numFmtId="0" fontId="0" fillId="18" borderId="26" xfId="0" applyFont="1" applyFill="1" applyBorder="1" applyAlignment="1"/>
    <xf numFmtId="0" fontId="20" fillId="18" borderId="4" xfId="0" applyFont="1" applyFill="1" applyBorder="1" applyAlignment="1">
      <alignment horizontal="center"/>
    </xf>
    <xf numFmtId="0" fontId="36" fillId="18" borderId="26" xfId="0" applyFont="1" applyFill="1" applyBorder="1" applyAlignment="1"/>
    <xf numFmtId="0" fontId="0" fillId="18" borderId="26" xfId="0" applyFont="1" applyFill="1" applyBorder="1" applyAlignment="1">
      <alignment horizontal="center"/>
    </xf>
    <xf numFmtId="0" fontId="20" fillId="19" borderId="2" xfId="0" applyFont="1" applyFill="1" applyBorder="1" applyAlignment="1">
      <alignment wrapText="1"/>
    </xf>
    <xf numFmtId="0" fontId="19" fillId="18" borderId="2" xfId="0" applyFont="1" applyFill="1" applyBorder="1" applyAlignment="1"/>
    <xf numFmtId="0" fontId="0" fillId="18" borderId="0" xfId="0" applyFont="1" applyFill="1" applyAlignment="1"/>
    <xf numFmtId="0" fontId="10" fillId="0" borderId="26" xfId="0" applyFont="1" applyFill="1" applyBorder="1" applyAlignment="1"/>
    <xf numFmtId="0" fontId="48" fillId="0" borderId="0" xfId="0" applyFont="1" applyAlignment="1"/>
    <xf numFmtId="0" fontId="37" fillId="0" borderId="0" xfId="0" applyFont="1" applyAlignment="1"/>
    <xf numFmtId="0" fontId="24" fillId="0" borderId="1" xfId="0" applyFont="1" applyFill="1" applyBorder="1" applyAlignment="1"/>
    <xf numFmtId="0" fontId="24" fillId="15" borderId="1" xfId="0" applyFont="1" applyFill="1" applyBorder="1" applyAlignment="1"/>
    <xf numFmtId="0" fontId="10" fillId="17" borderId="26" xfId="0" applyFont="1" applyFill="1" applyBorder="1" applyAlignment="1"/>
    <xf numFmtId="0" fontId="0" fillId="0" borderId="0" xfId="0"/>
    <xf numFmtId="0" fontId="0" fillId="15" borderId="0" xfId="0" applyFill="1"/>
    <xf numFmtId="0" fontId="9" fillId="0" borderId="26" xfId="0" applyFont="1" applyFill="1" applyBorder="1" applyAlignment="1"/>
    <xf numFmtId="0" fontId="8" fillId="0" borderId="26" xfId="0" applyFont="1" applyFill="1" applyBorder="1" applyAlignment="1"/>
    <xf numFmtId="0" fontId="8" fillId="15" borderId="26" xfId="0" applyFont="1" applyFill="1" applyBorder="1" applyAlignment="1"/>
    <xf numFmtId="0" fontId="10" fillId="17" borderId="31" xfId="0" applyFont="1" applyFill="1" applyBorder="1" applyAlignment="1"/>
    <xf numFmtId="0" fontId="0" fillId="0" borderId="26" xfId="0" applyFont="1" applyFill="1" applyBorder="1" applyAlignment="1"/>
    <xf numFmtId="0" fontId="48" fillId="0" borderId="26" xfId="0" applyFont="1" applyBorder="1" applyAlignment="1"/>
    <xf numFmtId="0" fontId="18" fillId="0" borderId="6" xfId="0" applyFont="1" applyFill="1" applyBorder="1" applyAlignment="1"/>
    <xf numFmtId="0" fontId="22" fillId="0" borderId="19" xfId="0" applyFont="1" applyFill="1" applyBorder="1" applyAlignment="1"/>
    <xf numFmtId="0" fontId="8" fillId="17" borderId="26" xfId="0" applyFont="1" applyFill="1" applyBorder="1" applyAlignment="1"/>
    <xf numFmtId="0" fontId="7" fillId="0" borderId="26" xfId="0" applyFont="1" applyFill="1" applyBorder="1" applyAlignment="1">
      <alignment wrapText="1"/>
    </xf>
    <xf numFmtId="0" fontId="7" fillId="0" borderId="31" xfId="0" applyFont="1" applyFill="1" applyBorder="1" applyAlignment="1"/>
    <xf numFmtId="0" fontId="20" fillId="20" borderId="1" xfId="0" applyFont="1" applyFill="1" applyBorder="1" applyAlignment="1">
      <alignment horizontal="center" wrapText="1"/>
    </xf>
    <xf numFmtId="0" fontId="20" fillId="20" borderId="1" xfId="0" applyFont="1" applyFill="1" applyBorder="1"/>
    <xf numFmtId="0" fontId="19" fillId="20" borderId="1" xfId="0" applyFont="1" applyFill="1" applyBorder="1"/>
    <xf numFmtId="0" fontId="19" fillId="20" borderId="1" xfId="0" applyFont="1" applyFill="1" applyBorder="1" applyAlignment="1">
      <alignment horizontal="center"/>
    </xf>
    <xf numFmtId="0" fontId="19" fillId="20" borderId="1" xfId="0" applyFont="1" applyFill="1" applyBorder="1" applyAlignment="1"/>
    <xf numFmtId="167" fontId="20" fillId="20" borderId="9" xfId="0" applyNumberFormat="1" applyFont="1" applyFill="1" applyBorder="1" applyAlignment="1">
      <alignment horizontal="right"/>
    </xf>
    <xf numFmtId="0" fontId="20" fillId="20" borderId="1" xfId="0" applyFont="1" applyFill="1" applyBorder="1" applyAlignment="1"/>
    <xf numFmtId="0" fontId="16" fillId="20" borderId="26" xfId="0" applyFont="1" applyFill="1" applyBorder="1" applyAlignment="1"/>
    <xf numFmtId="0" fontId="0" fillId="20" borderId="0" xfId="0" applyFont="1" applyFill="1" applyAlignment="1"/>
    <xf numFmtId="0" fontId="20" fillId="20" borderId="1" xfId="0" applyFont="1" applyFill="1" applyBorder="1" applyAlignment="1">
      <alignment horizontal="center"/>
    </xf>
    <xf numFmtId="0" fontId="20" fillId="20" borderId="1" xfId="0" applyFont="1" applyFill="1" applyBorder="1" applyAlignment="1">
      <alignment horizontal="right"/>
    </xf>
    <xf numFmtId="0" fontId="20" fillId="20" borderId="17" xfId="0" applyFont="1" applyFill="1" applyBorder="1" applyAlignment="1"/>
    <xf numFmtId="0" fontId="20" fillId="20" borderId="9" xfId="0" applyFont="1" applyFill="1" applyBorder="1"/>
    <xf numFmtId="0" fontId="19" fillId="20" borderId="21" xfId="0" applyFont="1" applyFill="1" applyBorder="1" applyAlignment="1"/>
    <xf numFmtId="0" fontId="19" fillId="20" borderId="2" xfId="0" applyFont="1" applyFill="1" applyBorder="1" applyAlignment="1">
      <alignment horizontal="center"/>
    </xf>
    <xf numFmtId="167" fontId="20" fillId="20" borderId="18" xfId="0" applyNumberFormat="1" applyFont="1" applyFill="1" applyBorder="1" applyAlignment="1">
      <alignment horizontal="right"/>
    </xf>
    <xf numFmtId="0" fontId="19" fillId="20" borderId="1" xfId="0" applyFont="1" applyFill="1" applyBorder="1" applyAlignment="1">
      <alignment wrapText="1"/>
    </xf>
    <xf numFmtId="0" fontId="19" fillId="20" borderId="8" xfId="0" applyFont="1" applyFill="1" applyBorder="1" applyAlignment="1"/>
    <xf numFmtId="0" fontId="15" fillId="20" borderId="26" xfId="0" applyFont="1" applyFill="1" applyBorder="1" applyAlignment="1"/>
    <xf numFmtId="0" fontId="10" fillId="20" borderId="26" xfId="0" applyFont="1" applyFill="1" applyBorder="1" applyAlignment="1"/>
    <xf numFmtId="0" fontId="19" fillId="20" borderId="26" xfId="0" applyFont="1" applyFill="1" applyBorder="1"/>
    <xf numFmtId="0" fontId="20" fillId="20" borderId="9" xfId="0" applyFont="1" applyFill="1" applyBorder="1" applyAlignment="1"/>
    <xf numFmtId="0" fontId="20" fillId="20" borderId="1" xfId="0" applyFont="1" applyFill="1" applyBorder="1" applyAlignment="1">
      <alignment horizontal="left"/>
    </xf>
    <xf numFmtId="0" fontId="20" fillId="20" borderId="26" xfId="0" applyFont="1" applyFill="1" applyBorder="1" applyAlignment="1"/>
    <xf numFmtId="0" fontId="19" fillId="20" borderId="26" xfId="0" applyFont="1" applyFill="1" applyBorder="1" applyAlignment="1">
      <alignment horizontal="center"/>
    </xf>
    <xf numFmtId="0" fontId="41" fillId="20" borderId="26" xfId="0" applyFont="1" applyFill="1" applyBorder="1" applyAlignment="1">
      <alignment vertical="center" wrapText="1"/>
    </xf>
    <xf numFmtId="0" fontId="20" fillId="20" borderId="2" xfId="0" applyFont="1" applyFill="1" applyBorder="1"/>
    <xf numFmtId="0" fontId="20" fillId="20" borderId="2" xfId="0" applyFont="1" applyFill="1" applyBorder="1" applyAlignment="1">
      <alignment horizontal="right"/>
    </xf>
    <xf numFmtId="0" fontId="20" fillId="20" borderId="26" xfId="0" applyFont="1" applyFill="1" applyBorder="1"/>
    <xf numFmtId="0" fontId="20" fillId="20" borderId="13" xfId="0" applyFont="1" applyFill="1" applyBorder="1" applyAlignment="1">
      <alignment horizontal="center" wrapText="1"/>
    </xf>
    <xf numFmtId="0" fontId="0" fillId="20" borderId="26" xfId="0" applyFont="1" applyFill="1" applyBorder="1" applyAlignment="1"/>
    <xf numFmtId="0" fontId="20" fillId="20" borderId="4" xfId="0" applyFont="1" applyFill="1" applyBorder="1" applyAlignment="1">
      <alignment horizontal="center"/>
    </xf>
    <xf numFmtId="0" fontId="36" fillId="20" borderId="26" xfId="0" applyFont="1" applyFill="1" applyBorder="1" applyAlignment="1"/>
    <xf numFmtId="0" fontId="20" fillId="20" borderId="13" xfId="0" applyFont="1" applyFill="1" applyBorder="1" applyAlignment="1"/>
    <xf numFmtId="0" fontId="20" fillId="21" borderId="26" xfId="0" applyFont="1" applyFill="1" applyBorder="1" applyAlignment="1">
      <alignment wrapText="1"/>
    </xf>
    <xf numFmtId="0" fontId="19" fillId="20" borderId="26" xfId="0" applyFont="1" applyFill="1" applyBorder="1" applyAlignment="1"/>
    <xf numFmtId="167" fontId="20" fillId="20" borderId="26" xfId="0" applyNumberFormat="1" applyFont="1" applyFill="1" applyBorder="1" applyAlignment="1">
      <alignment horizontal="right"/>
    </xf>
    <xf numFmtId="0" fontId="0" fillId="20" borderId="26" xfId="0" applyFont="1" applyFill="1" applyBorder="1" applyAlignment="1">
      <alignment horizontal="center"/>
    </xf>
    <xf numFmtId="0" fontId="0" fillId="20" borderId="31" xfId="0" applyFont="1" applyFill="1" applyBorder="1" applyAlignment="1"/>
    <xf numFmtId="0" fontId="0" fillId="20" borderId="26" xfId="0" applyFill="1" applyBorder="1"/>
    <xf numFmtId="0" fontId="19" fillId="20" borderId="22" xfId="0" applyFont="1" applyFill="1" applyBorder="1" applyAlignment="1"/>
    <xf numFmtId="0" fontId="0" fillId="20" borderId="28" xfId="0" applyFont="1" applyFill="1" applyBorder="1" applyAlignment="1"/>
    <xf numFmtId="0" fontId="36" fillId="20" borderId="28" xfId="0" applyFont="1" applyFill="1" applyBorder="1" applyAlignment="1"/>
    <xf numFmtId="167" fontId="20" fillId="20" borderId="7" xfId="0" applyNumberFormat="1" applyFont="1" applyFill="1" applyBorder="1" applyAlignment="1">
      <alignment horizontal="right"/>
    </xf>
    <xf numFmtId="0" fontId="0" fillId="20" borderId="28" xfId="0" applyFont="1" applyFill="1" applyBorder="1" applyAlignment="1">
      <alignment horizontal="center"/>
    </xf>
    <xf numFmtId="0" fontId="0" fillId="20" borderId="33" xfId="0" applyFont="1" applyFill="1" applyBorder="1" applyAlignment="1"/>
    <xf numFmtId="0" fontId="20" fillId="21" borderId="2" xfId="0" applyFont="1" applyFill="1" applyBorder="1" applyAlignment="1">
      <alignment wrapText="1"/>
    </xf>
    <xf numFmtId="49" fontId="20" fillId="20" borderId="6" xfId="0" applyNumberFormat="1" applyFont="1" applyFill="1" applyBorder="1" applyAlignment="1">
      <alignment horizontal="right" wrapText="1"/>
    </xf>
    <xf numFmtId="0" fontId="20" fillId="20" borderId="1" xfId="0" applyFont="1" applyFill="1" applyBorder="1" applyAlignment="1">
      <alignment horizontal="right" wrapText="1"/>
    </xf>
    <xf numFmtId="0" fontId="21" fillId="21" borderId="20" xfId="0" applyFont="1" applyFill="1" applyBorder="1" applyAlignment="1"/>
    <xf numFmtId="0" fontId="20" fillId="21" borderId="1" xfId="0" applyFont="1" applyFill="1" applyBorder="1" applyAlignment="1">
      <alignment wrapText="1"/>
    </xf>
    <xf numFmtId="0" fontId="19" fillId="0" borderId="13" xfId="0" applyFont="1" applyBorder="1" applyAlignment="1">
      <alignment horizontal="right" wrapText="1"/>
    </xf>
    <xf numFmtId="0" fontId="0" fillId="0" borderId="17" xfId="0" applyFont="1" applyBorder="1" applyAlignment="1"/>
    <xf numFmtId="0" fontId="0" fillId="7" borderId="26" xfId="0" applyFont="1" applyFill="1" applyBorder="1" applyAlignment="1"/>
    <xf numFmtId="0" fontId="0" fillId="0" borderId="26" xfId="0" applyFont="1" applyBorder="1"/>
    <xf numFmtId="0" fontId="19" fillId="20" borderId="1" xfId="0" applyFont="1" applyFill="1" applyBorder="1" applyAlignment="1">
      <alignment horizontal="center" wrapText="1"/>
    </xf>
    <xf numFmtId="0" fontId="19" fillId="20" borderId="1" xfId="0" applyFont="1" applyFill="1" applyBorder="1" applyAlignment="1">
      <alignment horizontal="right" wrapText="1"/>
    </xf>
    <xf numFmtId="0" fontId="19" fillId="20" borderId="17" xfId="0" applyFont="1" applyFill="1" applyBorder="1" applyAlignment="1">
      <alignment wrapText="1"/>
    </xf>
    <xf numFmtId="0" fontId="19" fillId="0" borderId="20" xfId="0" applyFont="1" applyBorder="1" applyAlignment="1">
      <alignment horizontal="right" wrapText="1"/>
    </xf>
    <xf numFmtId="0" fontId="0" fillId="20" borderId="17" xfId="0" applyFont="1" applyFill="1" applyBorder="1" applyAlignment="1"/>
    <xf numFmtId="0" fontId="18" fillId="0" borderId="22" xfId="0" applyFont="1" applyBorder="1" applyAlignment="1">
      <alignment horizontal="right"/>
    </xf>
    <xf numFmtId="0" fontId="20" fillId="0" borderId="20" xfId="0" applyFont="1" applyBorder="1" applyAlignment="1">
      <alignment horizontal="right" wrapText="1"/>
    </xf>
    <xf numFmtId="0" fontId="19" fillId="20" borderId="20" xfId="0" applyFont="1" applyFill="1" applyBorder="1" applyAlignment="1">
      <alignment horizontal="right" wrapText="1"/>
    </xf>
    <xf numFmtId="0" fontId="20" fillId="20" borderId="17" xfId="0" applyFont="1" applyFill="1" applyBorder="1" applyAlignment="1">
      <alignment wrapText="1"/>
    </xf>
    <xf numFmtId="164" fontId="20" fillId="10" borderId="26" xfId="0" applyNumberFormat="1" applyFont="1" applyFill="1" applyBorder="1" applyAlignment="1">
      <alignment wrapText="1"/>
    </xf>
    <xf numFmtId="164" fontId="20" fillId="10" borderId="26" xfId="0" applyNumberFormat="1" applyFont="1" applyFill="1" applyBorder="1" applyAlignment="1">
      <alignment horizontal="left" wrapText="1"/>
    </xf>
    <xf numFmtId="0" fontId="20" fillId="10" borderId="26" xfId="0" applyFont="1" applyFill="1" applyBorder="1" applyAlignment="1">
      <alignment horizontal="left" wrapText="1"/>
    </xf>
    <xf numFmtId="164" fontId="20" fillId="21" borderId="26" xfId="0" applyNumberFormat="1" applyFont="1" applyFill="1" applyBorder="1" applyAlignment="1">
      <alignment horizontal="left" wrapText="1"/>
    </xf>
    <xf numFmtId="0" fontId="20" fillId="21" borderId="26" xfId="0" applyFont="1" applyFill="1" applyBorder="1" applyAlignment="1">
      <alignment horizontal="left" wrapText="1"/>
    </xf>
    <xf numFmtId="14" fontId="20" fillId="21" borderId="26" xfId="0" applyNumberFormat="1" applyFont="1" applyFill="1" applyBorder="1" applyAlignment="1">
      <alignment wrapText="1"/>
    </xf>
    <xf numFmtId="0" fontId="26" fillId="4" borderId="26" xfId="0" applyFont="1" applyFill="1" applyBorder="1" applyAlignment="1">
      <alignment horizontal="left"/>
    </xf>
    <xf numFmtId="0" fontId="22" fillId="0" borderId="26" xfId="0" applyFont="1" applyBorder="1" applyAlignment="1"/>
    <xf numFmtId="164" fontId="20" fillId="21" borderId="26" xfId="0" applyNumberFormat="1" applyFont="1" applyFill="1" applyBorder="1" applyAlignment="1">
      <alignment wrapText="1"/>
    </xf>
    <xf numFmtId="0" fontId="22" fillId="20" borderId="26" xfId="0" applyFont="1" applyFill="1" applyBorder="1" applyAlignment="1"/>
    <xf numFmtId="0" fontId="26" fillId="22" borderId="26" xfId="0" applyFont="1" applyFill="1" applyBorder="1" applyAlignment="1">
      <alignment horizontal="left"/>
    </xf>
    <xf numFmtId="0" fontId="26" fillId="23" borderId="26" xfId="0" applyFont="1" applyFill="1" applyBorder="1" applyAlignment="1">
      <alignment horizontal="left"/>
    </xf>
    <xf numFmtId="49" fontId="20" fillId="10" borderId="26" xfId="0" applyNumberFormat="1" applyFont="1" applyFill="1" applyBorder="1" applyAlignment="1">
      <alignment horizontal="left" wrapText="1"/>
    </xf>
    <xf numFmtId="0" fontId="12" fillId="20" borderId="26" xfId="0" applyFont="1" applyFill="1" applyBorder="1" applyAlignment="1"/>
    <xf numFmtId="0" fontId="0" fillId="20" borderId="0" xfId="0" applyFont="1" applyFill="1"/>
    <xf numFmtId="0" fontId="20" fillId="20" borderId="13" xfId="0" applyFont="1" applyFill="1" applyBorder="1"/>
    <xf numFmtId="0" fontId="20" fillId="20" borderId="13" xfId="0" applyFont="1" applyFill="1" applyBorder="1" applyAlignment="1">
      <alignment horizontal="center"/>
    </xf>
    <xf numFmtId="0" fontId="20" fillId="20" borderId="5" xfId="0" applyFont="1" applyFill="1" applyBorder="1" applyAlignment="1">
      <alignment horizontal="center"/>
    </xf>
    <xf numFmtId="0" fontId="18" fillId="20" borderId="1" xfId="0" applyFont="1" applyFill="1" applyBorder="1" applyAlignment="1">
      <alignment wrapText="1"/>
    </xf>
    <xf numFmtId="0" fontId="19" fillId="20" borderId="13" xfId="0" applyFont="1" applyFill="1" applyBorder="1"/>
    <xf numFmtId="0" fontId="6" fillId="20" borderId="31" xfId="0" applyFont="1" applyFill="1" applyBorder="1" applyAlignment="1"/>
    <xf numFmtId="0" fontId="11" fillId="20" borderId="26" xfId="0" applyFont="1" applyFill="1" applyBorder="1" applyAlignment="1"/>
    <xf numFmtId="0" fontId="13" fillId="20" borderId="26" xfId="0" applyFont="1" applyFill="1" applyBorder="1" applyAlignment="1"/>
    <xf numFmtId="0" fontId="20" fillId="20" borderId="1" xfId="0" applyFont="1" applyFill="1" applyBorder="1" applyAlignment="1">
      <alignment horizontal="left" wrapText="1"/>
    </xf>
    <xf numFmtId="49" fontId="20" fillId="20" borderId="1" xfId="0" applyNumberFormat="1" applyFont="1" applyFill="1" applyBorder="1" applyAlignment="1">
      <alignment horizontal="right" wrapText="1"/>
    </xf>
    <xf numFmtId="0" fontId="21" fillId="21" borderId="1" xfId="0" applyFont="1" applyFill="1" applyBorder="1" applyAlignment="1"/>
    <xf numFmtId="49" fontId="20" fillId="21" borderId="1" xfId="0" applyNumberFormat="1" applyFont="1" applyFill="1" applyBorder="1" applyAlignment="1">
      <alignment horizontal="left" wrapText="1"/>
    </xf>
    <xf numFmtId="0" fontId="20" fillId="20" borderId="20" xfId="0" applyFont="1" applyFill="1" applyBorder="1" applyAlignment="1">
      <alignment horizontal="right" wrapText="1"/>
    </xf>
    <xf numFmtId="0" fontId="26" fillId="24" borderId="26" xfId="0" applyFont="1" applyFill="1" applyBorder="1" applyAlignment="1">
      <alignment horizontal="left"/>
    </xf>
    <xf numFmtId="0" fontId="20" fillId="20" borderId="26" xfId="0" applyFont="1" applyFill="1" applyBorder="1" applyAlignment="1">
      <alignment horizontal="right" wrapText="1"/>
    </xf>
    <xf numFmtId="167" fontId="34" fillId="20" borderId="9" xfId="0" applyNumberFormat="1" applyFont="1" applyFill="1" applyBorder="1" applyAlignment="1">
      <alignment horizontal="right"/>
    </xf>
    <xf numFmtId="0" fontId="35" fillId="20" borderId="2" xfId="0" applyFont="1" applyFill="1" applyBorder="1" applyAlignment="1"/>
    <xf numFmtId="0" fontId="19" fillId="20" borderId="2" xfId="0" applyFont="1" applyFill="1" applyBorder="1" applyAlignment="1"/>
    <xf numFmtId="0" fontId="36" fillId="20" borderId="1" xfId="0" applyFont="1" applyFill="1" applyBorder="1" applyAlignment="1"/>
    <xf numFmtId="0" fontId="26" fillId="22" borderId="26" xfId="0" applyFont="1" applyFill="1" applyBorder="1" applyAlignment="1"/>
    <xf numFmtId="0" fontId="26" fillId="24" borderId="26" xfId="0" applyFont="1" applyFill="1" applyBorder="1" applyAlignment="1"/>
    <xf numFmtId="0" fontId="0" fillId="20" borderId="0" xfId="0" applyFont="1" applyFill="1" applyAlignment="1">
      <alignment horizontal="left"/>
    </xf>
    <xf numFmtId="0" fontId="20" fillId="0" borderId="21" xfId="0" applyFont="1" applyFill="1" applyBorder="1" applyAlignment="1"/>
    <xf numFmtId="0" fontId="20" fillId="0" borderId="26" xfId="0" applyFont="1" applyFill="1" applyBorder="1"/>
    <xf numFmtId="0" fontId="20" fillId="15" borderId="2" xfId="0" applyFont="1" applyFill="1" applyBorder="1"/>
    <xf numFmtId="0" fontId="20" fillId="15" borderId="2" xfId="0" applyFont="1" applyFill="1" applyBorder="1" applyAlignment="1"/>
    <xf numFmtId="0" fontId="29" fillId="20" borderId="26" xfId="0" applyFont="1" applyFill="1" applyBorder="1" applyAlignment="1"/>
    <xf numFmtId="0" fontId="20" fillId="20" borderId="1" xfId="0" applyFont="1" applyFill="1" applyBorder="1" applyAlignment="1">
      <alignment wrapText="1"/>
    </xf>
    <xf numFmtId="0" fontId="0" fillId="20" borderId="1" xfId="0" applyFont="1" applyFill="1" applyBorder="1" applyAlignment="1"/>
    <xf numFmtId="0" fontId="18" fillId="0" borderId="1" xfId="0" applyFont="1" applyBorder="1" applyAlignment="1">
      <alignment wrapText="1"/>
    </xf>
    <xf numFmtId="0" fontId="37" fillId="20" borderId="26" xfId="0" applyFont="1" applyFill="1" applyBorder="1" applyAlignment="1"/>
    <xf numFmtId="0" fontId="37" fillId="0" borderId="26" xfId="0" applyFont="1" applyBorder="1" applyAlignment="1"/>
    <xf numFmtId="0" fontId="37" fillId="18" borderId="26" xfId="0" applyFont="1" applyFill="1" applyBorder="1" applyAlignment="1"/>
    <xf numFmtId="0" fontId="37" fillId="20" borderId="28" xfId="0" applyFont="1" applyFill="1" applyBorder="1" applyAlignment="1"/>
    <xf numFmtId="0" fontId="19" fillId="20" borderId="13" xfId="0" applyFont="1" applyFill="1" applyBorder="1" applyAlignment="1">
      <alignment wrapText="1"/>
    </xf>
    <xf numFmtId="0" fontId="20" fillId="20" borderId="26" xfId="0" applyFont="1" applyFill="1" applyBorder="1" applyAlignment="1">
      <alignment wrapText="1"/>
    </xf>
    <xf numFmtId="0" fontId="0" fillId="20" borderId="26" xfId="0" applyFont="1" applyFill="1" applyBorder="1"/>
    <xf numFmtId="164" fontId="20" fillId="20" borderId="6" xfId="0" applyNumberFormat="1" applyFont="1" applyFill="1" applyBorder="1" applyAlignment="1">
      <alignment horizontal="right" wrapText="1"/>
    </xf>
    <xf numFmtId="0" fontId="20" fillId="20" borderId="10" xfId="0" applyFont="1" applyFill="1" applyBorder="1" applyAlignment="1">
      <alignment horizontal="right" wrapText="1"/>
    </xf>
    <xf numFmtId="0" fontId="19" fillId="20" borderId="10" xfId="0" applyFont="1" applyFill="1" applyBorder="1" applyAlignment="1">
      <alignment horizontal="right" wrapText="1"/>
    </xf>
    <xf numFmtId="49" fontId="20" fillId="21" borderId="26" xfId="0" applyNumberFormat="1" applyFont="1" applyFill="1" applyBorder="1" applyAlignment="1">
      <alignment wrapText="1"/>
    </xf>
    <xf numFmtId="0" fontId="20" fillId="20" borderId="22" xfId="0" applyFont="1" applyFill="1" applyBorder="1" applyAlignment="1">
      <alignment wrapText="1"/>
    </xf>
    <xf numFmtId="0" fontId="27" fillId="20" borderId="1" xfId="0" applyFont="1" applyFill="1" applyBorder="1" applyAlignment="1"/>
    <xf numFmtId="0" fontId="19" fillId="20" borderId="6" xfId="0" applyFont="1" applyFill="1" applyBorder="1" applyAlignment="1">
      <alignment horizontal="right" wrapText="1"/>
    </xf>
    <xf numFmtId="164" fontId="19" fillId="20" borderId="6" xfId="0" applyNumberFormat="1" applyFont="1" applyFill="1" applyBorder="1" applyAlignment="1">
      <alignment horizontal="right" wrapText="1"/>
    </xf>
    <xf numFmtId="0" fontId="19" fillId="21" borderId="1" xfId="0" applyFont="1" applyFill="1" applyBorder="1" applyAlignment="1">
      <alignment wrapText="1"/>
    </xf>
    <xf numFmtId="0" fontId="19" fillId="21" borderId="13" xfId="0" applyFont="1" applyFill="1" applyBorder="1" applyAlignment="1">
      <alignment horizontal="right" wrapText="1"/>
    </xf>
    <xf numFmtId="0" fontId="0" fillId="20" borderId="1" xfId="0" applyFont="1" applyFill="1" applyBorder="1" applyAlignment="1">
      <alignment horizontal="center"/>
    </xf>
    <xf numFmtId="49" fontId="19" fillId="20" borderId="1" xfId="0" applyNumberFormat="1" applyFont="1" applyFill="1" applyBorder="1" applyAlignment="1"/>
    <xf numFmtId="0" fontId="19" fillId="21" borderId="1" xfId="0" applyFont="1" applyFill="1" applyBorder="1" applyAlignment="1">
      <alignment horizontal="center"/>
    </xf>
    <xf numFmtId="0" fontId="20" fillId="21" borderId="13" xfId="0" applyFont="1" applyFill="1" applyBorder="1" applyAlignment="1">
      <alignment wrapText="1"/>
    </xf>
    <xf numFmtId="0" fontId="21" fillId="25" borderId="1" xfId="0" applyFont="1" applyFill="1" applyBorder="1" applyAlignment="1"/>
    <xf numFmtId="49" fontId="20" fillId="21" borderId="26" xfId="0" applyNumberFormat="1" applyFont="1" applyFill="1" applyBorder="1" applyAlignment="1">
      <alignment horizontal="left" wrapText="1"/>
    </xf>
    <xf numFmtId="0" fontId="20" fillId="21" borderId="13" xfId="0" applyFont="1" applyFill="1" applyBorder="1" applyAlignment="1">
      <alignment horizontal="right" wrapText="1"/>
    </xf>
    <xf numFmtId="0" fontId="5" fillId="0" borderId="26" xfId="0" applyFont="1" applyFill="1" applyBorder="1" applyAlignment="1"/>
    <xf numFmtId="0" fontId="20" fillId="26" borderId="6" xfId="0" applyFont="1" applyFill="1" applyBorder="1" applyAlignment="1">
      <alignment wrapText="1"/>
    </xf>
    <xf numFmtId="0" fontId="20" fillId="26" borderId="6" xfId="0" applyFont="1" applyFill="1" applyBorder="1" applyAlignment="1">
      <alignment horizontal="right" wrapText="1"/>
    </xf>
    <xf numFmtId="0" fontId="0" fillId="26" borderId="1" xfId="0" applyFont="1" applyFill="1" applyBorder="1" applyAlignment="1"/>
    <xf numFmtId="0" fontId="19" fillId="26" borderId="1" xfId="0" applyFont="1" applyFill="1" applyBorder="1" applyAlignment="1"/>
    <xf numFmtId="0" fontId="19" fillId="26" borderId="0" xfId="0" applyFont="1" applyFill="1" applyAlignment="1"/>
    <xf numFmtId="0" fontId="0" fillId="26" borderId="0" xfId="0" applyFont="1" applyFill="1" applyAlignment="1"/>
    <xf numFmtId="0" fontId="19" fillId="26" borderId="0" xfId="0" applyFont="1" applyFill="1" applyAlignment="1">
      <alignment horizontal="center"/>
    </xf>
    <xf numFmtId="0" fontId="20" fillId="26" borderId="1" xfId="0" applyFont="1" applyFill="1" applyBorder="1" applyAlignment="1">
      <alignment wrapText="1"/>
    </xf>
    <xf numFmtId="0" fontId="0" fillId="26" borderId="0" xfId="0" applyFont="1" applyFill="1"/>
    <xf numFmtId="49" fontId="20" fillId="20" borderId="1" xfId="0" applyNumberFormat="1" applyFont="1" applyFill="1" applyBorder="1" applyAlignment="1">
      <alignment horizontal="left" vertical="top"/>
    </xf>
    <xf numFmtId="49" fontId="19" fillId="20" borderId="1" xfId="0" applyNumberFormat="1" applyFont="1" applyFill="1" applyBorder="1" applyAlignment="1">
      <alignment wrapText="1"/>
    </xf>
    <xf numFmtId="0" fontId="19" fillId="20" borderId="1" xfId="0" applyFont="1" applyFill="1" applyBorder="1" applyAlignment="1">
      <alignment horizontal="left" wrapText="1"/>
    </xf>
    <xf numFmtId="0" fontId="19" fillId="20" borderId="0" xfId="0" applyFont="1" applyFill="1" applyAlignment="1"/>
    <xf numFmtId="0" fontId="19" fillId="20" borderId="0" xfId="0" applyFont="1" applyFill="1" applyAlignment="1">
      <alignment horizontal="center"/>
    </xf>
    <xf numFmtId="0" fontId="18" fillId="0" borderId="17" xfId="0" applyFont="1" applyBorder="1" applyAlignment="1">
      <alignment horizontal="center"/>
    </xf>
    <xf numFmtId="0" fontId="20" fillId="20" borderId="6" xfId="0" applyFont="1" applyFill="1" applyBorder="1" applyAlignment="1">
      <alignment wrapText="1"/>
    </xf>
    <xf numFmtId="0" fontId="25" fillId="20" borderId="6" xfId="0" applyFont="1" applyFill="1" applyBorder="1" applyAlignment="1"/>
    <xf numFmtId="0" fontId="26" fillId="25" borderId="1" xfId="0" applyFont="1" applyFill="1" applyBorder="1" applyAlignment="1">
      <alignment horizontal="left"/>
    </xf>
    <xf numFmtId="49" fontId="18" fillId="0" borderId="3" xfId="0" applyNumberFormat="1" applyFont="1" applyBorder="1" applyAlignment="1"/>
    <xf numFmtId="49" fontId="0" fillId="0" borderId="6" xfId="0" applyNumberFormat="1" applyFont="1" applyBorder="1" applyAlignment="1"/>
    <xf numFmtId="49" fontId="0" fillId="26" borderId="6" xfId="0" applyNumberFormat="1" applyFont="1" applyFill="1" applyBorder="1" applyAlignment="1"/>
    <xf numFmtId="49" fontId="0" fillId="20" borderId="6" xfId="0" applyNumberFormat="1" applyFont="1" applyFill="1" applyBorder="1" applyAlignment="1"/>
    <xf numFmtId="49" fontId="0" fillId="0" borderId="0" xfId="0" applyNumberFormat="1" applyFont="1"/>
    <xf numFmtId="49" fontId="0" fillId="26" borderId="0" xfId="0" applyNumberFormat="1" applyFont="1" applyFill="1"/>
    <xf numFmtId="49" fontId="0" fillId="0" borderId="0" xfId="0" applyNumberFormat="1" applyFont="1" applyAlignment="1"/>
    <xf numFmtId="0" fontId="25" fillId="20" borderId="1" xfId="0" applyFont="1" applyFill="1" applyBorder="1" applyAlignment="1"/>
    <xf numFmtId="0" fontId="20" fillId="20" borderId="6" xfId="0" applyFont="1" applyFill="1" applyBorder="1" applyAlignment="1">
      <alignment horizontal="right" wrapText="1"/>
    </xf>
    <xf numFmtId="0" fontId="0" fillId="20" borderId="6" xfId="0" applyFont="1" applyFill="1" applyBorder="1" applyAlignment="1">
      <alignment wrapText="1"/>
    </xf>
    <xf numFmtId="0" fontId="29" fillId="20" borderId="26" xfId="0" applyFont="1" applyFill="1" applyBorder="1"/>
    <xf numFmtId="0" fontId="21" fillId="21" borderId="13" xfId="0" applyFont="1" applyFill="1" applyBorder="1" applyAlignment="1"/>
    <xf numFmtId="0" fontId="21" fillId="10" borderId="13" xfId="0" applyFont="1" applyFill="1" applyBorder="1" applyAlignment="1"/>
    <xf numFmtId="0" fontId="19" fillId="0" borderId="13" xfId="0" applyFont="1" applyBorder="1" applyAlignment="1"/>
    <xf numFmtId="0" fontId="19" fillId="20" borderId="13" xfId="0" applyFont="1" applyFill="1" applyBorder="1" applyAlignment="1"/>
    <xf numFmtId="0" fontId="0" fillId="20" borderId="13" xfId="0" applyFont="1" applyFill="1" applyBorder="1" applyAlignment="1"/>
    <xf numFmtId="0" fontId="0" fillId="0" borderId="31" xfId="0" applyFont="1" applyBorder="1" applyAlignment="1"/>
    <xf numFmtId="0" fontId="0" fillId="18" borderId="31" xfId="0" applyFont="1" applyFill="1" applyBorder="1" applyAlignment="1"/>
    <xf numFmtId="0" fontId="40" fillId="20" borderId="31" xfId="0" applyFont="1" applyFill="1" applyBorder="1" applyAlignment="1"/>
    <xf numFmtId="0" fontId="40" fillId="20" borderId="31" xfId="0" applyFont="1" applyFill="1" applyBorder="1" applyAlignment="1">
      <alignment wrapText="1"/>
    </xf>
    <xf numFmtId="0" fontId="40" fillId="20" borderId="31" xfId="0" applyFont="1" applyFill="1" applyBorder="1" applyAlignment="1">
      <alignment horizontal="left" vertical="top" wrapText="1"/>
    </xf>
    <xf numFmtId="0" fontId="17" fillId="0" borderId="31" xfId="0" applyFont="1" applyBorder="1" applyAlignment="1"/>
    <xf numFmtId="0" fontId="20" fillId="20" borderId="13" xfId="0" applyFont="1" applyFill="1" applyBorder="1" applyAlignment="1">
      <alignment wrapText="1"/>
    </xf>
    <xf numFmtId="0" fontId="36" fillId="20" borderId="2" xfId="0" applyFont="1" applyFill="1" applyBorder="1" applyAlignment="1"/>
    <xf numFmtId="167" fontId="20" fillId="20" borderId="7" xfId="0" applyNumberFormat="1" applyFont="1" applyFill="1" applyBorder="1" applyAlignment="1">
      <alignment horizontal="right" vertical="center"/>
    </xf>
    <xf numFmtId="0" fontId="20" fillId="20" borderId="26" xfId="0" applyFont="1" applyFill="1" applyBorder="1" applyAlignment="1">
      <alignment horizontal="right"/>
    </xf>
    <xf numFmtId="0" fontId="24" fillId="20" borderId="26" xfId="0" applyFont="1" applyFill="1" applyBorder="1" applyAlignment="1">
      <alignment horizontal="right"/>
    </xf>
    <xf numFmtId="0" fontId="20" fillId="20" borderId="2" xfId="0" applyFont="1" applyFill="1" applyBorder="1" applyAlignment="1">
      <alignment wrapText="1"/>
    </xf>
    <xf numFmtId="0" fontId="20" fillId="20" borderId="2" xfId="0" applyFont="1" applyFill="1" applyBorder="1" applyAlignment="1">
      <alignment horizontal="right" wrapText="1"/>
    </xf>
    <xf numFmtId="49" fontId="20" fillId="20" borderId="2" xfId="0" applyNumberFormat="1" applyFont="1" applyFill="1" applyBorder="1" applyAlignment="1">
      <alignment horizontal="right" wrapText="1"/>
    </xf>
    <xf numFmtId="0" fontId="19" fillId="20" borderId="2" xfId="0" applyFont="1" applyFill="1" applyBorder="1" applyAlignment="1">
      <alignment horizontal="right" wrapText="1"/>
    </xf>
    <xf numFmtId="0" fontId="21" fillId="21" borderId="2" xfId="0" applyFont="1" applyFill="1" applyBorder="1" applyAlignment="1"/>
    <xf numFmtId="0" fontId="18" fillId="20" borderId="2" xfId="0" applyFont="1" applyFill="1" applyBorder="1" applyAlignment="1">
      <alignment wrapText="1"/>
    </xf>
    <xf numFmtId="0" fontId="19" fillId="20" borderId="2" xfId="0" applyFont="1" applyFill="1" applyBorder="1" applyAlignment="1">
      <alignment wrapText="1"/>
    </xf>
    <xf numFmtId="0" fontId="0" fillId="20" borderId="22" xfId="0" applyFont="1" applyFill="1" applyBorder="1" applyAlignment="1"/>
    <xf numFmtId="0" fontId="0" fillId="20" borderId="26" xfId="0" applyFont="1" applyFill="1" applyBorder="1" applyAlignment="1">
      <alignment horizontal="right" vertical="center"/>
    </xf>
    <xf numFmtId="0" fontId="0" fillId="20" borderId="27" xfId="0" applyFont="1" applyFill="1" applyBorder="1" applyAlignment="1"/>
    <xf numFmtId="167" fontId="20" fillId="20" borderId="9" xfId="0" applyNumberFormat="1" applyFont="1" applyFill="1" applyBorder="1" applyAlignment="1">
      <alignment horizontal="right" vertical="center"/>
    </xf>
    <xf numFmtId="0" fontId="20" fillId="20" borderId="9" xfId="0" applyFont="1" applyFill="1" applyBorder="1" applyAlignment="1">
      <alignment horizontal="right"/>
    </xf>
    <xf numFmtId="0" fontId="24" fillId="20" borderId="9" xfId="0" applyFont="1" applyFill="1" applyBorder="1" applyAlignment="1">
      <alignment horizontal="right"/>
    </xf>
    <xf numFmtId="0" fontId="29" fillId="20" borderId="26" xfId="0" applyFont="1" applyFill="1" applyBorder="1" applyAlignment="1">
      <alignment horizontal="center"/>
    </xf>
    <xf numFmtId="0" fontId="0" fillId="20" borderId="29" xfId="0" applyFont="1" applyFill="1" applyBorder="1" applyAlignment="1"/>
    <xf numFmtId="0" fontId="20" fillId="20" borderId="7" xfId="0" applyFont="1" applyFill="1" applyBorder="1" applyAlignment="1">
      <alignment horizontal="right"/>
    </xf>
    <xf numFmtId="0" fontId="24" fillId="20" borderId="7" xfId="0" applyFont="1" applyFill="1" applyBorder="1" applyAlignment="1">
      <alignment horizontal="right"/>
    </xf>
    <xf numFmtId="0" fontId="49" fillId="20" borderId="26" xfId="0" applyFont="1" applyFill="1" applyBorder="1" applyAlignment="1"/>
    <xf numFmtId="164" fontId="20" fillId="20" borderId="1" xfId="0" applyNumberFormat="1" applyFont="1" applyFill="1" applyBorder="1" applyAlignment="1">
      <alignment horizontal="right" wrapText="1"/>
    </xf>
    <xf numFmtId="0" fontId="20" fillId="20" borderId="13" xfId="0" applyFont="1" applyFill="1" applyBorder="1" applyAlignment="1">
      <alignment horizontal="right" wrapText="1"/>
    </xf>
    <xf numFmtId="0" fontId="19" fillId="20" borderId="13" xfId="0" applyFont="1" applyFill="1" applyBorder="1" applyAlignment="1">
      <alignment horizontal="right" wrapText="1"/>
    </xf>
    <xf numFmtId="0" fontId="26" fillId="27" borderId="26" xfId="0" applyFont="1" applyFill="1" applyBorder="1" applyAlignment="1">
      <alignment horizontal="left"/>
    </xf>
    <xf numFmtId="0" fontId="29" fillId="20" borderId="17" xfId="0" applyFont="1" applyFill="1" applyBorder="1"/>
    <xf numFmtId="0" fontId="21" fillId="21" borderId="21" xfId="0" applyFont="1" applyFill="1" applyBorder="1" applyAlignment="1"/>
    <xf numFmtId="0" fontId="19" fillId="20" borderId="26" xfId="0" applyFont="1" applyFill="1" applyBorder="1" applyAlignment="1">
      <alignment horizontal="right" wrapText="1"/>
    </xf>
    <xf numFmtId="0" fontId="26" fillId="28" borderId="26" xfId="0" applyFont="1" applyFill="1" applyBorder="1" applyAlignment="1">
      <alignment horizontal="left"/>
    </xf>
    <xf numFmtId="0" fontId="26" fillId="29" borderId="26" xfId="0" applyFont="1" applyFill="1" applyBorder="1" applyAlignment="1">
      <alignment horizontal="left"/>
    </xf>
    <xf numFmtId="0" fontId="26" fillId="23" borderId="1" xfId="0" applyFont="1" applyFill="1" applyBorder="1" applyAlignment="1">
      <alignment horizontal="left"/>
    </xf>
    <xf numFmtId="49" fontId="29" fillId="20" borderId="6" xfId="0" applyNumberFormat="1" applyFont="1" applyFill="1" applyBorder="1" applyAlignment="1"/>
    <xf numFmtId="0" fontId="19" fillId="25" borderId="13" xfId="0" applyFont="1" applyFill="1" applyBorder="1" applyAlignment="1">
      <alignment wrapText="1"/>
    </xf>
    <xf numFmtId="0" fontId="0" fillId="30" borderId="1" xfId="0" applyFont="1" applyFill="1" applyBorder="1" applyAlignment="1"/>
    <xf numFmtId="0" fontId="26" fillId="29" borderId="14" xfId="0" applyFont="1" applyFill="1" applyBorder="1" applyAlignment="1">
      <alignment horizontal="left"/>
    </xf>
    <xf numFmtId="0" fontId="19" fillId="20" borderId="6" xfId="0" applyFont="1" applyFill="1" applyBorder="1" applyAlignment="1">
      <alignment wrapText="1"/>
    </xf>
    <xf numFmtId="0" fontId="26" fillId="28" borderId="14" xfId="0" applyFont="1" applyFill="1" applyBorder="1" applyAlignment="1">
      <alignment horizontal="left"/>
    </xf>
    <xf numFmtId="0" fontId="26" fillId="27" borderId="14" xfId="0" applyFont="1" applyFill="1" applyBorder="1" applyAlignment="1">
      <alignment horizontal="left"/>
    </xf>
    <xf numFmtId="0" fontId="27" fillId="25" borderId="1" xfId="0" applyFont="1" applyFill="1" applyBorder="1" applyAlignment="1">
      <alignment wrapText="1"/>
    </xf>
    <xf numFmtId="0" fontId="20" fillId="20" borderId="10" xfId="0" applyFont="1" applyFill="1" applyBorder="1" applyAlignment="1">
      <alignment wrapText="1"/>
    </xf>
    <xf numFmtId="0" fontId="26" fillId="23" borderId="14" xfId="0" applyFont="1" applyFill="1" applyBorder="1" applyAlignment="1">
      <alignment horizontal="left"/>
    </xf>
    <xf numFmtId="0" fontId="27" fillId="20" borderId="0" xfId="0" applyFont="1" applyFill="1" applyAlignment="1"/>
    <xf numFmtId="0" fontId="26" fillId="22" borderId="14" xfId="0" applyFont="1" applyFill="1" applyBorder="1" applyAlignment="1">
      <alignment horizontal="left"/>
    </xf>
    <xf numFmtId="0" fontId="20" fillId="20" borderId="0" xfId="0" applyFont="1" applyFill="1" applyAlignment="1"/>
    <xf numFmtId="0" fontId="26" fillId="24" borderId="14" xfId="0" applyFont="1" applyFill="1" applyBorder="1" applyAlignment="1">
      <alignment horizontal="left"/>
    </xf>
    <xf numFmtId="0" fontId="26" fillId="23" borderId="1" xfId="0" applyFont="1" applyFill="1" applyBorder="1" applyAlignment="1"/>
    <xf numFmtId="0" fontId="19" fillId="20" borderId="0" xfId="0" applyFont="1" applyFill="1" applyAlignment="1">
      <alignment horizontal="center"/>
    </xf>
    <xf numFmtId="0" fontId="0" fillId="0" borderId="34" xfId="0" applyFont="1" applyFill="1" applyBorder="1" applyAlignment="1"/>
    <xf numFmtId="0" fontId="19" fillId="20" borderId="0" xfId="0" applyFont="1" applyFill="1" applyAlignment="1">
      <alignment horizontal="center"/>
    </xf>
    <xf numFmtId="0" fontId="19" fillId="21" borderId="1" xfId="0" applyFont="1" applyFill="1" applyBorder="1" applyAlignment="1">
      <alignment horizontal="center" wrapText="1"/>
    </xf>
    <xf numFmtId="0" fontId="19" fillId="21" borderId="1" xfId="0" applyFont="1" applyFill="1" applyBorder="1" applyAlignment="1">
      <alignment horizontal="right" wrapText="1"/>
    </xf>
    <xf numFmtId="0" fontId="19" fillId="21" borderId="20" xfId="0" applyFont="1" applyFill="1" applyBorder="1" applyAlignment="1">
      <alignment horizontal="right" wrapText="1"/>
    </xf>
    <xf numFmtId="0" fontId="25" fillId="20" borderId="10" xfId="0" applyFont="1" applyFill="1" applyBorder="1" applyAlignment="1"/>
    <xf numFmtId="49" fontId="20" fillId="21" borderId="1" xfId="0" applyNumberFormat="1" applyFont="1" applyFill="1" applyBorder="1" applyAlignment="1">
      <alignment wrapText="1"/>
    </xf>
    <xf numFmtId="0" fontId="20" fillId="21" borderId="1" xfId="0" applyFont="1" applyFill="1" applyBorder="1" applyAlignment="1">
      <alignment horizontal="right" wrapText="1"/>
    </xf>
    <xf numFmtId="164" fontId="20" fillId="21" borderId="1" xfId="0" applyNumberFormat="1" applyFont="1" applyFill="1" applyBorder="1" applyAlignment="1">
      <alignment horizontal="right" wrapText="1"/>
    </xf>
    <xf numFmtId="0" fontId="0" fillId="20" borderId="6" xfId="0" applyFont="1" applyFill="1" applyBorder="1" applyAlignment="1"/>
    <xf numFmtId="0" fontId="0" fillId="0" borderId="26" xfId="0" applyBorder="1"/>
    <xf numFmtId="0" fontId="20" fillId="20" borderId="1" xfId="0" applyFont="1" applyFill="1" applyBorder="1" applyAlignment="1">
      <alignment vertical="center" wrapText="1"/>
    </xf>
    <xf numFmtId="49" fontId="28" fillId="20" borderId="1" xfId="0" applyNumberFormat="1" applyFont="1" applyFill="1" applyBorder="1" applyAlignment="1">
      <alignment horizontal="center"/>
    </xf>
    <xf numFmtId="166" fontId="20" fillId="20" borderId="1" xfId="0" applyNumberFormat="1" applyFont="1" applyFill="1" applyBorder="1" applyAlignment="1">
      <alignment horizontal="left"/>
    </xf>
    <xf numFmtId="1" fontId="28" fillId="20" borderId="1" xfId="0" applyNumberFormat="1" applyFont="1" applyFill="1" applyBorder="1" applyAlignment="1">
      <alignment horizontal="left" wrapText="1"/>
    </xf>
    <xf numFmtId="1" fontId="28" fillId="20" borderId="6" xfId="0" applyNumberFormat="1" applyFont="1" applyFill="1" applyBorder="1" applyAlignment="1">
      <alignment horizontal="left" wrapText="1"/>
    </xf>
    <xf numFmtId="2" fontId="28" fillId="20" borderId="1" xfId="0" applyNumberFormat="1" applyFont="1" applyFill="1" applyBorder="1" applyAlignment="1">
      <alignment horizontal="left" wrapText="1"/>
    </xf>
    <xf numFmtId="2" fontId="28" fillId="20" borderId="6" xfId="0" applyNumberFormat="1" applyFont="1" applyFill="1" applyBorder="1" applyAlignment="1">
      <alignment horizontal="left" wrapText="1"/>
    </xf>
    <xf numFmtId="166" fontId="20" fillId="20" borderId="1" xfId="0" applyNumberFormat="1" applyFont="1" applyFill="1" applyBorder="1" applyAlignment="1">
      <alignment horizontal="left" wrapText="1"/>
    </xf>
    <xf numFmtId="0" fontId="0" fillId="20" borderId="26" xfId="0" applyFill="1" applyBorder="1" applyAlignment="1">
      <alignment wrapText="1"/>
    </xf>
    <xf numFmtId="0" fontId="0" fillId="20" borderId="0" xfId="0" applyFont="1" applyFill="1" applyAlignment="1">
      <alignment wrapText="1"/>
    </xf>
    <xf numFmtId="166" fontId="20" fillId="20" borderId="1" xfId="0" applyNumberFormat="1" applyFont="1" applyFill="1" applyBorder="1" applyAlignment="1">
      <alignment horizontal="center"/>
    </xf>
    <xf numFmtId="1" fontId="28" fillId="20" borderId="1" xfId="0" applyNumberFormat="1" applyFont="1" applyFill="1" applyBorder="1" applyAlignment="1">
      <alignment horizontal="right" wrapText="1"/>
    </xf>
    <xf numFmtId="1" fontId="28" fillId="20" borderId="6" xfId="0" applyNumberFormat="1" applyFont="1" applyFill="1" applyBorder="1" applyAlignment="1">
      <alignment horizontal="right" wrapText="1"/>
    </xf>
    <xf numFmtId="49" fontId="20" fillId="20" borderId="1" xfId="0" applyNumberFormat="1" applyFont="1" applyFill="1" applyBorder="1" applyAlignment="1">
      <alignment wrapText="1"/>
    </xf>
    <xf numFmtId="2" fontId="28" fillId="20" borderId="1" xfId="0" applyNumberFormat="1" applyFont="1" applyFill="1" applyBorder="1" applyAlignment="1">
      <alignment horizontal="right" wrapText="1"/>
    </xf>
    <xf numFmtId="2" fontId="28" fillId="20" borderId="6" xfId="0" applyNumberFormat="1" applyFont="1" applyFill="1" applyBorder="1" applyAlignment="1">
      <alignment horizontal="right" wrapText="1"/>
    </xf>
    <xf numFmtId="0" fontId="0" fillId="20" borderId="38" xfId="0" applyFont="1" applyFill="1" applyBorder="1" applyAlignment="1"/>
    <xf numFmtId="0" fontId="0" fillId="15" borderId="34" xfId="0" applyFont="1" applyFill="1" applyBorder="1" applyAlignment="1"/>
    <xf numFmtId="49" fontId="19" fillId="21" borderId="1" xfId="0" applyNumberFormat="1" applyFont="1" applyFill="1" applyBorder="1" applyAlignment="1">
      <alignment wrapText="1"/>
    </xf>
    <xf numFmtId="0" fontId="20" fillId="0" borderId="9" xfId="0" applyFont="1" applyBorder="1" applyAlignment="1">
      <alignment horizontal="right"/>
    </xf>
    <xf numFmtId="0" fontId="0" fillId="20" borderId="38" xfId="0" applyFont="1" applyFill="1" applyBorder="1" applyAlignment="1">
      <alignment wrapText="1"/>
    </xf>
    <xf numFmtId="0" fontId="20" fillId="20" borderId="9" xfId="0" applyFont="1" applyFill="1" applyBorder="1" applyAlignment="1">
      <alignment horizontal="right" wrapText="1"/>
    </xf>
    <xf numFmtId="0" fontId="0" fillId="20" borderId="39" xfId="0" applyFont="1" applyFill="1" applyBorder="1" applyAlignment="1"/>
    <xf numFmtId="0" fontId="19" fillId="20" borderId="9" xfId="0" applyFont="1" applyFill="1" applyBorder="1"/>
    <xf numFmtId="0" fontId="20" fillId="21" borderId="1" xfId="0" applyFont="1" applyFill="1" applyBorder="1" applyAlignment="1">
      <alignment horizontal="center" wrapText="1"/>
    </xf>
    <xf numFmtId="164" fontId="20" fillId="21" borderId="1" xfId="0" applyNumberFormat="1" applyFont="1" applyFill="1" applyBorder="1" applyAlignment="1">
      <alignment horizontal="center" wrapText="1"/>
    </xf>
    <xf numFmtId="0" fontId="25" fillId="21" borderId="1" xfId="0" applyFont="1" applyFill="1" applyBorder="1" applyAlignment="1"/>
    <xf numFmtId="0" fontId="20" fillId="20" borderId="19" xfId="0" applyFont="1" applyFill="1" applyBorder="1" applyAlignment="1">
      <alignment horizontal="right" wrapText="1"/>
    </xf>
    <xf numFmtId="0" fontId="25" fillId="21" borderId="21" xfId="0" applyFont="1" applyFill="1" applyBorder="1" applyAlignment="1"/>
    <xf numFmtId="0" fontId="19" fillId="20" borderId="19" xfId="0" applyFont="1" applyFill="1" applyBorder="1" applyAlignment="1">
      <alignment horizontal="right" wrapText="1"/>
    </xf>
    <xf numFmtId="0" fontId="19" fillId="20" borderId="9" xfId="0" applyFont="1" applyFill="1" applyBorder="1" applyAlignment="1">
      <alignment horizontal="right" wrapText="1"/>
    </xf>
    <xf numFmtId="0" fontId="20" fillId="31" borderId="6" xfId="0" applyFont="1" applyFill="1" applyBorder="1" applyAlignment="1">
      <alignment horizontal="center" wrapText="1"/>
    </xf>
    <xf numFmtId="164" fontId="20" fillId="31" borderId="6" xfId="0" applyNumberFormat="1" applyFont="1" applyFill="1" applyBorder="1" applyAlignment="1">
      <alignment horizontal="right" wrapText="1"/>
    </xf>
    <xf numFmtId="0" fontId="19" fillId="31" borderId="1" xfId="0" applyFont="1" applyFill="1" applyBorder="1" applyAlignment="1">
      <alignment horizontal="right" wrapText="1"/>
    </xf>
    <xf numFmtId="0" fontId="19" fillId="31" borderId="10" xfId="0" applyFont="1" applyFill="1" applyBorder="1" applyAlignment="1">
      <alignment horizontal="right" wrapText="1"/>
    </xf>
    <xf numFmtId="0" fontId="25" fillId="32" borderId="20" xfId="0" applyFont="1" applyFill="1" applyBorder="1" applyAlignment="1"/>
    <xf numFmtId="0" fontId="19" fillId="31" borderId="1" xfId="0" applyFont="1" applyFill="1" applyBorder="1" applyAlignment="1">
      <alignment wrapText="1"/>
    </xf>
    <xf numFmtId="0" fontId="19" fillId="31" borderId="9" xfId="0" applyFont="1" applyFill="1" applyBorder="1"/>
    <xf numFmtId="0" fontId="20" fillId="32" borderId="1" xfId="0" applyFont="1" applyFill="1" applyBorder="1" applyAlignment="1">
      <alignment horizontal="right" wrapText="1"/>
    </xf>
    <xf numFmtId="0" fontId="0" fillId="31" borderId="6" xfId="0" applyFont="1" applyFill="1" applyBorder="1" applyAlignment="1"/>
    <xf numFmtId="0" fontId="0" fillId="31" borderId="26" xfId="0" applyFill="1" applyBorder="1"/>
    <xf numFmtId="0" fontId="0" fillId="31" borderId="0" xfId="0" applyFont="1" applyFill="1" applyAlignment="1"/>
    <xf numFmtId="0" fontId="20" fillId="31" borderId="6" xfId="0" applyFont="1" applyFill="1" applyBorder="1" applyAlignment="1">
      <alignment horizontal="right" wrapText="1"/>
    </xf>
    <xf numFmtId="0" fontId="20" fillId="31" borderId="9" xfId="0" applyFont="1" applyFill="1" applyBorder="1" applyAlignment="1">
      <alignment horizontal="right"/>
    </xf>
    <xf numFmtId="164" fontId="20" fillId="32" borderId="1" xfId="0" applyNumberFormat="1" applyFont="1" applyFill="1" applyBorder="1" applyAlignment="1">
      <alignment horizontal="right" wrapText="1"/>
    </xf>
    <xf numFmtId="0" fontId="20" fillId="31" borderId="1" xfId="0" applyFont="1" applyFill="1" applyBorder="1" applyAlignment="1">
      <alignment horizontal="right" wrapText="1"/>
    </xf>
    <xf numFmtId="0" fontId="20" fillId="31" borderId="10" xfId="0" applyFont="1" applyFill="1" applyBorder="1" applyAlignment="1">
      <alignment horizontal="right" wrapText="1"/>
    </xf>
    <xf numFmtId="0" fontId="20" fillId="31" borderId="0" xfId="0" applyFont="1" applyFill="1" applyAlignment="1"/>
    <xf numFmtId="49" fontId="20" fillId="31" borderId="1" xfId="0" applyNumberFormat="1" applyFont="1" applyFill="1" applyBorder="1" applyAlignment="1">
      <alignment wrapText="1"/>
    </xf>
    <xf numFmtId="0" fontId="26" fillId="33" borderId="14" xfId="0" applyFont="1" applyFill="1" applyBorder="1" applyAlignment="1">
      <alignment horizontal="left"/>
    </xf>
    <xf numFmtId="0" fontId="19" fillId="31" borderId="6" xfId="0" applyFont="1" applyFill="1" applyBorder="1" applyAlignment="1">
      <alignment horizontal="center" wrapText="1"/>
    </xf>
    <xf numFmtId="0" fontId="19" fillId="31" borderId="9" xfId="0" applyFont="1" applyFill="1" applyBorder="1" applyAlignment="1">
      <alignment horizontal="right"/>
    </xf>
    <xf numFmtId="0" fontId="20" fillId="31" borderId="1" xfId="0" applyFont="1" applyFill="1" applyBorder="1" applyAlignment="1">
      <alignment wrapText="1"/>
    </xf>
    <xf numFmtId="0" fontId="20" fillId="31" borderId="9" xfId="0" applyFont="1" applyFill="1" applyBorder="1"/>
    <xf numFmtId="0" fontId="19" fillId="31" borderId="9" xfId="0" applyFont="1" applyFill="1" applyBorder="1" applyAlignment="1">
      <alignment horizontal="right" wrapText="1"/>
    </xf>
    <xf numFmtId="0" fontId="0" fillId="31" borderId="38" xfId="0" applyFont="1" applyFill="1" applyBorder="1" applyAlignment="1"/>
    <xf numFmtId="0" fontId="0" fillId="31" borderId="38" xfId="0" applyFont="1" applyFill="1" applyBorder="1" applyAlignment="1">
      <alignment wrapText="1"/>
    </xf>
    <xf numFmtId="0" fontId="0" fillId="35" borderId="13" xfId="0" applyFont="1" applyFill="1" applyBorder="1" applyAlignment="1"/>
    <xf numFmtId="49" fontId="19" fillId="31" borderId="1" xfId="0" applyNumberFormat="1" applyFont="1" applyFill="1" applyBorder="1" applyAlignment="1">
      <alignment wrapText="1"/>
    </xf>
    <xf numFmtId="0" fontId="26" fillId="36" borderId="14" xfId="0" applyFont="1" applyFill="1" applyBorder="1" applyAlignment="1">
      <alignment horizontal="left"/>
    </xf>
    <xf numFmtId="0" fontId="0" fillId="31" borderId="0" xfId="0" applyFont="1" applyFill="1" applyAlignment="1">
      <alignment wrapText="1"/>
    </xf>
    <xf numFmtId="0" fontId="0" fillId="31" borderId="17" xfId="0" applyFont="1" applyFill="1" applyBorder="1" applyAlignment="1">
      <alignment wrapText="1"/>
    </xf>
    <xf numFmtId="0" fontId="20" fillId="31" borderId="1" xfId="0" applyFont="1" applyFill="1" applyBorder="1" applyAlignment="1">
      <alignment horizontal="center" wrapText="1"/>
    </xf>
    <xf numFmtId="0" fontId="20" fillId="31" borderId="10" xfId="0" applyFont="1" applyFill="1" applyBorder="1" applyAlignment="1">
      <alignment horizontal="center" wrapText="1"/>
    </xf>
    <xf numFmtId="0" fontId="20" fillId="37" borderId="1" xfId="0" applyFont="1" applyFill="1" applyBorder="1" applyAlignment="1">
      <alignment wrapText="1"/>
    </xf>
    <xf numFmtId="49" fontId="20" fillId="32" borderId="1" xfId="0" applyNumberFormat="1" applyFont="1" applyFill="1" applyBorder="1" applyAlignment="1">
      <alignment horizontal="right" wrapText="1"/>
    </xf>
    <xf numFmtId="0" fontId="19" fillId="31" borderId="1" xfId="0" applyFont="1" applyFill="1" applyBorder="1" applyAlignment="1">
      <alignment horizontal="center" wrapText="1"/>
    </xf>
    <xf numFmtId="0" fontId="19" fillId="31" borderId="10" xfId="0" applyFont="1" applyFill="1" applyBorder="1" applyAlignment="1">
      <alignment horizontal="center" wrapText="1"/>
    </xf>
    <xf numFmtId="49" fontId="28" fillId="31" borderId="1" xfId="0" applyNumberFormat="1" applyFont="1" applyFill="1" applyBorder="1" applyAlignment="1">
      <alignment horizontal="center"/>
    </xf>
    <xf numFmtId="1" fontId="19" fillId="31" borderId="1" xfId="0" applyNumberFormat="1" applyFont="1" applyFill="1" applyBorder="1" applyAlignment="1"/>
    <xf numFmtId="1" fontId="19" fillId="31" borderId="10" xfId="0" applyNumberFormat="1" applyFont="1" applyFill="1" applyBorder="1" applyAlignment="1"/>
    <xf numFmtId="49" fontId="19" fillId="31" borderId="6" xfId="0" applyNumberFormat="1" applyFont="1" applyFill="1" applyBorder="1" applyAlignment="1">
      <alignment wrapText="1"/>
    </xf>
    <xf numFmtId="164" fontId="20" fillId="32" borderId="21" xfId="0" applyNumberFormat="1" applyFont="1" applyFill="1" applyBorder="1" applyAlignment="1">
      <alignment horizontal="right" wrapText="1"/>
    </xf>
    <xf numFmtId="49" fontId="20" fillId="31" borderId="6" xfId="0" applyNumberFormat="1" applyFont="1" applyFill="1" applyBorder="1" applyAlignment="1">
      <alignment wrapText="1"/>
    </xf>
    <xf numFmtId="0" fontId="20" fillId="31" borderId="6" xfId="0" applyFont="1" applyFill="1" applyBorder="1" applyAlignment="1">
      <alignment wrapText="1"/>
    </xf>
    <xf numFmtId="0" fontId="19" fillId="31" borderId="6" xfId="0" applyFont="1" applyFill="1" applyBorder="1" applyAlignment="1">
      <alignment wrapText="1"/>
    </xf>
    <xf numFmtId="0" fontId="26" fillId="38" borderId="14" xfId="0" applyFont="1" applyFill="1" applyBorder="1" applyAlignment="1">
      <alignment horizontal="left"/>
    </xf>
    <xf numFmtId="0" fontId="41" fillId="0" borderId="26" xfId="0" applyFont="1" applyFill="1" applyBorder="1" applyAlignment="1">
      <alignment vertical="center"/>
    </xf>
    <xf numFmtId="0" fontId="48" fillId="20" borderId="0" xfId="0" applyFont="1" applyFill="1" applyAlignment="1"/>
    <xf numFmtId="0" fontId="20" fillId="0" borderId="26" xfId="0" applyFont="1" applyBorder="1" applyAlignment="1"/>
    <xf numFmtId="0" fontId="3" fillId="0" borderId="26" xfId="0" applyFont="1" applyFill="1" applyBorder="1" applyAlignment="1"/>
    <xf numFmtId="0" fontId="19" fillId="20" borderId="0" xfId="0" applyFont="1" applyFill="1" applyAlignment="1">
      <alignment horizontal="center"/>
    </xf>
    <xf numFmtId="0" fontId="20" fillId="0" borderId="26" xfId="0" applyFont="1" applyFill="1" applyBorder="1" applyAlignment="1">
      <alignment wrapText="1"/>
    </xf>
    <xf numFmtId="0" fontId="20" fillId="0" borderId="26" xfId="0" applyFont="1" applyFill="1" applyBorder="1" applyAlignment="1">
      <alignment horizontal="right" wrapText="1"/>
    </xf>
    <xf numFmtId="0" fontId="20" fillId="0" borderId="46" xfId="0" applyFont="1" applyFill="1" applyBorder="1" applyAlignment="1">
      <alignment wrapText="1"/>
    </xf>
    <xf numFmtId="0" fontId="20" fillId="0" borderId="46" xfId="0" applyFont="1" applyFill="1" applyBorder="1" applyAlignment="1">
      <alignment horizontal="right" wrapText="1"/>
    </xf>
    <xf numFmtId="0" fontId="20" fillId="0" borderId="47" xfId="0" applyFont="1" applyFill="1" applyBorder="1" applyAlignment="1">
      <alignment wrapText="1"/>
    </xf>
    <xf numFmtId="0" fontId="20" fillId="0" borderId="49" xfId="0" applyFont="1" applyFill="1" applyBorder="1" applyAlignment="1">
      <alignment vertical="center" wrapText="1"/>
    </xf>
    <xf numFmtId="0" fontId="20" fillId="0" borderId="49" xfId="0" applyFont="1" applyFill="1" applyBorder="1" applyAlignment="1">
      <alignment horizontal="right" wrapText="1"/>
    </xf>
    <xf numFmtId="0" fontId="20" fillId="0" borderId="50" xfId="0" applyFont="1" applyFill="1" applyBorder="1" applyAlignment="1">
      <alignment wrapText="1"/>
    </xf>
    <xf numFmtId="0" fontId="20" fillId="0" borderId="55" xfId="0" applyFont="1" applyFill="1" applyBorder="1" applyAlignment="1">
      <alignment vertical="center" wrapText="1"/>
    </xf>
    <xf numFmtId="0" fontId="37" fillId="0" borderId="40" xfId="0" applyFont="1" applyBorder="1" applyAlignment="1">
      <alignment horizontal="center"/>
    </xf>
    <xf numFmtId="0" fontId="37" fillId="0" borderId="56" xfId="0" applyFont="1" applyBorder="1" applyAlignment="1">
      <alignment horizontal="center"/>
    </xf>
    <xf numFmtId="0" fontId="37" fillId="0" borderId="57" xfId="0" applyFont="1" applyBorder="1" applyAlignment="1">
      <alignment horizontal="center"/>
    </xf>
    <xf numFmtId="0" fontId="20" fillId="0" borderId="25" xfId="0" applyFont="1" applyFill="1" applyBorder="1" applyAlignment="1">
      <alignment wrapText="1"/>
    </xf>
    <xf numFmtId="0" fontId="20" fillId="0" borderId="25" xfId="0" applyFont="1" applyFill="1" applyBorder="1" applyAlignment="1">
      <alignment horizontal="right" wrapText="1"/>
    </xf>
    <xf numFmtId="0" fontId="20" fillId="0" borderId="43" xfId="0" applyFont="1" applyFill="1" applyBorder="1" applyAlignment="1">
      <alignment wrapText="1"/>
    </xf>
    <xf numFmtId="0" fontId="20" fillId="0" borderId="43" xfId="0" applyFont="1" applyFill="1" applyBorder="1" applyAlignment="1">
      <alignment horizontal="right" wrapText="1"/>
    </xf>
    <xf numFmtId="0" fontId="20" fillId="0" borderId="60" xfId="0" applyFont="1" applyFill="1" applyBorder="1" applyAlignment="1">
      <alignment vertical="center" wrapText="1"/>
    </xf>
    <xf numFmtId="0" fontId="20" fillId="0" borderId="61" xfId="0" applyFont="1" applyFill="1" applyBorder="1" applyAlignment="1">
      <alignment vertical="center" wrapText="1"/>
    </xf>
    <xf numFmtId="0" fontId="19" fillId="20" borderId="0" xfId="0" applyFont="1" applyFill="1" applyAlignment="1">
      <alignment wrapText="1"/>
    </xf>
    <xf numFmtId="164" fontId="20" fillId="20" borderId="10" xfId="0" applyNumberFormat="1" applyFont="1" applyFill="1" applyBorder="1" applyAlignment="1">
      <alignment horizontal="right" wrapText="1"/>
    </xf>
    <xf numFmtId="0" fontId="20" fillId="39" borderId="1" xfId="0" applyFont="1" applyFill="1" applyBorder="1" applyAlignment="1">
      <alignment wrapText="1"/>
    </xf>
    <xf numFmtId="164" fontId="20" fillId="40" borderId="21" xfId="0" applyNumberFormat="1" applyFont="1" applyFill="1" applyBorder="1" applyAlignment="1">
      <alignment horizontal="right" wrapText="1"/>
    </xf>
    <xf numFmtId="0" fontId="0" fillId="30" borderId="13" xfId="0" applyFont="1" applyFill="1" applyBorder="1" applyAlignment="1"/>
    <xf numFmtId="0" fontId="20" fillId="40" borderId="21" xfId="0" applyFont="1" applyFill="1" applyBorder="1" applyAlignment="1">
      <alignment horizontal="right" wrapText="1"/>
    </xf>
    <xf numFmtId="0" fontId="0" fillId="20" borderId="17" xfId="0" applyFont="1" applyFill="1" applyBorder="1" applyAlignment="1">
      <alignment wrapText="1"/>
    </xf>
    <xf numFmtId="0" fontId="29" fillId="20" borderId="0" xfId="0" applyFont="1" applyFill="1" applyAlignment="1"/>
    <xf numFmtId="0" fontId="0" fillId="30" borderId="26" xfId="0" applyFont="1" applyFill="1" applyBorder="1" applyAlignment="1"/>
    <xf numFmtId="0" fontId="29" fillId="20" borderId="26" xfId="0" applyFont="1" applyFill="1" applyBorder="1" applyAlignment="1">
      <alignment wrapText="1"/>
    </xf>
    <xf numFmtId="0" fontId="21" fillId="20" borderId="20" xfId="0" applyFont="1" applyFill="1" applyBorder="1" applyAlignment="1"/>
    <xf numFmtId="164" fontId="20" fillId="20" borderId="26" xfId="0" applyNumberFormat="1" applyFont="1" applyFill="1" applyBorder="1" applyAlignment="1">
      <alignment wrapText="1"/>
    </xf>
    <xf numFmtId="0" fontId="21" fillId="20" borderId="21" xfId="0" applyFont="1" applyFill="1" applyBorder="1" applyAlignment="1"/>
    <xf numFmtId="0" fontId="27" fillId="0" borderId="1" xfId="0" applyFont="1" applyFill="1" applyBorder="1" applyAlignment="1"/>
    <xf numFmtId="0" fontId="48" fillId="0" borderId="0" xfId="0" applyFont="1" applyFill="1" applyAlignment="1"/>
    <xf numFmtId="0" fontId="27" fillId="0" borderId="26" xfId="0" applyFont="1" applyFill="1" applyBorder="1" applyAlignment="1"/>
    <xf numFmtId="0" fontId="24" fillId="0" borderId="21" xfId="0" applyFont="1" applyFill="1" applyBorder="1" applyAlignment="1"/>
    <xf numFmtId="0" fontId="4" fillId="0" borderId="26" xfId="0" applyFont="1" applyFill="1" applyBorder="1" applyAlignment="1"/>
    <xf numFmtId="167" fontId="20" fillId="0" borderId="17" xfId="0" applyNumberFormat="1" applyFont="1" applyFill="1" applyBorder="1" applyAlignment="1">
      <alignment horizontal="right"/>
    </xf>
    <xf numFmtId="0" fontId="20" fillId="0" borderId="28" xfId="0" applyFont="1" applyFill="1" applyBorder="1"/>
    <xf numFmtId="0" fontId="27" fillId="0" borderId="28" xfId="0" applyFont="1" applyFill="1" applyBorder="1" applyAlignment="1"/>
    <xf numFmtId="0" fontId="19" fillId="0" borderId="13" xfId="0" applyFont="1" applyFill="1" applyBorder="1" applyAlignment="1"/>
    <xf numFmtId="167" fontId="20" fillId="0" borderId="26" xfId="0" applyNumberFormat="1" applyFont="1" applyFill="1" applyBorder="1" applyAlignment="1">
      <alignment horizontal="right"/>
    </xf>
    <xf numFmtId="0" fontId="49" fillId="0" borderId="26" xfId="0" applyFont="1" applyFill="1" applyBorder="1" applyAlignment="1"/>
    <xf numFmtId="0" fontId="20" fillId="0" borderId="4" xfId="0" applyFont="1" applyFill="1" applyBorder="1"/>
    <xf numFmtId="0" fontId="27" fillId="0" borderId="4" xfId="0" applyFont="1" applyFill="1" applyBorder="1" applyAlignment="1"/>
    <xf numFmtId="1" fontId="19" fillId="0" borderId="1" xfId="0" applyNumberFormat="1" applyFont="1" applyFill="1" applyBorder="1" applyAlignment="1">
      <alignment wrapText="1"/>
    </xf>
    <xf numFmtId="0" fontId="18" fillId="0" borderId="2" xfId="0" applyFont="1" applyFill="1" applyBorder="1" applyAlignment="1">
      <alignment horizontal="center"/>
    </xf>
    <xf numFmtId="0" fontId="2" fillId="0" borderId="26" xfId="0" applyFont="1" applyFill="1" applyBorder="1" applyAlignment="1"/>
    <xf numFmtId="0" fontId="2" fillId="0" borderId="31" xfId="0" applyFont="1" applyFill="1" applyBorder="1" applyAlignment="1"/>
    <xf numFmtId="0" fontId="2" fillId="15" borderId="26" xfId="0" applyFont="1" applyFill="1" applyBorder="1" applyAlignment="1"/>
    <xf numFmtId="0" fontId="8" fillId="15" borderId="26" xfId="0" applyFont="1" applyFill="1" applyBorder="1" applyAlignment="1">
      <alignment wrapText="1"/>
    </xf>
    <xf numFmtId="0" fontId="0" fillId="0" borderId="17" xfId="0" applyFont="1" applyFill="1" applyBorder="1" applyAlignment="1"/>
    <xf numFmtId="0" fontId="29" fillId="0" borderId="0" xfId="0" applyFont="1" applyFill="1" applyAlignment="1"/>
    <xf numFmtId="0" fontId="0" fillId="0" borderId="0" xfId="0" applyFont="1" applyFill="1" applyAlignment="1">
      <alignment horizontal="center"/>
    </xf>
    <xf numFmtId="49" fontId="18" fillId="0" borderId="2" xfId="0" applyNumberFormat="1" applyFont="1" applyFill="1" applyBorder="1" applyAlignment="1">
      <alignment horizontal="center"/>
    </xf>
    <xf numFmtId="0" fontId="22" fillId="0" borderId="26" xfId="0" applyFont="1" applyFill="1" applyBorder="1" applyAlignment="1"/>
    <xf numFmtId="0" fontId="36" fillId="0" borderId="26" xfId="0" applyFont="1" applyFill="1" applyBorder="1"/>
    <xf numFmtId="0" fontId="50" fillId="0" borderId="26" xfId="0" applyFont="1" applyFill="1" applyBorder="1" applyAlignment="1"/>
    <xf numFmtId="167" fontId="36" fillId="0" borderId="26" xfId="0" applyNumberFormat="1" applyFont="1" applyFill="1" applyBorder="1" applyAlignment="1">
      <alignment horizontal="right"/>
    </xf>
    <xf numFmtId="0" fontId="36" fillId="0" borderId="26" xfId="0" applyFont="1" applyFill="1" applyBorder="1" applyAlignment="1">
      <alignment wrapText="1"/>
    </xf>
    <xf numFmtId="0" fontId="51" fillId="0" borderId="26" xfId="0" applyFont="1" applyFill="1" applyBorder="1" applyAlignment="1"/>
    <xf numFmtId="0" fontId="36" fillId="0" borderId="26" xfId="0" applyFont="1" applyFill="1" applyBorder="1" applyAlignment="1">
      <alignment horizontal="left"/>
    </xf>
    <xf numFmtId="0" fontId="36" fillId="0" borderId="26" xfId="0" applyFont="1" applyFill="1" applyBorder="1" applyAlignment="1">
      <alignment horizontal="right"/>
    </xf>
    <xf numFmtId="0" fontId="36" fillId="0" borderId="26" xfId="0" applyFont="1" applyFill="1" applyBorder="1" applyAlignment="1">
      <alignment vertical="center" wrapText="1"/>
    </xf>
    <xf numFmtId="0" fontId="52" fillId="0" borderId="26" xfId="0" applyFont="1" applyFill="1" applyBorder="1" applyAlignment="1"/>
    <xf numFmtId="0" fontId="22" fillId="0" borderId="26" xfId="0" applyFont="1" applyFill="1" applyBorder="1"/>
    <xf numFmtId="0" fontId="22" fillId="0" borderId="26" xfId="0" applyFont="1" applyFill="1" applyBorder="1" applyAlignment="1">
      <alignment horizontal="center"/>
    </xf>
    <xf numFmtId="1" fontId="36" fillId="0" borderId="26" xfId="0" applyNumberFormat="1" applyFont="1" applyFill="1" applyBorder="1" applyAlignment="1">
      <alignment wrapText="1"/>
    </xf>
    <xf numFmtId="0" fontId="37" fillId="0" borderId="17" xfId="0" applyFont="1" applyFill="1" applyBorder="1" applyAlignment="1"/>
    <xf numFmtId="0" fontId="30" fillId="0" borderId="2" xfId="0" applyFont="1" applyFill="1" applyBorder="1" applyAlignment="1">
      <alignment horizontal="center" wrapText="1"/>
    </xf>
    <xf numFmtId="0" fontId="49" fillId="0" borderId="26" xfId="0" applyFont="1" applyBorder="1" applyAlignment="1"/>
    <xf numFmtId="0" fontId="49" fillId="17" borderId="0" xfId="0" applyFont="1" applyFill="1" applyAlignment="1"/>
    <xf numFmtId="0" fontId="1" fillId="0" borderId="26" xfId="0" applyFont="1" applyFill="1" applyBorder="1" applyAlignment="1"/>
    <xf numFmtId="0" fontId="1" fillId="20" borderId="26" xfId="0" applyFont="1" applyFill="1" applyBorder="1" applyAlignment="1"/>
    <xf numFmtId="0" fontId="53" fillId="0" borderId="0" xfId="0" applyFont="1" applyAlignment="1"/>
    <xf numFmtId="0" fontId="1" fillId="15" borderId="26" xfId="0" applyFont="1" applyFill="1" applyBorder="1" applyAlignment="1"/>
    <xf numFmtId="0" fontId="19" fillId="0" borderId="1" xfId="0" applyFont="1" applyFill="1" applyBorder="1" applyAlignment="1">
      <alignment horizontal="right" wrapText="1"/>
    </xf>
    <xf numFmtId="0" fontId="18" fillId="0" borderId="26" xfId="0" applyFont="1" applyFill="1" applyBorder="1" applyAlignment="1">
      <alignment horizontal="center" wrapText="1"/>
    </xf>
    <xf numFmtId="0" fontId="22" fillId="0" borderId="4" xfId="0" applyFont="1" applyFill="1" applyBorder="1" applyAlignment="1">
      <alignment horizontal="center" wrapText="1"/>
    </xf>
    <xf numFmtId="0" fontId="24" fillId="0" borderId="2" xfId="0" applyFont="1" applyFill="1" applyBorder="1" applyAlignment="1">
      <alignment horizontal="center"/>
    </xf>
    <xf numFmtId="0" fontId="22" fillId="0" borderId="4" xfId="0" applyFont="1" applyFill="1" applyBorder="1"/>
    <xf numFmtId="0" fontId="18" fillId="0" borderId="2" xfId="0" applyFont="1" applyFill="1" applyBorder="1" applyAlignment="1">
      <alignment horizontal="center"/>
    </xf>
    <xf numFmtId="0" fontId="18" fillId="0" borderId="2" xfId="0" applyFont="1" applyFill="1" applyBorder="1" applyAlignment="1">
      <alignment horizontal="center" wrapText="1"/>
    </xf>
    <xf numFmtId="49" fontId="18" fillId="0" borderId="2" xfId="0" applyNumberFormat="1" applyFont="1" applyFill="1" applyBorder="1" applyAlignment="1">
      <alignment horizontal="center" wrapText="1"/>
    </xf>
    <xf numFmtId="165" fontId="18" fillId="0" borderId="2" xfId="0" applyNumberFormat="1" applyFont="1" applyFill="1" applyBorder="1" applyAlignment="1">
      <alignment horizontal="center"/>
    </xf>
    <xf numFmtId="0" fontId="18" fillId="0" borderId="22" xfId="0" applyFont="1" applyFill="1" applyBorder="1" applyAlignment="1">
      <alignment horizontal="center" wrapText="1"/>
    </xf>
    <xf numFmtId="165" fontId="18" fillId="0" borderId="2" xfId="0" applyNumberFormat="1" applyFont="1" applyFill="1" applyBorder="1" applyAlignment="1">
      <alignment horizontal="center" wrapText="1"/>
    </xf>
    <xf numFmtId="165" fontId="18" fillId="0" borderId="2" xfId="0" applyNumberFormat="1" applyFont="1" applyBorder="1" applyAlignment="1">
      <alignment horizontal="center"/>
    </xf>
    <xf numFmtId="0" fontId="22" fillId="0" borderId="4" xfId="0" applyFont="1" applyBorder="1"/>
    <xf numFmtId="165" fontId="18" fillId="0" borderId="2" xfId="0" applyNumberFormat="1" applyFont="1" applyBorder="1" applyAlignment="1">
      <alignment horizontal="center" wrapText="1"/>
    </xf>
    <xf numFmtId="0" fontId="30" fillId="10" borderId="2" xfId="0" applyFont="1" applyFill="1" applyBorder="1" applyAlignment="1">
      <alignment horizontal="center"/>
    </xf>
    <xf numFmtId="0" fontId="18" fillId="10" borderId="2" xfId="0" applyFont="1" applyFill="1" applyBorder="1" applyAlignment="1">
      <alignment horizontal="center"/>
    </xf>
    <xf numFmtId="0" fontId="18" fillId="10" borderId="2" xfId="0" applyFont="1" applyFill="1" applyBorder="1" applyAlignment="1">
      <alignment horizontal="center" wrapText="1"/>
    </xf>
    <xf numFmtId="49" fontId="18" fillId="0" borderId="2" xfId="0" applyNumberFormat="1" applyFont="1" applyBorder="1" applyAlignment="1">
      <alignment horizontal="center" wrapText="1"/>
    </xf>
    <xf numFmtId="0" fontId="18" fillId="0" borderId="2" xfId="0" applyFont="1" applyBorder="1" applyAlignment="1">
      <alignment horizontal="center" wrapText="1"/>
    </xf>
    <xf numFmtId="0" fontId="22" fillId="0" borderId="24" xfId="0" applyFont="1" applyBorder="1"/>
    <xf numFmtId="0" fontId="18" fillId="0" borderId="2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22" fillId="0" borderId="19" xfId="0" applyFont="1" applyBorder="1"/>
    <xf numFmtId="0" fontId="21" fillId="10" borderId="8" xfId="0" applyFont="1" applyFill="1" applyBorder="1" applyAlignment="1">
      <alignment horizontal="center" vertical="center"/>
    </xf>
    <xf numFmtId="0" fontId="21" fillId="10" borderId="7" xfId="0" applyFont="1" applyFill="1" applyBorder="1" applyAlignment="1">
      <alignment horizontal="center" vertical="center"/>
    </xf>
    <xf numFmtId="0" fontId="21" fillId="10" borderId="9" xfId="0" applyFont="1" applyFill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64" fontId="20" fillId="0" borderId="2" xfId="0" applyNumberFormat="1" applyFont="1" applyBorder="1" applyAlignment="1">
      <alignment horizontal="center" vertical="center"/>
    </xf>
    <xf numFmtId="0" fontId="21" fillId="10" borderId="2" xfId="0" applyFont="1" applyFill="1" applyBorder="1" applyAlignment="1">
      <alignment horizontal="center" vertical="center"/>
    </xf>
    <xf numFmtId="0" fontId="21" fillId="10" borderId="24" xfId="0" applyFont="1" applyFill="1" applyBorder="1" applyAlignment="1">
      <alignment horizontal="center" vertical="center"/>
    </xf>
    <xf numFmtId="0" fontId="21" fillId="10" borderId="4" xfId="0" applyFont="1" applyFill="1" applyBorder="1" applyAlignment="1">
      <alignment horizontal="center" vertical="center"/>
    </xf>
    <xf numFmtId="49" fontId="20" fillId="0" borderId="2" xfId="0" applyNumberFormat="1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wrapText="1"/>
    </xf>
    <xf numFmtId="0" fontId="0" fillId="0" borderId="26" xfId="0" applyFont="1" applyBorder="1" applyAlignment="1">
      <alignment horizontal="center"/>
    </xf>
    <xf numFmtId="0" fontId="21" fillId="21" borderId="2" xfId="0" applyFont="1" applyFill="1" applyBorder="1" applyAlignment="1">
      <alignment horizontal="center" vertical="center"/>
    </xf>
    <xf numFmtId="0" fontId="21" fillId="21" borderId="24" xfId="0" applyFont="1" applyFill="1" applyBorder="1" applyAlignment="1">
      <alignment horizontal="center" vertical="center"/>
    </xf>
    <xf numFmtId="0" fontId="21" fillId="21" borderId="4" xfId="0" applyFont="1" applyFill="1" applyBorder="1" applyAlignment="1">
      <alignment horizontal="center" vertical="center"/>
    </xf>
    <xf numFmtId="0" fontId="19" fillId="20" borderId="2" xfId="0" applyFont="1" applyFill="1" applyBorder="1" applyAlignment="1">
      <alignment horizontal="center" vertical="center"/>
    </xf>
    <xf numFmtId="0" fontId="0" fillId="20" borderId="24" xfId="0" applyFont="1" applyFill="1" applyBorder="1" applyAlignment="1">
      <alignment horizontal="center" vertical="center"/>
    </xf>
    <xf numFmtId="0" fontId="0" fillId="20" borderId="4" xfId="0" applyFont="1" applyFill="1" applyBorder="1" applyAlignment="1">
      <alignment horizontal="center" vertical="center"/>
    </xf>
    <xf numFmtId="49" fontId="20" fillId="20" borderId="2" xfId="0" applyNumberFormat="1" applyFont="1" applyFill="1" applyBorder="1" applyAlignment="1">
      <alignment horizontal="center" vertical="center"/>
    </xf>
    <xf numFmtId="0" fontId="18" fillId="0" borderId="8" xfId="0" applyFont="1" applyBorder="1" applyAlignment="1">
      <alignment horizontal="center"/>
    </xf>
    <xf numFmtId="0" fontId="22" fillId="0" borderId="9" xfId="0" applyFont="1" applyBorder="1"/>
    <xf numFmtId="0" fontId="22" fillId="0" borderId="20" xfId="0" applyFont="1" applyBorder="1"/>
    <xf numFmtId="0" fontId="18" fillId="10" borderId="26" xfId="0" applyFont="1" applyFill="1" applyBorder="1" applyAlignment="1">
      <alignment horizontal="center"/>
    </xf>
    <xf numFmtId="0" fontId="22" fillId="0" borderId="26" xfId="0" applyFont="1" applyBorder="1"/>
    <xf numFmtId="0" fontId="20" fillId="20" borderId="2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5" xfId="0" applyFont="1" applyFill="1" applyBorder="1" applyAlignment="1">
      <alignment horizontal="center" vertical="center"/>
    </xf>
    <xf numFmtId="0" fontId="21" fillId="10" borderId="5" xfId="0" applyFont="1" applyFill="1" applyBorder="1" applyAlignment="1">
      <alignment horizontal="center" vertical="center"/>
    </xf>
    <xf numFmtId="0" fontId="18" fillId="10" borderId="22" xfId="0" applyFont="1" applyFill="1" applyBorder="1" applyAlignment="1">
      <alignment horizontal="center"/>
    </xf>
    <xf numFmtId="0" fontId="22" fillId="0" borderId="23" xfId="0" applyFont="1" applyBorder="1"/>
    <xf numFmtId="49" fontId="18" fillId="0" borderId="2" xfId="0" applyNumberFormat="1" applyFont="1" applyBorder="1" applyAlignment="1">
      <alignment horizontal="center"/>
    </xf>
    <xf numFmtId="165" fontId="18" fillId="0" borderId="8" xfId="0" applyNumberFormat="1" applyFont="1" applyBorder="1" applyAlignment="1">
      <alignment horizontal="center" wrapText="1"/>
    </xf>
    <xf numFmtId="0" fontId="26" fillId="29" borderId="26" xfId="0" applyFont="1" applyFill="1" applyBorder="1" applyAlignment="1">
      <alignment horizontal="center"/>
    </xf>
    <xf numFmtId="0" fontId="22" fillId="20" borderId="26" xfId="0" applyFont="1" applyFill="1" applyBorder="1"/>
    <xf numFmtId="0" fontId="26" fillId="8" borderId="26" xfId="0" applyFont="1" applyFill="1" applyBorder="1" applyAlignment="1">
      <alignment horizontal="center"/>
    </xf>
    <xf numFmtId="0" fontId="26" fillId="3" borderId="26" xfId="0" applyFont="1" applyFill="1" applyBorder="1" applyAlignment="1">
      <alignment horizontal="center"/>
    </xf>
    <xf numFmtId="0" fontId="26" fillId="6" borderId="26" xfId="0" applyFont="1" applyFill="1" applyBorder="1" applyAlignment="1">
      <alignment horizontal="center"/>
    </xf>
    <xf numFmtId="0" fontId="19" fillId="0" borderId="2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164" fontId="20" fillId="0" borderId="2" xfId="0" applyNumberFormat="1" applyFont="1" applyBorder="1" applyAlignment="1">
      <alignment horizontal="center" vertical="center" wrapText="1"/>
    </xf>
    <xf numFmtId="164" fontId="20" fillId="0" borderId="24" xfId="0" applyNumberFormat="1" applyFont="1" applyBorder="1" applyAlignment="1">
      <alignment horizontal="center" vertical="center" wrapText="1"/>
    </xf>
    <xf numFmtId="164" fontId="20" fillId="0" borderId="4" xfId="0" applyNumberFormat="1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49" fontId="19" fillId="0" borderId="2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0" fontId="21" fillId="2" borderId="24" xfId="0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left"/>
    </xf>
    <xf numFmtId="0" fontId="26" fillId="36" borderId="15" xfId="0" applyFont="1" applyFill="1" applyBorder="1" applyAlignment="1">
      <alignment horizontal="center"/>
    </xf>
    <xf numFmtId="0" fontId="22" fillId="31" borderId="16" xfId="0" applyFont="1" applyFill="1" applyBorder="1"/>
    <xf numFmtId="0" fontId="22" fillId="31" borderId="18" xfId="0" applyFont="1" applyFill="1" applyBorder="1"/>
    <xf numFmtId="0" fontId="18" fillId="0" borderId="3" xfId="0" applyFont="1" applyBorder="1" applyAlignment="1">
      <alignment horizontal="center"/>
    </xf>
    <xf numFmtId="0" fontId="22" fillId="0" borderId="5" xfId="0" applyFont="1" applyBorder="1"/>
    <xf numFmtId="0" fontId="26" fillId="24" borderId="15" xfId="0" applyFont="1" applyFill="1" applyBorder="1" applyAlignment="1">
      <alignment horizontal="center"/>
    </xf>
    <xf numFmtId="0" fontId="22" fillId="20" borderId="16" xfId="0" applyFont="1" applyFill="1" applyBorder="1"/>
    <xf numFmtId="0" fontId="22" fillId="20" borderId="17" xfId="0" applyFont="1" applyFill="1" applyBorder="1"/>
    <xf numFmtId="0" fontId="26" fillId="22" borderId="15" xfId="0" applyFont="1" applyFill="1" applyBorder="1" applyAlignment="1">
      <alignment horizontal="center"/>
    </xf>
    <xf numFmtId="0" fontId="26" fillId="3" borderId="15" xfId="0" applyFont="1" applyFill="1" applyBorder="1" applyAlignment="1">
      <alignment horizontal="center"/>
    </xf>
    <xf numFmtId="0" fontId="22" fillId="0" borderId="16" xfId="0" applyFont="1" applyBorder="1"/>
    <xf numFmtId="0" fontId="22" fillId="0" borderId="17" xfId="0" applyFont="1" applyBorder="1"/>
    <xf numFmtId="0" fontId="26" fillId="34" borderId="15" xfId="0" applyFont="1" applyFill="1" applyBorder="1" applyAlignment="1">
      <alignment horizontal="center"/>
    </xf>
    <xf numFmtId="0" fontId="22" fillId="31" borderId="17" xfId="0" applyFont="1" applyFill="1" applyBorder="1"/>
    <xf numFmtId="0" fontId="27" fillId="20" borderId="25" xfId="0" applyFont="1" applyFill="1" applyBorder="1" applyAlignment="1">
      <alignment horizontal="center"/>
    </xf>
    <xf numFmtId="0" fontId="19" fillId="20" borderId="0" xfId="0" applyFont="1" applyFill="1" applyAlignment="1">
      <alignment horizontal="center"/>
    </xf>
    <xf numFmtId="49" fontId="29" fillId="20" borderId="22" xfId="0" applyNumberFormat="1" applyFont="1" applyFill="1" applyBorder="1" applyAlignment="1">
      <alignment horizontal="center"/>
    </xf>
    <xf numFmtId="49" fontId="0" fillId="20" borderId="25" xfId="0" applyNumberFormat="1" applyFont="1" applyFill="1" applyBorder="1" applyAlignment="1">
      <alignment horizontal="center"/>
    </xf>
    <xf numFmtId="49" fontId="0" fillId="20" borderId="5" xfId="0" applyNumberFormat="1" applyFont="1" applyFill="1" applyBorder="1" applyAlignment="1">
      <alignment horizontal="center"/>
    </xf>
    <xf numFmtId="49" fontId="29" fillId="20" borderId="2" xfId="0" applyNumberFormat="1" applyFont="1" applyFill="1" applyBorder="1" applyAlignment="1">
      <alignment horizontal="center"/>
    </xf>
    <xf numFmtId="49" fontId="0" fillId="20" borderId="24" xfId="0" applyNumberFormat="1" applyFont="1" applyFill="1" applyBorder="1" applyAlignment="1">
      <alignment horizontal="center"/>
    </xf>
    <xf numFmtId="49" fontId="0" fillId="20" borderId="4" xfId="0" applyNumberFormat="1" applyFont="1" applyFill="1" applyBorder="1" applyAlignment="1">
      <alignment horizontal="center"/>
    </xf>
    <xf numFmtId="0" fontId="19" fillId="20" borderId="25" xfId="0" applyFont="1" applyFill="1" applyBorder="1" applyAlignment="1">
      <alignment horizontal="center"/>
    </xf>
    <xf numFmtId="0" fontId="26" fillId="25" borderId="2" xfId="0" applyFont="1" applyFill="1" applyBorder="1" applyAlignment="1">
      <alignment horizontal="center"/>
    </xf>
    <xf numFmtId="0" fontId="22" fillId="20" borderId="12" xfId="0" applyFont="1" applyFill="1" applyBorder="1"/>
    <xf numFmtId="0" fontId="22" fillId="20" borderId="4" xfId="0" applyFont="1" applyFill="1" applyBorder="1"/>
    <xf numFmtId="0" fontId="20" fillId="20" borderId="3" xfId="0" applyFont="1" applyFill="1" applyBorder="1" applyAlignment="1">
      <alignment horizontal="right" vertical="center" wrapText="1"/>
    </xf>
    <xf numFmtId="0" fontId="22" fillId="20" borderId="5" xfId="0" applyFont="1" applyFill="1" applyBorder="1"/>
    <xf numFmtId="0" fontId="20" fillId="20" borderId="2" xfId="0" applyFont="1" applyFill="1" applyBorder="1" applyAlignment="1">
      <alignment vertical="center" wrapText="1"/>
    </xf>
    <xf numFmtId="0" fontId="20" fillId="20" borderId="2" xfId="0" applyFont="1" applyFill="1" applyBorder="1" applyAlignment="1">
      <alignment horizontal="left" vertical="center" wrapText="1"/>
    </xf>
    <xf numFmtId="164" fontId="20" fillId="20" borderId="3" xfId="0" applyNumberFormat="1" applyFont="1" applyFill="1" applyBorder="1" applyAlignment="1">
      <alignment horizontal="right" vertical="center" wrapText="1"/>
    </xf>
    <xf numFmtId="0" fontId="22" fillId="20" borderId="11" xfId="0" applyFont="1" applyFill="1" applyBorder="1"/>
    <xf numFmtId="164" fontId="20" fillId="20" borderId="2" xfId="0" applyNumberFormat="1" applyFont="1" applyFill="1" applyBorder="1" applyAlignment="1">
      <alignment horizontal="center" wrapText="1"/>
    </xf>
    <xf numFmtId="0" fontId="20" fillId="20" borderId="2" xfId="0" applyFont="1" applyFill="1" applyBorder="1" applyAlignment="1">
      <alignment horizontal="center" wrapText="1"/>
    </xf>
    <xf numFmtId="164" fontId="20" fillId="20" borderId="2" xfId="0" applyNumberFormat="1" applyFont="1" applyFill="1" applyBorder="1" applyAlignment="1">
      <alignment horizontal="left" wrapText="1"/>
    </xf>
    <xf numFmtId="0" fontId="20" fillId="0" borderId="2" xfId="0" applyFont="1" applyBorder="1" applyAlignment="1">
      <alignment horizontal="left" vertical="center" wrapText="1"/>
    </xf>
    <xf numFmtId="0" fontId="20" fillId="0" borderId="3" xfId="0" applyFont="1" applyBorder="1" applyAlignment="1">
      <alignment horizontal="right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26" borderId="2" xfId="0" applyFont="1" applyFill="1" applyBorder="1" applyAlignment="1">
      <alignment horizontal="center" vertical="center" wrapText="1"/>
    </xf>
    <xf numFmtId="0" fontId="22" fillId="26" borderId="4" xfId="0" applyFont="1" applyFill="1" applyBorder="1"/>
    <xf numFmtId="0" fontId="20" fillId="0" borderId="2" xfId="0" applyFont="1" applyBorder="1" applyAlignment="1">
      <alignment horizontal="center" vertical="center" wrapText="1"/>
    </xf>
    <xf numFmtId="0" fontId="20" fillId="20" borderId="2" xfId="0" applyFont="1" applyFill="1" applyBorder="1" applyAlignment="1">
      <alignment horizontal="center" vertical="center" wrapText="1"/>
    </xf>
    <xf numFmtId="0" fontId="20" fillId="20" borderId="12" xfId="0" applyFont="1" applyFill="1" applyBorder="1" applyAlignment="1">
      <alignment horizontal="center" wrapText="1"/>
    </xf>
    <xf numFmtId="0" fontId="19" fillId="26" borderId="7" xfId="0" applyFont="1" applyFill="1" applyBorder="1" applyAlignment="1">
      <alignment horizontal="center"/>
    </xf>
    <xf numFmtId="0" fontId="22" fillId="26" borderId="7" xfId="0" applyFont="1" applyFill="1" applyBorder="1"/>
    <xf numFmtId="164" fontId="20" fillId="26" borderId="3" xfId="0" applyNumberFormat="1" applyFont="1" applyFill="1" applyBorder="1" applyAlignment="1">
      <alignment horizontal="center" vertical="center" wrapText="1"/>
    </xf>
    <xf numFmtId="0" fontId="22" fillId="26" borderId="5" xfId="0" applyFont="1" applyFill="1" applyBorder="1"/>
    <xf numFmtId="0" fontId="20" fillId="26" borderId="3" xfId="0" applyFont="1" applyFill="1" applyBorder="1" applyAlignment="1">
      <alignment vertical="center" wrapText="1"/>
    </xf>
    <xf numFmtId="0" fontId="23" fillId="26" borderId="2" xfId="0" applyFont="1" applyFill="1" applyBorder="1" applyAlignment="1">
      <alignment horizontal="left"/>
    </xf>
    <xf numFmtId="0" fontId="20" fillId="0" borderId="3" xfId="0" applyFont="1" applyBorder="1" applyAlignment="1">
      <alignment vertical="center" wrapText="1"/>
    </xf>
    <xf numFmtId="0" fontId="24" fillId="0" borderId="8" xfId="0" applyFont="1" applyBorder="1" applyAlignment="1">
      <alignment horizontal="left" vertical="center" wrapText="1"/>
    </xf>
    <xf numFmtId="0" fontId="26" fillId="27" borderId="15" xfId="0" applyFont="1" applyFill="1" applyBorder="1" applyAlignment="1">
      <alignment horizontal="center"/>
    </xf>
    <xf numFmtId="0" fontId="26" fillId="29" borderId="15" xfId="0" applyFont="1" applyFill="1" applyBorder="1" applyAlignment="1">
      <alignment horizontal="center"/>
    </xf>
    <xf numFmtId="0" fontId="22" fillId="20" borderId="18" xfId="0" applyFont="1" applyFill="1" applyBorder="1"/>
    <xf numFmtId="0" fontId="20" fillId="20" borderId="3" xfId="0" applyFont="1" applyFill="1" applyBorder="1" applyAlignment="1">
      <alignment vertical="center" wrapText="1"/>
    </xf>
    <xf numFmtId="0" fontId="25" fillId="20" borderId="2" xfId="0" applyFont="1" applyFill="1" applyBorder="1" applyAlignment="1">
      <alignment horizontal="left"/>
    </xf>
    <xf numFmtId="0" fontId="20" fillId="20" borderId="3" xfId="0" applyFont="1" applyFill="1" applyBorder="1" applyAlignment="1">
      <alignment horizontal="center" vertical="center" wrapText="1"/>
    </xf>
    <xf numFmtId="0" fontId="0" fillId="20" borderId="2" xfId="0" applyFont="1" applyFill="1" applyBorder="1" applyAlignment="1">
      <alignment horizontal="center"/>
    </xf>
    <xf numFmtId="49" fontId="0" fillId="20" borderId="2" xfId="0" applyNumberFormat="1" applyFont="1" applyFill="1" applyBorder="1" applyAlignment="1">
      <alignment horizontal="center"/>
    </xf>
    <xf numFmtId="0" fontId="0" fillId="20" borderId="35" xfId="0" applyFill="1" applyBorder="1" applyAlignment="1">
      <alignment horizontal="center"/>
    </xf>
    <xf numFmtId="0" fontId="0" fillId="20" borderId="36" xfId="0" applyFill="1" applyBorder="1" applyAlignment="1">
      <alignment horizontal="center"/>
    </xf>
    <xf numFmtId="0" fontId="0" fillId="20" borderId="2" xfId="0" applyFill="1" applyBorder="1" applyAlignment="1">
      <alignment horizontal="center"/>
    </xf>
    <xf numFmtId="0" fontId="0" fillId="20" borderId="37" xfId="0" applyFill="1" applyBorder="1" applyAlignment="1">
      <alignment horizontal="center"/>
    </xf>
    <xf numFmtId="0" fontId="20" fillId="20" borderId="4" xfId="0" applyFont="1" applyFill="1" applyBorder="1" applyAlignment="1">
      <alignment horizontal="left" vertical="center" wrapText="1"/>
    </xf>
    <xf numFmtId="0" fontId="19" fillId="20" borderId="25" xfId="0" applyFont="1" applyFill="1" applyBorder="1" applyAlignment="1">
      <alignment horizontal="left"/>
    </xf>
    <xf numFmtId="0" fontId="26" fillId="23" borderId="2" xfId="0" applyFont="1" applyFill="1" applyBorder="1" applyAlignment="1">
      <alignment horizontal="center"/>
    </xf>
    <xf numFmtId="0" fontId="19" fillId="20" borderId="0" xfId="0" applyFont="1" applyFill="1" applyAlignment="1">
      <alignment horizontal="left"/>
    </xf>
    <xf numFmtId="49" fontId="29" fillId="20" borderId="4" xfId="0" applyNumberFormat="1" applyFont="1" applyFill="1" applyBorder="1" applyAlignment="1">
      <alignment horizontal="center"/>
    </xf>
    <xf numFmtId="49" fontId="29" fillId="20" borderId="5" xfId="0" applyNumberFormat="1" applyFont="1" applyFill="1" applyBorder="1" applyAlignment="1">
      <alignment horizontal="center"/>
    </xf>
    <xf numFmtId="0" fontId="0" fillId="20" borderId="12" xfId="0" applyFont="1" applyFill="1" applyBorder="1" applyAlignment="1">
      <alignment horizontal="center"/>
    </xf>
    <xf numFmtId="164" fontId="20" fillId="20" borderId="3" xfId="0" applyNumberFormat="1" applyFont="1" applyFill="1" applyBorder="1" applyAlignment="1">
      <alignment horizontal="center" vertical="center" wrapText="1"/>
    </xf>
    <xf numFmtId="0" fontId="26" fillId="23" borderId="15" xfId="0" applyFont="1" applyFill="1" applyBorder="1" applyAlignment="1">
      <alignment horizontal="center"/>
    </xf>
    <xf numFmtId="0" fontId="19" fillId="0" borderId="2" xfId="0" applyFont="1" applyBorder="1" applyAlignment="1">
      <alignment horizontal="left" vertical="center"/>
    </xf>
    <xf numFmtId="1" fontId="19" fillId="20" borderId="2" xfId="0" applyNumberFormat="1" applyFont="1" applyFill="1" applyBorder="1" applyAlignment="1">
      <alignment horizontal="center" wrapText="1"/>
    </xf>
    <xf numFmtId="1" fontId="19" fillId="20" borderId="4" xfId="0" applyNumberFormat="1" applyFont="1" applyFill="1" applyBorder="1" applyAlignment="1">
      <alignment horizontal="center" wrapText="1"/>
    </xf>
    <xf numFmtId="0" fontId="21" fillId="20" borderId="3" xfId="0" applyFont="1" applyFill="1" applyBorder="1" applyAlignment="1">
      <alignment horizontal="left" vertical="center"/>
    </xf>
    <xf numFmtId="0" fontId="21" fillId="0" borderId="3" xfId="0" applyFont="1" applyBorder="1" applyAlignment="1">
      <alignment horizontal="left" vertical="center"/>
    </xf>
    <xf numFmtId="0" fontId="26" fillId="8" borderId="15" xfId="0" applyFont="1" applyFill="1" applyBorder="1" applyAlignment="1">
      <alignment horizontal="center"/>
    </xf>
    <xf numFmtId="0" fontId="22" fillId="0" borderId="18" xfId="0" applyFont="1" applyBorder="1"/>
    <xf numFmtId="0" fontId="26" fillId="4" borderId="15" xfId="0" applyFont="1" applyFill="1" applyBorder="1" applyAlignment="1">
      <alignment horizontal="center"/>
    </xf>
    <xf numFmtId="0" fontId="26" fillId="5" borderId="15" xfId="0" applyFont="1" applyFill="1" applyBorder="1" applyAlignment="1">
      <alignment horizontal="center"/>
    </xf>
    <xf numFmtId="0" fontId="26" fillId="6" borderId="15" xfId="0" applyFont="1" applyFill="1" applyBorder="1" applyAlignment="1">
      <alignment horizontal="center"/>
    </xf>
    <xf numFmtId="0" fontId="37" fillId="13" borderId="31" xfId="0" applyFont="1" applyFill="1" applyBorder="1" applyAlignment="1">
      <alignment horizontal="center"/>
    </xf>
    <xf numFmtId="0" fontId="37" fillId="13" borderId="32" xfId="0" applyFont="1" applyFill="1" applyBorder="1" applyAlignment="1">
      <alignment horizontal="center"/>
    </xf>
    <xf numFmtId="0" fontId="37" fillId="13" borderId="27" xfId="0" applyFont="1" applyFill="1" applyBorder="1" applyAlignment="1">
      <alignment horizontal="center"/>
    </xf>
    <xf numFmtId="0" fontId="38" fillId="13" borderId="0" xfId="0" applyFont="1" applyFill="1" applyAlignment="1">
      <alignment horizontal="center"/>
    </xf>
    <xf numFmtId="0" fontId="22" fillId="0" borderId="4" xfId="0" applyFont="1" applyBorder="1" applyAlignment="1">
      <alignment horizontal="center"/>
    </xf>
    <xf numFmtId="0" fontId="38" fillId="0" borderId="0" xfId="0" applyFont="1" applyAlignment="1">
      <alignment horizontal="center"/>
    </xf>
    <xf numFmtId="0" fontId="0" fillId="0" borderId="53" xfId="0" applyFont="1" applyBorder="1" applyAlignment="1">
      <alignment horizontal="center" vertical="center"/>
    </xf>
    <xf numFmtId="0" fontId="0" fillId="0" borderId="52" xfId="0" applyFont="1" applyBorder="1" applyAlignment="1">
      <alignment horizontal="center" vertical="center"/>
    </xf>
    <xf numFmtId="164" fontId="20" fillId="0" borderId="54" xfId="0" applyNumberFormat="1" applyFont="1" applyFill="1" applyBorder="1" applyAlignment="1">
      <alignment horizontal="center" vertical="center" wrapText="1"/>
    </xf>
    <xf numFmtId="0" fontId="22" fillId="0" borderId="42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 wrapText="1"/>
    </xf>
    <xf numFmtId="0" fontId="22" fillId="0" borderId="43" xfId="0" applyFont="1" applyFill="1" applyBorder="1" applyAlignment="1">
      <alignment horizontal="center"/>
    </xf>
    <xf numFmtId="0" fontId="23" fillId="0" borderId="24" xfId="0" applyFont="1" applyFill="1" applyBorder="1" applyAlignment="1">
      <alignment horizontal="left" vertical="center"/>
    </xf>
    <xf numFmtId="0" fontId="23" fillId="0" borderId="25" xfId="0" applyFont="1" applyFill="1" applyBorder="1" applyAlignment="1">
      <alignment horizontal="left" vertical="center"/>
    </xf>
    <xf numFmtId="0" fontId="22" fillId="0" borderId="44" xfId="0" applyFont="1" applyFill="1" applyBorder="1" applyAlignment="1">
      <alignment vertical="center"/>
    </xf>
    <xf numFmtId="0" fontId="37" fillId="0" borderId="58" xfId="0" applyFont="1" applyBorder="1" applyAlignment="1">
      <alignment horizontal="center"/>
    </xf>
    <xf numFmtId="0" fontId="37" fillId="0" borderId="59" xfId="0" applyFont="1" applyBorder="1" applyAlignment="1">
      <alignment horizontal="center"/>
    </xf>
    <xf numFmtId="0" fontId="37" fillId="0" borderId="46" xfId="0" applyFont="1" applyFill="1" applyBorder="1" applyAlignment="1">
      <alignment horizontal="center" vertical="center"/>
    </xf>
    <xf numFmtId="0" fontId="37" fillId="0" borderId="49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 wrapText="1"/>
    </xf>
    <xf numFmtId="0" fontId="20" fillId="0" borderId="49" xfId="0" applyFont="1" applyFill="1" applyBorder="1" applyAlignment="1">
      <alignment horizontal="center" vertical="center" wrapText="1"/>
    </xf>
    <xf numFmtId="0" fontId="20" fillId="0" borderId="45" xfId="0" applyFont="1" applyFill="1" applyBorder="1" applyAlignment="1">
      <alignment horizontal="center" vertical="center" wrapText="1"/>
    </xf>
    <xf numFmtId="0" fontId="20" fillId="0" borderId="48" xfId="0" applyFont="1" applyFill="1" applyBorder="1" applyAlignment="1">
      <alignment horizontal="center" vertical="center" wrapText="1"/>
    </xf>
    <xf numFmtId="0" fontId="0" fillId="0" borderId="51" xfId="0" applyFont="1" applyBorder="1" applyAlignment="1">
      <alignment horizontal="center" vertical="center"/>
    </xf>
    <xf numFmtId="0" fontId="20" fillId="0" borderId="41" xfId="0" applyFont="1" applyFill="1" applyBorder="1" applyAlignment="1">
      <alignment horizontal="center" vertical="center" wrapText="1"/>
    </xf>
    <xf numFmtId="0" fontId="20" fillId="0" borderId="24" xfId="0" applyFont="1" applyFill="1" applyBorder="1" applyAlignment="1">
      <alignment horizontal="center" vertical="center" wrapText="1"/>
    </xf>
    <xf numFmtId="0" fontId="20" fillId="0" borderId="44" xfId="0" applyFont="1" applyFill="1" applyBorder="1" applyAlignment="1">
      <alignment horizontal="center" vertical="center" wrapText="1"/>
    </xf>
    <xf numFmtId="0" fontId="20" fillId="0" borderId="62" xfId="0" applyFont="1" applyFill="1" applyBorder="1" applyAlignment="1">
      <alignment horizontal="center" vertical="center" wrapText="1"/>
    </xf>
    <xf numFmtId="0" fontId="20" fillId="0" borderId="63" xfId="0" applyFont="1" applyFill="1" applyBorder="1" applyAlignment="1">
      <alignment horizontal="center" vertical="center" wrapText="1"/>
    </xf>
    <xf numFmtId="0" fontId="50" fillId="0" borderId="24" xfId="0" applyFont="1" applyFill="1" applyBorder="1"/>
    <xf numFmtId="0" fontId="18" fillId="0" borderId="22" xfId="0" applyFont="1" applyFill="1" applyBorder="1" applyAlignment="1">
      <alignment horizontal="center"/>
    </xf>
    <xf numFmtId="0" fontId="50" fillId="0" borderId="25" xfId="0" applyFont="1" applyFill="1" applyBorder="1"/>
    <xf numFmtId="0" fontId="50" fillId="0" borderId="26" xfId="0" applyFont="1" applyFill="1" applyBorder="1"/>
    <xf numFmtId="0" fontId="18" fillId="0" borderId="26" xfId="0" applyFont="1" applyFill="1" applyBorder="1" applyAlignment="1">
      <alignment horizontal="center"/>
    </xf>
    <xf numFmtId="0" fontId="50" fillId="0" borderId="28" xfId="0" applyFont="1" applyFill="1" applyBorder="1" applyAlignment="1">
      <alignment horizontal="center"/>
    </xf>
    <xf numFmtId="0" fontId="18" fillId="0" borderId="13" xfId="0" applyFont="1" applyFill="1" applyBorder="1" applyAlignment="1">
      <alignment horizontal="center"/>
    </xf>
    <xf numFmtId="0" fontId="18" fillId="0" borderId="21" xfId="0" applyFont="1" applyFill="1" applyBorder="1" applyAlignment="1">
      <alignment horizontal="center"/>
    </xf>
    <xf numFmtId="0" fontId="50" fillId="0" borderId="24" xfId="0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s.no/" TargetMode="External"/><Relationship Id="rId1" Type="http://schemas.openxmlformats.org/officeDocument/2006/relationships/hyperlink" Target="http://s.no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s.no/" TargetMode="External"/><Relationship Id="rId4" Type="http://schemas.openxmlformats.org/officeDocument/2006/relationships/comments" Target="../comments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s.no/" TargetMode="External"/><Relationship Id="rId1" Type="http://schemas.openxmlformats.org/officeDocument/2006/relationships/hyperlink" Target="http://s.no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B157"/>
  <sheetViews>
    <sheetView tabSelected="1" workbookViewId="0">
      <pane ySplit="3" topLeftCell="A128" activePane="bottomLeft" state="frozen"/>
      <selection pane="bottomLeft" activeCell="J146" sqref="J146"/>
    </sheetView>
  </sheetViews>
  <sheetFormatPr defaultColWidth="14.42578125" defaultRowHeight="15.75" customHeight="1" x14ac:dyDescent="0.25"/>
  <cols>
    <col min="1" max="1" width="5.28515625" style="215" bestFit="1" customWidth="1"/>
    <col min="2" max="2" width="32.140625" style="215" bestFit="1" customWidth="1"/>
    <col min="3" max="3" width="6.5703125" style="215" bestFit="1" customWidth="1"/>
    <col min="4" max="4" width="7.85546875" style="215" customWidth="1"/>
    <col min="5" max="5" width="7.5703125" style="215" customWidth="1"/>
    <col min="6" max="6" width="10.140625" style="215" bestFit="1" customWidth="1"/>
    <col min="7" max="7" width="9.140625" style="215" customWidth="1"/>
    <col min="8" max="8" width="8" style="215" bestFit="1" customWidth="1"/>
    <col min="9" max="9" width="13.42578125" style="215" bestFit="1" customWidth="1"/>
    <col min="10" max="10" width="8" style="215" customWidth="1"/>
    <col min="11" max="11" width="19" style="215" customWidth="1"/>
    <col min="12" max="12" width="12" style="215" bestFit="1" customWidth="1"/>
    <col min="13" max="13" width="22.28515625" style="215" bestFit="1" customWidth="1"/>
    <col min="14" max="14" width="19.85546875" style="215" bestFit="1" customWidth="1"/>
    <col min="15" max="15" width="21.7109375" style="215" customWidth="1"/>
    <col min="16" max="28" width="8" style="215" customWidth="1"/>
    <col min="29" max="16384" width="14.42578125" style="215"/>
  </cols>
  <sheetData>
    <row r="1" spans="1:15" ht="15.75" customHeight="1" x14ac:dyDescent="0.25">
      <c r="K1" s="219" t="s">
        <v>1737</v>
      </c>
      <c r="L1" s="219" t="s">
        <v>1738</v>
      </c>
      <c r="M1" s="220" t="s">
        <v>3000</v>
      </c>
    </row>
    <row r="2" spans="1:15" ht="15.75" customHeight="1" x14ac:dyDescent="0.25">
      <c r="A2" s="688" t="s">
        <v>1896</v>
      </c>
      <c r="B2" s="690" t="s">
        <v>1012</v>
      </c>
      <c r="C2" s="691" t="s">
        <v>1013</v>
      </c>
      <c r="D2" s="221" t="s">
        <v>1014</v>
      </c>
      <c r="E2" s="691" t="s">
        <v>1015</v>
      </c>
      <c r="F2" s="692" t="s">
        <v>1016</v>
      </c>
      <c r="G2" s="693" t="s">
        <v>6</v>
      </c>
      <c r="H2" s="695" t="s">
        <v>1017</v>
      </c>
      <c r="I2" s="690" t="s">
        <v>391</v>
      </c>
      <c r="J2" s="289" t="s">
        <v>392</v>
      </c>
      <c r="K2" s="290"/>
      <c r="L2" s="690" t="s">
        <v>1018</v>
      </c>
      <c r="M2" s="690" t="s">
        <v>83</v>
      </c>
      <c r="N2" s="694" t="s">
        <v>1575</v>
      </c>
      <c r="O2" s="686" t="s">
        <v>3005</v>
      </c>
    </row>
    <row r="3" spans="1:15" ht="15.75" customHeight="1" x14ac:dyDescent="0.25">
      <c r="A3" s="689"/>
      <c r="B3" s="689"/>
      <c r="C3" s="689"/>
      <c r="D3" s="222" t="s">
        <v>1011</v>
      </c>
      <c r="E3" s="689"/>
      <c r="F3" s="689"/>
      <c r="G3" s="689"/>
      <c r="H3" s="689"/>
      <c r="I3" s="689"/>
      <c r="J3" s="223" t="s">
        <v>5</v>
      </c>
      <c r="K3" s="224" t="s">
        <v>394</v>
      </c>
      <c r="L3" s="689"/>
      <c r="M3" s="689"/>
      <c r="N3" s="689"/>
      <c r="O3" s="687"/>
    </row>
    <row r="4" spans="1:15" s="302" customFormat="1" ht="15.75" customHeight="1" x14ac:dyDescent="0.25">
      <c r="A4" s="303">
        <v>1</v>
      </c>
      <c r="B4" s="306" t="s">
        <v>1045</v>
      </c>
      <c r="C4" s="306" t="s">
        <v>1035</v>
      </c>
      <c r="D4" s="297">
        <v>1</v>
      </c>
      <c r="E4" s="298">
        <v>801</v>
      </c>
      <c r="F4" s="299">
        <v>44652</v>
      </c>
      <c r="G4" s="295" t="s">
        <v>11</v>
      </c>
      <c r="H4" s="295">
        <v>5000</v>
      </c>
      <c r="I4" s="300" t="s">
        <v>1694</v>
      </c>
      <c r="J4" s="300">
        <v>5000</v>
      </c>
      <c r="K4" s="300" t="s">
        <v>1647</v>
      </c>
      <c r="L4" s="298" t="s">
        <v>1678</v>
      </c>
      <c r="M4" s="301" t="s">
        <v>1731</v>
      </c>
      <c r="N4" s="301" t="s">
        <v>1772</v>
      </c>
      <c r="O4" s="302" t="s">
        <v>2073</v>
      </c>
    </row>
    <row r="5" spans="1:15" s="302" customFormat="1" ht="15.75" customHeight="1" x14ac:dyDescent="0.25">
      <c r="A5" s="294">
        <v>2</v>
      </c>
      <c r="B5" s="295" t="s">
        <v>1050</v>
      </c>
      <c r="C5" s="295" t="s">
        <v>1021</v>
      </c>
      <c r="D5" s="297">
        <v>2</v>
      </c>
      <c r="E5" s="298">
        <v>802</v>
      </c>
      <c r="F5" s="299">
        <v>44652</v>
      </c>
      <c r="G5" s="295" t="s">
        <v>11</v>
      </c>
      <c r="H5" s="300">
        <v>4157.5</v>
      </c>
      <c r="I5" s="300" t="s">
        <v>1695</v>
      </c>
      <c r="J5" s="300">
        <v>4145.5</v>
      </c>
      <c r="K5" s="300" t="s">
        <v>1648</v>
      </c>
      <c r="L5" s="298" t="s">
        <v>1678</v>
      </c>
      <c r="M5" s="301" t="s">
        <v>1731</v>
      </c>
      <c r="N5" s="301" t="s">
        <v>1773</v>
      </c>
      <c r="O5" s="302" t="s">
        <v>2082</v>
      </c>
    </row>
    <row r="6" spans="1:15" s="302" customFormat="1" ht="15.75" customHeight="1" x14ac:dyDescent="0.25">
      <c r="A6" s="294">
        <v>3</v>
      </c>
      <c r="B6" s="306" t="s">
        <v>1115</v>
      </c>
      <c r="C6" s="296" t="s">
        <v>1116</v>
      </c>
      <c r="D6" s="297">
        <v>3</v>
      </c>
      <c r="E6" s="298">
        <v>803</v>
      </c>
      <c r="F6" s="299">
        <v>44652</v>
      </c>
      <c r="G6" s="295" t="s">
        <v>11</v>
      </c>
      <c r="H6" s="300">
        <v>1662.5</v>
      </c>
      <c r="I6" s="300" t="s">
        <v>1696</v>
      </c>
      <c r="J6" s="300">
        <v>1227</v>
      </c>
      <c r="K6" s="300" t="s">
        <v>1649</v>
      </c>
      <c r="L6" s="298" t="s">
        <v>1678</v>
      </c>
      <c r="M6" s="301" t="s">
        <v>1731</v>
      </c>
      <c r="N6" s="301" t="s">
        <v>1774</v>
      </c>
      <c r="O6" s="302" t="s">
        <v>2021</v>
      </c>
    </row>
    <row r="7" spans="1:15" s="302" customFormat="1" ht="15.75" customHeight="1" x14ac:dyDescent="0.25">
      <c r="A7" s="303">
        <v>4</v>
      </c>
      <c r="B7" s="295" t="s">
        <v>1057</v>
      </c>
      <c r="C7" s="295" t="s">
        <v>1021</v>
      </c>
      <c r="D7" s="297">
        <v>4</v>
      </c>
      <c r="E7" s="298">
        <v>804</v>
      </c>
      <c r="F7" s="299">
        <v>44652</v>
      </c>
      <c r="G7" s="295" t="s">
        <v>11</v>
      </c>
      <c r="H7" s="300">
        <v>1025</v>
      </c>
      <c r="I7" s="300" t="s">
        <v>1697</v>
      </c>
      <c r="J7" s="300">
        <v>1013</v>
      </c>
      <c r="K7" s="300" t="s">
        <v>1650</v>
      </c>
      <c r="L7" s="298" t="s">
        <v>1678</v>
      </c>
      <c r="M7" s="301" t="s">
        <v>1731</v>
      </c>
      <c r="N7" s="301" t="s">
        <v>1775</v>
      </c>
      <c r="O7" s="302" t="s">
        <v>2075</v>
      </c>
    </row>
    <row r="8" spans="1:15" s="302" customFormat="1" ht="15.75" customHeight="1" x14ac:dyDescent="0.25">
      <c r="A8" s="294">
        <v>5</v>
      </c>
      <c r="B8" s="295" t="s">
        <v>1061</v>
      </c>
      <c r="C8" s="296" t="s">
        <v>1021</v>
      </c>
      <c r="D8" s="297">
        <v>5</v>
      </c>
      <c r="E8" s="298">
        <v>805</v>
      </c>
      <c r="F8" s="299">
        <v>44652</v>
      </c>
      <c r="G8" s="295" t="s">
        <v>11</v>
      </c>
      <c r="H8" s="300">
        <v>1275</v>
      </c>
      <c r="I8" s="300" t="s">
        <v>1698</v>
      </c>
      <c r="J8" s="300">
        <v>1253</v>
      </c>
      <c r="K8" s="300" t="s">
        <v>1651</v>
      </c>
      <c r="L8" s="298" t="s">
        <v>1678</v>
      </c>
      <c r="M8" s="301" t="s">
        <v>1732</v>
      </c>
      <c r="N8" s="301" t="s">
        <v>1776</v>
      </c>
      <c r="O8" s="302" t="s">
        <v>2005</v>
      </c>
    </row>
    <row r="9" spans="1:15" s="302" customFormat="1" ht="15.75" customHeight="1" x14ac:dyDescent="0.25">
      <c r="A9" s="294">
        <v>6</v>
      </c>
      <c r="B9" s="315" t="s">
        <v>1558</v>
      </c>
      <c r="C9" s="316" t="s">
        <v>1065</v>
      </c>
      <c r="D9" s="297">
        <v>6</v>
      </c>
      <c r="E9" s="298">
        <v>806</v>
      </c>
      <c r="F9" s="299">
        <v>44652</v>
      </c>
      <c r="G9" s="295" t="s">
        <v>11</v>
      </c>
      <c r="H9" s="300">
        <v>650</v>
      </c>
      <c r="I9" s="300" t="s">
        <v>1699</v>
      </c>
      <c r="J9" s="300">
        <v>650</v>
      </c>
      <c r="K9" s="300" t="s">
        <v>1652</v>
      </c>
      <c r="L9" s="298" t="s">
        <v>1678</v>
      </c>
      <c r="M9" s="301" t="s">
        <v>1732</v>
      </c>
      <c r="N9" s="301" t="s">
        <v>1777</v>
      </c>
      <c r="O9" s="302" t="s">
        <v>2037</v>
      </c>
    </row>
    <row r="10" spans="1:15" s="302" customFormat="1" ht="15.75" customHeight="1" x14ac:dyDescent="0.25">
      <c r="A10" s="303">
        <v>7</v>
      </c>
      <c r="B10" s="295" t="s">
        <v>1020</v>
      </c>
      <c r="C10" s="296" t="s">
        <v>1021</v>
      </c>
      <c r="D10" s="297">
        <v>7</v>
      </c>
      <c r="E10" s="298">
        <v>807</v>
      </c>
      <c r="F10" s="299">
        <v>44652</v>
      </c>
      <c r="G10" s="295" t="s">
        <v>11</v>
      </c>
      <c r="H10" s="300">
        <v>1500</v>
      </c>
      <c r="I10" s="300" t="s">
        <v>1700</v>
      </c>
      <c r="J10" s="300">
        <v>1476</v>
      </c>
      <c r="K10" s="300" t="s">
        <v>1653</v>
      </c>
      <c r="L10" s="298" t="s">
        <v>1678</v>
      </c>
      <c r="M10" s="301" t="s">
        <v>1732</v>
      </c>
      <c r="N10" s="301" t="s">
        <v>1842</v>
      </c>
      <c r="O10" s="302" t="s">
        <v>2019</v>
      </c>
    </row>
    <row r="11" spans="1:15" s="302" customFormat="1" ht="15.75" customHeight="1" x14ac:dyDescent="0.25">
      <c r="A11" s="294">
        <v>8</v>
      </c>
      <c r="B11" s="306" t="s">
        <v>1086</v>
      </c>
      <c r="C11" s="306" t="s">
        <v>1087</v>
      </c>
      <c r="D11" s="297">
        <v>8</v>
      </c>
      <c r="E11" s="298">
        <v>808</v>
      </c>
      <c r="F11" s="299">
        <v>44652</v>
      </c>
      <c r="G11" s="295" t="s">
        <v>52</v>
      </c>
      <c r="H11" s="300">
        <v>10275</v>
      </c>
      <c r="I11" s="300" t="s">
        <v>1701</v>
      </c>
      <c r="J11" s="300">
        <v>10270.5</v>
      </c>
      <c r="K11" s="300" t="s">
        <v>1654</v>
      </c>
      <c r="L11" s="298" t="s">
        <v>1678</v>
      </c>
      <c r="M11" s="301" t="s">
        <v>1733</v>
      </c>
      <c r="N11" s="301" t="s">
        <v>1783</v>
      </c>
      <c r="O11" s="302" t="s">
        <v>2027</v>
      </c>
    </row>
    <row r="12" spans="1:15" s="204" customFormat="1" ht="15.75" customHeight="1" x14ac:dyDescent="0.25">
      <c r="A12" s="233">
        <v>9</v>
      </c>
      <c r="B12" s="235" t="s">
        <v>1311</v>
      </c>
      <c r="C12" s="235" t="s">
        <v>1434</v>
      </c>
      <c r="D12" s="242">
        <v>9</v>
      </c>
      <c r="E12" s="236">
        <v>809</v>
      </c>
      <c r="F12" s="179">
        <v>44652</v>
      </c>
      <c r="G12" s="180" t="s">
        <v>11</v>
      </c>
      <c r="H12" s="238">
        <v>8473.75</v>
      </c>
      <c r="I12" s="238" t="s">
        <v>1702</v>
      </c>
      <c r="J12" s="180"/>
      <c r="K12" s="245" t="s">
        <v>1739</v>
      </c>
      <c r="L12" s="235"/>
      <c r="M12" s="241" t="s">
        <v>1641</v>
      </c>
      <c r="N12" s="241"/>
    </row>
    <row r="13" spans="1:15" s="302" customFormat="1" ht="15.75" customHeight="1" x14ac:dyDescent="0.25">
      <c r="A13" s="303">
        <v>10</v>
      </c>
      <c r="B13" s="295" t="s">
        <v>1027</v>
      </c>
      <c r="C13" s="295" t="s">
        <v>1028</v>
      </c>
      <c r="D13" s="297">
        <v>10</v>
      </c>
      <c r="E13" s="296">
        <v>810</v>
      </c>
      <c r="F13" s="299">
        <v>44652</v>
      </c>
      <c r="G13" s="295" t="s">
        <v>52</v>
      </c>
      <c r="H13" s="304">
        <v>3524</v>
      </c>
      <c r="I13" s="300" t="s">
        <v>1703</v>
      </c>
      <c r="J13" s="304">
        <v>3514</v>
      </c>
      <c r="K13" s="305" t="s">
        <v>1655</v>
      </c>
      <c r="L13" s="298" t="s">
        <v>1031</v>
      </c>
      <c r="M13" s="301" t="s">
        <v>1733</v>
      </c>
      <c r="N13" s="301" t="s">
        <v>1778</v>
      </c>
      <c r="O13" s="302" t="s">
        <v>2006</v>
      </c>
    </row>
    <row r="14" spans="1:15" s="302" customFormat="1" ht="15.75" customHeight="1" x14ac:dyDescent="0.25">
      <c r="A14" s="294">
        <v>11</v>
      </c>
      <c r="B14" s="295" t="s">
        <v>1027</v>
      </c>
      <c r="C14" s="295" t="s">
        <v>1028</v>
      </c>
      <c r="D14" s="297">
        <v>11</v>
      </c>
      <c r="E14" s="296">
        <v>811</v>
      </c>
      <c r="F14" s="299">
        <v>44652</v>
      </c>
      <c r="G14" s="295" t="s">
        <v>52</v>
      </c>
      <c r="H14" s="304">
        <v>8710</v>
      </c>
      <c r="I14" s="300" t="s">
        <v>1704</v>
      </c>
      <c r="J14" s="304">
        <f>6364+2331.75</f>
        <v>8695.75</v>
      </c>
      <c r="K14" s="296" t="s">
        <v>1656</v>
      </c>
      <c r="L14" s="298" t="s">
        <v>1031</v>
      </c>
      <c r="M14" s="301" t="s">
        <v>1733</v>
      </c>
      <c r="N14" s="301" t="s">
        <v>1839</v>
      </c>
      <c r="O14" s="394" t="s">
        <v>2084</v>
      </c>
    </row>
    <row r="15" spans="1:15" s="302" customFormat="1" ht="15.75" customHeight="1" x14ac:dyDescent="0.25">
      <c r="A15" s="294">
        <v>12</v>
      </c>
      <c r="B15" s="306" t="s">
        <v>1086</v>
      </c>
      <c r="C15" s="306" t="s">
        <v>1087</v>
      </c>
      <c r="D15" s="297">
        <v>12</v>
      </c>
      <c r="E15" s="298">
        <v>812</v>
      </c>
      <c r="F15" s="299" t="s">
        <v>1645</v>
      </c>
      <c r="G15" s="295" t="s">
        <v>52</v>
      </c>
      <c r="H15" s="300">
        <v>10275</v>
      </c>
      <c r="I15" s="300" t="s">
        <v>1705</v>
      </c>
      <c r="J15" s="300">
        <v>10270.5</v>
      </c>
      <c r="K15" s="300" t="s">
        <v>1657</v>
      </c>
      <c r="L15" s="298" t="s">
        <v>1031</v>
      </c>
      <c r="M15" s="301" t="s">
        <v>1733</v>
      </c>
      <c r="N15" s="301" t="s">
        <v>1840</v>
      </c>
      <c r="O15" s="302" t="s">
        <v>2007</v>
      </c>
    </row>
    <row r="16" spans="1:15" s="302" customFormat="1" ht="15.75" customHeight="1" x14ac:dyDescent="0.25">
      <c r="A16" s="303">
        <v>13</v>
      </c>
      <c r="B16" s="296" t="s">
        <v>1077</v>
      </c>
      <c r="C16" s="296" t="s">
        <v>1021</v>
      </c>
      <c r="D16" s="297">
        <v>13</v>
      </c>
      <c r="E16" s="298">
        <v>813</v>
      </c>
      <c r="F16" s="299" t="s">
        <v>1646</v>
      </c>
      <c r="G16" s="295" t="s">
        <v>11</v>
      </c>
      <c r="H16" s="300">
        <v>36091</v>
      </c>
      <c r="I16" s="300" t="s">
        <v>1706</v>
      </c>
      <c r="J16" s="300">
        <v>35730</v>
      </c>
      <c r="K16" s="300" t="s">
        <v>1658</v>
      </c>
      <c r="L16" s="298" t="s">
        <v>1031</v>
      </c>
      <c r="M16" s="301" t="s">
        <v>1733</v>
      </c>
      <c r="N16" s="301" t="s">
        <v>1779</v>
      </c>
      <c r="O16" s="302" t="s">
        <v>2008</v>
      </c>
    </row>
    <row r="17" spans="1:28" s="302" customFormat="1" ht="15.75" customHeight="1" x14ac:dyDescent="0.25">
      <c r="A17" s="294">
        <v>14</v>
      </c>
      <c r="B17" s="306" t="s">
        <v>1045</v>
      </c>
      <c r="C17" s="306" t="s">
        <v>1035</v>
      </c>
      <c r="D17" s="297">
        <v>14</v>
      </c>
      <c r="E17" s="298">
        <v>814</v>
      </c>
      <c r="F17" s="299">
        <v>44682</v>
      </c>
      <c r="G17" s="295" t="s">
        <v>11</v>
      </c>
      <c r="H17" s="300">
        <v>5000</v>
      </c>
      <c r="I17" s="300" t="s">
        <v>1707</v>
      </c>
      <c r="J17" s="295">
        <v>5000</v>
      </c>
      <c r="K17" s="295" t="s">
        <v>1659</v>
      </c>
      <c r="L17" s="298" t="s">
        <v>1031</v>
      </c>
      <c r="M17" s="301" t="s">
        <v>1733</v>
      </c>
      <c r="N17" s="301" t="s">
        <v>1780</v>
      </c>
      <c r="O17" s="372" t="s">
        <v>2074</v>
      </c>
      <c r="P17" s="372"/>
      <c r="Q17" s="372"/>
      <c r="R17" s="372"/>
      <c r="S17" s="372"/>
      <c r="T17" s="372"/>
      <c r="U17" s="372"/>
      <c r="V17" s="372"/>
      <c r="W17" s="372"/>
      <c r="X17" s="372"/>
      <c r="Y17" s="372"/>
      <c r="Z17" s="372"/>
      <c r="AA17" s="372"/>
      <c r="AB17" s="372"/>
    </row>
    <row r="18" spans="1:28" s="302" customFormat="1" ht="15.75" customHeight="1" x14ac:dyDescent="0.25">
      <c r="A18" s="294">
        <v>15</v>
      </c>
      <c r="B18" s="295" t="s">
        <v>1050</v>
      </c>
      <c r="C18" s="295" t="s">
        <v>1021</v>
      </c>
      <c r="D18" s="297">
        <v>15</v>
      </c>
      <c r="E18" s="298">
        <v>815</v>
      </c>
      <c r="F18" s="299">
        <v>44682</v>
      </c>
      <c r="G18" s="295" t="s">
        <v>11</v>
      </c>
      <c r="H18" s="300">
        <v>4004.8</v>
      </c>
      <c r="I18" s="300" t="s">
        <v>1708</v>
      </c>
      <c r="J18" s="300">
        <v>3992.8</v>
      </c>
      <c r="K18" s="300" t="s">
        <v>1660</v>
      </c>
      <c r="L18" s="298" t="s">
        <v>1031</v>
      </c>
      <c r="M18" s="301" t="s">
        <v>1733</v>
      </c>
      <c r="N18" s="301" t="s">
        <v>1781</v>
      </c>
      <c r="O18" s="302" t="s">
        <v>2087</v>
      </c>
    </row>
    <row r="19" spans="1:28" s="302" customFormat="1" ht="15.75" customHeight="1" x14ac:dyDescent="0.25">
      <c r="A19" s="303">
        <v>16</v>
      </c>
      <c r="B19" s="306" t="s">
        <v>1115</v>
      </c>
      <c r="C19" s="296" t="s">
        <v>1116</v>
      </c>
      <c r="D19" s="297">
        <v>16</v>
      </c>
      <c r="E19" s="298">
        <v>816</v>
      </c>
      <c r="F19" s="299">
        <v>44682</v>
      </c>
      <c r="G19" s="295" t="s">
        <v>11</v>
      </c>
      <c r="H19" s="300">
        <v>1685.5</v>
      </c>
      <c r="I19" s="300" t="s">
        <v>1709</v>
      </c>
      <c r="J19" s="300">
        <v>1650.5</v>
      </c>
      <c r="K19" s="300" t="s">
        <v>1657</v>
      </c>
      <c r="L19" s="298" t="s">
        <v>1031</v>
      </c>
      <c r="M19" s="301" t="s">
        <v>1733</v>
      </c>
      <c r="N19" s="301" t="s">
        <v>1782</v>
      </c>
      <c r="O19" s="302" t="s">
        <v>2072</v>
      </c>
    </row>
    <row r="20" spans="1:28" s="302" customFormat="1" ht="15.75" customHeight="1" x14ac:dyDescent="0.25">
      <c r="A20" s="294">
        <v>17</v>
      </c>
      <c r="B20" s="306" t="s">
        <v>1086</v>
      </c>
      <c r="C20" s="306" t="s">
        <v>1087</v>
      </c>
      <c r="D20" s="297">
        <v>17</v>
      </c>
      <c r="E20" s="298">
        <v>817</v>
      </c>
      <c r="F20" s="299">
        <v>44682</v>
      </c>
      <c r="G20" s="295" t="s">
        <v>52</v>
      </c>
      <c r="H20" s="304">
        <v>10275</v>
      </c>
      <c r="I20" s="300" t="s">
        <v>1710</v>
      </c>
      <c r="J20" s="304">
        <v>10270.5</v>
      </c>
      <c r="K20" s="377" t="s">
        <v>1661</v>
      </c>
      <c r="L20" s="307" t="s">
        <v>1031</v>
      </c>
      <c r="M20" s="301" t="s">
        <v>1733</v>
      </c>
      <c r="N20" s="301" t="s">
        <v>1841</v>
      </c>
      <c r="O20" s="302" t="s">
        <v>2083</v>
      </c>
    </row>
    <row r="21" spans="1:28" s="302" customFormat="1" ht="15.75" customHeight="1" x14ac:dyDescent="0.25">
      <c r="A21" s="294">
        <v>18</v>
      </c>
      <c r="B21" s="295" t="s">
        <v>1027</v>
      </c>
      <c r="C21" s="295" t="s">
        <v>1028</v>
      </c>
      <c r="D21" s="297">
        <v>18</v>
      </c>
      <c r="E21" s="298">
        <v>818</v>
      </c>
      <c r="F21" s="299">
        <v>44682</v>
      </c>
      <c r="G21" s="295" t="s">
        <v>52</v>
      </c>
      <c r="H21" s="304">
        <v>8710</v>
      </c>
      <c r="I21" s="300" t="s">
        <v>1711</v>
      </c>
      <c r="J21" s="304">
        <v>8700</v>
      </c>
      <c r="K21" s="305" t="s">
        <v>1655</v>
      </c>
      <c r="L21" s="307" t="s">
        <v>1031</v>
      </c>
      <c r="M21" s="301" t="s">
        <v>1733</v>
      </c>
      <c r="N21" s="301" t="s">
        <v>1838</v>
      </c>
      <c r="O21" s="302" t="s">
        <v>2086</v>
      </c>
    </row>
    <row r="22" spans="1:28" s="302" customFormat="1" ht="15.75" customHeight="1" x14ac:dyDescent="0.25">
      <c r="A22" s="303">
        <v>19</v>
      </c>
      <c r="B22" s="295" t="s">
        <v>1057</v>
      </c>
      <c r="C22" s="295" t="s">
        <v>1021</v>
      </c>
      <c r="D22" s="297">
        <v>19</v>
      </c>
      <c r="E22" s="298">
        <v>819</v>
      </c>
      <c r="F22" s="299">
        <v>44682</v>
      </c>
      <c r="G22" s="295" t="s">
        <v>11</v>
      </c>
      <c r="H22" s="300">
        <v>1025</v>
      </c>
      <c r="I22" s="300" t="s">
        <v>1712</v>
      </c>
      <c r="J22" s="300">
        <v>1013</v>
      </c>
      <c r="K22" s="300" t="s">
        <v>1662</v>
      </c>
      <c r="L22" s="307" t="s">
        <v>1031</v>
      </c>
      <c r="M22" s="301" t="s">
        <v>1733</v>
      </c>
      <c r="N22" s="301" t="s">
        <v>1784</v>
      </c>
      <c r="O22" s="302" t="s">
        <v>2009</v>
      </c>
    </row>
    <row r="23" spans="1:28" s="302" customFormat="1" ht="15.75" customHeight="1" x14ac:dyDescent="0.25">
      <c r="A23" s="294">
        <v>20</v>
      </c>
      <c r="B23" s="295" t="s">
        <v>1061</v>
      </c>
      <c r="C23" s="296" t="s">
        <v>1021</v>
      </c>
      <c r="D23" s="297">
        <v>20</v>
      </c>
      <c r="E23" s="298">
        <v>820</v>
      </c>
      <c r="F23" s="299">
        <v>44682</v>
      </c>
      <c r="G23" s="295" t="s">
        <v>11</v>
      </c>
      <c r="H23" s="300">
        <v>1275</v>
      </c>
      <c r="I23" s="300" t="s">
        <v>1713</v>
      </c>
      <c r="J23" s="300">
        <v>1253</v>
      </c>
      <c r="K23" s="300" t="s">
        <v>1663</v>
      </c>
      <c r="L23" s="307" t="s">
        <v>1031</v>
      </c>
      <c r="M23" s="301" t="s">
        <v>1733</v>
      </c>
      <c r="N23" s="301" t="s">
        <v>1837</v>
      </c>
      <c r="O23" s="302" t="s">
        <v>2085</v>
      </c>
    </row>
    <row r="24" spans="1:28" s="302" customFormat="1" ht="15.75" customHeight="1" x14ac:dyDescent="0.25">
      <c r="A24" s="294">
        <v>21</v>
      </c>
      <c r="B24" s="315" t="s">
        <v>1558</v>
      </c>
      <c r="C24" s="316" t="s">
        <v>1065</v>
      </c>
      <c r="D24" s="297">
        <v>21</v>
      </c>
      <c r="E24" s="298">
        <v>821</v>
      </c>
      <c r="F24" s="299">
        <v>44682</v>
      </c>
      <c r="G24" s="295" t="s">
        <v>11</v>
      </c>
      <c r="H24" s="300">
        <v>650</v>
      </c>
      <c r="I24" s="300" t="s">
        <v>1714</v>
      </c>
      <c r="J24" s="300">
        <v>625</v>
      </c>
      <c r="K24" s="300" t="s">
        <v>1664</v>
      </c>
      <c r="L24" s="307" t="s">
        <v>1031</v>
      </c>
      <c r="M24" s="301" t="s">
        <v>1733</v>
      </c>
      <c r="N24" s="301" t="s">
        <v>1785</v>
      </c>
      <c r="O24" s="302" t="s">
        <v>2020</v>
      </c>
    </row>
    <row r="25" spans="1:28" s="302" customFormat="1" ht="15.75" customHeight="1" x14ac:dyDescent="0.25">
      <c r="A25" s="303">
        <v>22</v>
      </c>
      <c r="B25" s="295" t="s">
        <v>1020</v>
      </c>
      <c r="C25" s="296" t="s">
        <v>1021</v>
      </c>
      <c r="D25" s="297">
        <v>22</v>
      </c>
      <c r="E25" s="298">
        <v>822</v>
      </c>
      <c r="F25" s="299">
        <v>44682</v>
      </c>
      <c r="G25" s="295" t="s">
        <v>11</v>
      </c>
      <c r="H25" s="300">
        <v>1500</v>
      </c>
      <c r="I25" s="300" t="s">
        <v>1715</v>
      </c>
      <c r="J25" s="300">
        <v>1476</v>
      </c>
      <c r="K25" s="300" t="s">
        <v>1665</v>
      </c>
      <c r="L25" s="307" t="s">
        <v>1031</v>
      </c>
      <c r="M25" s="301" t="s">
        <v>1733</v>
      </c>
      <c r="N25" s="301" t="s">
        <v>1786</v>
      </c>
      <c r="O25" s="302" t="s">
        <v>2038</v>
      </c>
    </row>
    <row r="26" spans="1:28" ht="15.75" customHeight="1" x14ac:dyDescent="0.25">
      <c r="A26" s="206">
        <v>23</v>
      </c>
      <c r="B26" s="227" t="s">
        <v>1642</v>
      </c>
      <c r="C26" s="225" t="s">
        <v>1644</v>
      </c>
      <c r="D26" s="207">
        <v>23</v>
      </c>
      <c r="E26" s="208">
        <v>823</v>
      </c>
      <c r="F26" s="209">
        <v>44682</v>
      </c>
      <c r="G26" s="210" t="s">
        <v>11</v>
      </c>
      <c r="H26" s="211">
        <v>7848.75</v>
      </c>
      <c r="I26" s="211" t="s">
        <v>1716</v>
      </c>
      <c r="J26" s="211">
        <v>7838.2</v>
      </c>
      <c r="K26" s="228" t="s">
        <v>1666</v>
      </c>
      <c r="L26" s="213" t="s">
        <v>1031</v>
      </c>
      <c r="M26" s="214" t="s">
        <v>1733</v>
      </c>
      <c r="N26" s="214" t="s">
        <v>1836</v>
      </c>
      <c r="O26" s="229" t="s">
        <v>1770</v>
      </c>
    </row>
    <row r="27" spans="1:28" s="302" customFormat="1" ht="15.75" customHeight="1" x14ac:dyDescent="0.25">
      <c r="A27" s="294">
        <v>24</v>
      </c>
      <c r="B27" s="306" t="s">
        <v>1086</v>
      </c>
      <c r="C27" s="306" t="s">
        <v>1087</v>
      </c>
      <c r="D27" s="297">
        <v>24</v>
      </c>
      <c r="E27" s="298">
        <v>824</v>
      </c>
      <c r="F27" s="299">
        <v>44682</v>
      </c>
      <c r="G27" s="295" t="s">
        <v>52</v>
      </c>
      <c r="H27" s="304">
        <v>10275</v>
      </c>
      <c r="I27" s="300" t="s">
        <v>1717</v>
      </c>
      <c r="J27" s="304">
        <v>10269</v>
      </c>
      <c r="K27" s="317" t="s">
        <v>1667</v>
      </c>
      <c r="L27" s="311" t="s">
        <v>1031</v>
      </c>
      <c r="M27" s="301" t="s">
        <v>1733</v>
      </c>
      <c r="N27" s="301" t="s">
        <v>1787</v>
      </c>
      <c r="O27" s="302" t="s">
        <v>2088</v>
      </c>
    </row>
    <row r="28" spans="1:28" s="302" customFormat="1" ht="15.75" customHeight="1" x14ac:dyDescent="0.25">
      <c r="A28" s="303">
        <v>25</v>
      </c>
      <c r="B28" s="296" t="s">
        <v>1077</v>
      </c>
      <c r="C28" s="296" t="s">
        <v>1021</v>
      </c>
      <c r="D28" s="297">
        <v>25</v>
      </c>
      <c r="E28" s="298">
        <v>825</v>
      </c>
      <c r="F28" s="299">
        <v>44712</v>
      </c>
      <c r="G28" s="295" t="s">
        <v>11</v>
      </c>
      <c r="H28" s="304">
        <v>24319</v>
      </c>
      <c r="I28" s="300" t="s">
        <v>1718</v>
      </c>
      <c r="J28" s="304">
        <v>24076</v>
      </c>
      <c r="K28" s="305" t="s">
        <v>1668</v>
      </c>
      <c r="L28" s="311" t="s">
        <v>1031</v>
      </c>
      <c r="M28" s="301" t="s">
        <v>1734</v>
      </c>
      <c r="N28" s="301" t="s">
        <v>1835</v>
      </c>
      <c r="O28" s="302" t="s">
        <v>2016</v>
      </c>
    </row>
    <row r="29" spans="1:28" s="302" customFormat="1" ht="15.75" customHeight="1" x14ac:dyDescent="0.25">
      <c r="A29" s="294">
        <v>26</v>
      </c>
      <c r="B29" s="306" t="s">
        <v>1045</v>
      </c>
      <c r="C29" s="306" t="s">
        <v>1035</v>
      </c>
      <c r="D29" s="297">
        <v>26</v>
      </c>
      <c r="E29" s="298">
        <v>826</v>
      </c>
      <c r="F29" s="299">
        <v>44713</v>
      </c>
      <c r="G29" s="295" t="s">
        <v>11</v>
      </c>
      <c r="H29" s="300">
        <v>5000</v>
      </c>
      <c r="I29" s="300" t="s">
        <v>1719</v>
      </c>
      <c r="J29" s="295">
        <v>5000</v>
      </c>
      <c r="K29" s="322" t="s">
        <v>1669</v>
      </c>
      <c r="L29" s="311" t="s">
        <v>1031</v>
      </c>
      <c r="M29" s="301" t="s">
        <v>1734</v>
      </c>
      <c r="N29" s="301" t="s">
        <v>1834</v>
      </c>
      <c r="O29" s="302" t="s">
        <v>2022</v>
      </c>
    </row>
    <row r="30" spans="1:28" s="302" customFormat="1" ht="15.75" customHeight="1" x14ac:dyDescent="0.25">
      <c r="A30" s="294">
        <v>27</v>
      </c>
      <c r="B30" s="295" t="s">
        <v>1050</v>
      </c>
      <c r="C30" s="295" t="s">
        <v>1021</v>
      </c>
      <c r="D30" s="297">
        <v>27</v>
      </c>
      <c r="E30" s="298">
        <v>827</v>
      </c>
      <c r="F30" s="299">
        <v>44713</v>
      </c>
      <c r="G30" s="295" t="s">
        <v>11</v>
      </c>
      <c r="H30" s="300">
        <v>3829</v>
      </c>
      <c r="I30" s="300" t="s">
        <v>1720</v>
      </c>
      <c r="J30" s="300">
        <v>3817</v>
      </c>
      <c r="K30" s="317" t="s">
        <v>1670</v>
      </c>
      <c r="L30" s="311" t="s">
        <v>1031</v>
      </c>
      <c r="M30" s="301" t="s">
        <v>1734</v>
      </c>
      <c r="N30" s="301" t="s">
        <v>1833</v>
      </c>
      <c r="O30" s="302" t="s">
        <v>2026</v>
      </c>
    </row>
    <row r="31" spans="1:28" s="258" customFormat="1" ht="15.75" customHeight="1" x14ac:dyDescent="0.25">
      <c r="A31" s="249">
        <v>28</v>
      </c>
      <c r="B31" s="250" t="s">
        <v>1027</v>
      </c>
      <c r="C31" s="250" t="s">
        <v>1028</v>
      </c>
      <c r="D31" s="251">
        <v>28</v>
      </c>
      <c r="E31" s="252">
        <v>828</v>
      </c>
      <c r="F31" s="253">
        <v>44713</v>
      </c>
      <c r="G31" s="250" t="s">
        <v>52</v>
      </c>
      <c r="H31" s="254">
        <v>13925</v>
      </c>
      <c r="I31" s="255" t="s">
        <v>1721</v>
      </c>
      <c r="J31" s="254">
        <v>8690</v>
      </c>
      <c r="K31" s="256" t="s">
        <v>1671</v>
      </c>
      <c r="L31" s="257" t="s">
        <v>1031</v>
      </c>
      <c r="M31" s="248" t="s">
        <v>1734</v>
      </c>
      <c r="N31" s="248"/>
    </row>
    <row r="32" spans="1:28" s="302" customFormat="1" ht="15.75" customHeight="1" x14ac:dyDescent="0.25">
      <c r="A32" s="294">
        <v>29</v>
      </c>
      <c r="B32" s="306" t="s">
        <v>1115</v>
      </c>
      <c r="C32" s="296" t="s">
        <v>1116</v>
      </c>
      <c r="D32" s="297">
        <v>29</v>
      </c>
      <c r="E32" s="298">
        <v>829</v>
      </c>
      <c r="F32" s="299">
        <v>44713</v>
      </c>
      <c r="G32" s="295" t="s">
        <v>11</v>
      </c>
      <c r="H32" s="300">
        <v>1290</v>
      </c>
      <c r="I32" s="300" t="s">
        <v>1722</v>
      </c>
      <c r="J32" s="300">
        <v>1255</v>
      </c>
      <c r="K32" s="317" t="s">
        <v>1672</v>
      </c>
      <c r="L32" s="311" t="s">
        <v>1031</v>
      </c>
      <c r="M32" s="301" t="s">
        <v>1734</v>
      </c>
      <c r="N32" s="301" t="s">
        <v>1832</v>
      </c>
      <c r="O32" s="302" t="s">
        <v>2029</v>
      </c>
    </row>
    <row r="33" spans="1:16" s="302" customFormat="1" ht="15.75" customHeight="1" x14ac:dyDescent="0.25">
      <c r="A33" s="294">
        <v>30</v>
      </c>
      <c r="B33" s="306" t="s">
        <v>1086</v>
      </c>
      <c r="C33" s="306" t="s">
        <v>1087</v>
      </c>
      <c r="D33" s="297">
        <v>30</v>
      </c>
      <c r="E33" s="298">
        <v>830</v>
      </c>
      <c r="F33" s="299">
        <v>44713</v>
      </c>
      <c r="G33" s="295" t="s">
        <v>52</v>
      </c>
      <c r="H33" s="304">
        <v>10275</v>
      </c>
      <c r="I33" s="300" t="s">
        <v>1723</v>
      </c>
      <c r="J33" s="304">
        <v>10269</v>
      </c>
      <c r="K33" s="314" t="s">
        <v>1673</v>
      </c>
      <c r="L33" s="311" t="s">
        <v>1031</v>
      </c>
      <c r="M33" s="301" t="s">
        <v>1734</v>
      </c>
      <c r="N33" s="301" t="s">
        <v>1843</v>
      </c>
      <c r="O33" s="302" t="s">
        <v>2011</v>
      </c>
    </row>
    <row r="34" spans="1:16" s="302" customFormat="1" ht="15.75" customHeight="1" x14ac:dyDescent="0.25">
      <c r="A34" s="303">
        <v>31</v>
      </c>
      <c r="B34" s="295" t="s">
        <v>1057</v>
      </c>
      <c r="C34" s="295" t="s">
        <v>1021</v>
      </c>
      <c r="D34" s="297">
        <v>31</v>
      </c>
      <c r="E34" s="298">
        <v>831</v>
      </c>
      <c r="F34" s="299">
        <v>44713</v>
      </c>
      <c r="G34" s="295" t="s">
        <v>11</v>
      </c>
      <c r="H34" s="300">
        <v>1025</v>
      </c>
      <c r="I34" s="300" t="s">
        <v>1724</v>
      </c>
      <c r="J34" s="300">
        <v>1013</v>
      </c>
      <c r="K34" s="317" t="s">
        <v>1674</v>
      </c>
      <c r="L34" s="311" t="s">
        <v>1031</v>
      </c>
      <c r="M34" s="301" t="s">
        <v>1734</v>
      </c>
      <c r="N34" s="301" t="s">
        <v>1831</v>
      </c>
      <c r="O34" s="302" t="s">
        <v>2024</v>
      </c>
    </row>
    <row r="35" spans="1:16" ht="15.75" customHeight="1" x14ac:dyDescent="0.25">
      <c r="A35" s="206">
        <v>32</v>
      </c>
      <c r="B35" s="210" t="s">
        <v>1061</v>
      </c>
      <c r="C35" s="225" t="s">
        <v>1021</v>
      </c>
      <c r="D35" s="207">
        <v>32</v>
      </c>
      <c r="E35" s="208">
        <v>832</v>
      </c>
      <c r="F35" s="209">
        <v>44713</v>
      </c>
      <c r="G35" s="210" t="s">
        <v>11</v>
      </c>
      <c r="H35" s="211">
        <v>1275</v>
      </c>
      <c r="I35" s="211" t="s">
        <v>1725</v>
      </c>
      <c r="J35" s="211">
        <v>1253</v>
      </c>
      <c r="K35" s="212" t="s">
        <v>1675</v>
      </c>
      <c r="L35" s="213" t="s">
        <v>1031</v>
      </c>
      <c r="M35" s="214" t="s">
        <v>1734</v>
      </c>
      <c r="N35" s="214" t="s">
        <v>1844</v>
      </c>
    </row>
    <row r="36" spans="1:16" s="302" customFormat="1" ht="15.75" customHeight="1" x14ac:dyDescent="0.25">
      <c r="A36" s="294">
        <v>33</v>
      </c>
      <c r="B36" s="315" t="s">
        <v>1558</v>
      </c>
      <c r="C36" s="316" t="s">
        <v>1065</v>
      </c>
      <c r="D36" s="297">
        <v>33</v>
      </c>
      <c r="E36" s="298">
        <v>833</v>
      </c>
      <c r="F36" s="299">
        <v>44713</v>
      </c>
      <c r="G36" s="295" t="s">
        <v>11</v>
      </c>
      <c r="H36" s="300">
        <v>650</v>
      </c>
      <c r="I36" s="300" t="s">
        <v>1726</v>
      </c>
      <c r="J36" s="300">
        <v>650</v>
      </c>
      <c r="K36" s="317" t="s">
        <v>1676</v>
      </c>
      <c r="L36" s="311" t="s">
        <v>1031</v>
      </c>
      <c r="M36" s="301" t="s">
        <v>1734</v>
      </c>
      <c r="N36" s="301" t="s">
        <v>1830</v>
      </c>
      <c r="O36" s="302" t="s">
        <v>2012</v>
      </c>
    </row>
    <row r="37" spans="1:16" s="302" customFormat="1" ht="15" customHeight="1" x14ac:dyDescent="0.25">
      <c r="A37" s="303">
        <v>34</v>
      </c>
      <c r="B37" s="295" t="s">
        <v>1020</v>
      </c>
      <c r="C37" s="296" t="s">
        <v>1021</v>
      </c>
      <c r="D37" s="297">
        <v>34</v>
      </c>
      <c r="E37" s="298">
        <v>834</v>
      </c>
      <c r="F37" s="299">
        <v>44713</v>
      </c>
      <c r="G37" s="295" t="s">
        <v>11</v>
      </c>
      <c r="H37" s="300">
        <v>1524</v>
      </c>
      <c r="I37" s="300" t="s">
        <v>1727</v>
      </c>
      <c r="J37" s="300">
        <v>1500</v>
      </c>
      <c r="K37" s="317" t="s">
        <v>1677</v>
      </c>
      <c r="L37" s="311" t="s">
        <v>1031</v>
      </c>
      <c r="M37" s="301" t="s">
        <v>1734</v>
      </c>
      <c r="N37" s="301" t="s">
        <v>1829</v>
      </c>
      <c r="O37" s="302" t="s">
        <v>2025</v>
      </c>
    </row>
    <row r="38" spans="1:16" ht="15.75" customHeight="1" x14ac:dyDescent="0.25">
      <c r="A38" s="206">
        <v>35</v>
      </c>
      <c r="B38" s="227" t="s">
        <v>1642</v>
      </c>
      <c r="C38" s="225" t="s">
        <v>1644</v>
      </c>
      <c r="D38" s="230">
        <v>35</v>
      </c>
      <c r="E38" s="208">
        <v>835</v>
      </c>
      <c r="F38" s="209">
        <v>44713</v>
      </c>
      <c r="G38" s="210" t="s">
        <v>11</v>
      </c>
      <c r="H38" s="211">
        <v>6217.55</v>
      </c>
      <c r="I38" s="211" t="s">
        <v>1728</v>
      </c>
      <c r="J38" s="218">
        <v>6205.41</v>
      </c>
      <c r="K38" s="218" t="s">
        <v>1735</v>
      </c>
      <c r="L38" s="213" t="s">
        <v>1031</v>
      </c>
      <c r="M38" s="214" t="s">
        <v>1734</v>
      </c>
      <c r="N38" s="286" t="s">
        <v>1967</v>
      </c>
      <c r="O38" s="679" t="s">
        <v>1871</v>
      </c>
    </row>
    <row r="39" spans="1:16" s="302" customFormat="1" ht="15.75" customHeight="1" x14ac:dyDescent="0.25">
      <c r="A39" s="294">
        <v>36</v>
      </c>
      <c r="B39" s="306" t="s">
        <v>1086</v>
      </c>
      <c r="C39" s="306" t="s">
        <v>1087</v>
      </c>
      <c r="D39" s="318">
        <v>36</v>
      </c>
      <c r="E39" s="298">
        <v>836</v>
      </c>
      <c r="F39" s="299">
        <v>44727</v>
      </c>
      <c r="G39" s="295" t="s">
        <v>52</v>
      </c>
      <c r="H39" s="304">
        <v>10275</v>
      </c>
      <c r="I39" s="300" t="s">
        <v>1729</v>
      </c>
      <c r="J39" s="310">
        <v>10269</v>
      </c>
      <c r="K39" s="314" t="s">
        <v>1679</v>
      </c>
      <c r="L39" s="311" t="s">
        <v>1031</v>
      </c>
      <c r="M39" s="301" t="s">
        <v>1734</v>
      </c>
      <c r="N39" s="371" t="s">
        <v>1843</v>
      </c>
      <c r="O39" s="302" t="s">
        <v>2092</v>
      </c>
    </row>
    <row r="40" spans="1:16" s="302" customFormat="1" ht="15.75" customHeight="1" x14ac:dyDescent="0.25">
      <c r="A40" s="303">
        <v>37</v>
      </c>
      <c r="B40" s="296" t="s">
        <v>1077</v>
      </c>
      <c r="C40" s="296" t="s">
        <v>1021</v>
      </c>
      <c r="D40" s="297">
        <v>37</v>
      </c>
      <c r="E40" s="298">
        <v>837</v>
      </c>
      <c r="F40" s="299">
        <v>44742</v>
      </c>
      <c r="G40" s="320" t="s">
        <v>11</v>
      </c>
      <c r="H40" s="321">
        <v>26333</v>
      </c>
      <c r="I40" s="300" t="s">
        <v>1730</v>
      </c>
      <c r="J40" s="310">
        <v>26070</v>
      </c>
      <c r="K40" s="310" t="s">
        <v>1736</v>
      </c>
      <c r="L40" s="311" t="s">
        <v>1031</v>
      </c>
      <c r="M40" s="301" t="s">
        <v>1734</v>
      </c>
      <c r="N40" s="301" t="s">
        <v>1829</v>
      </c>
      <c r="O40" s="302" t="s">
        <v>2015</v>
      </c>
    </row>
    <row r="41" spans="1:16" s="302" customFormat="1" ht="15.75" customHeight="1" x14ac:dyDescent="0.25">
      <c r="A41" s="294">
        <v>38</v>
      </c>
      <c r="B41" s="306" t="s">
        <v>1045</v>
      </c>
      <c r="C41" s="306" t="s">
        <v>1035</v>
      </c>
      <c r="D41" s="308">
        <v>38</v>
      </c>
      <c r="E41" s="298">
        <v>838</v>
      </c>
      <c r="F41" s="309">
        <v>44743</v>
      </c>
      <c r="G41" s="320" t="s">
        <v>11</v>
      </c>
      <c r="H41" s="317">
        <v>5000</v>
      </c>
      <c r="I41" s="300" t="s">
        <v>1757</v>
      </c>
      <c r="J41" s="310">
        <v>5000</v>
      </c>
      <c r="K41" s="310" t="s">
        <v>1747</v>
      </c>
      <c r="L41" s="311" t="s">
        <v>1031</v>
      </c>
      <c r="M41" s="312" t="s">
        <v>1771</v>
      </c>
      <c r="N41" s="301" t="s">
        <v>1828</v>
      </c>
      <c r="O41" s="302" t="s">
        <v>2018</v>
      </c>
    </row>
    <row r="42" spans="1:16" s="302" customFormat="1" ht="15.75" customHeight="1" x14ac:dyDescent="0.25">
      <c r="A42" s="294">
        <v>39</v>
      </c>
      <c r="B42" s="295" t="s">
        <v>1643</v>
      </c>
      <c r="C42" s="295" t="s">
        <v>1021</v>
      </c>
      <c r="D42" s="318">
        <v>39</v>
      </c>
      <c r="E42" s="298">
        <v>839</v>
      </c>
      <c r="F42" s="309">
        <v>44743</v>
      </c>
      <c r="G42" s="320" t="s">
        <v>11</v>
      </c>
      <c r="H42" s="317">
        <v>4250</v>
      </c>
      <c r="I42" s="300" t="s">
        <v>1758</v>
      </c>
      <c r="J42" s="310">
        <v>4238</v>
      </c>
      <c r="K42" s="310" t="s">
        <v>1748</v>
      </c>
      <c r="L42" s="311" t="s">
        <v>1031</v>
      </c>
      <c r="M42" s="312" t="s">
        <v>1771</v>
      </c>
      <c r="N42" s="301" t="s">
        <v>1827</v>
      </c>
      <c r="O42" s="302" t="s">
        <v>2039</v>
      </c>
    </row>
    <row r="43" spans="1:16" s="258" customFormat="1" ht="15.75" customHeight="1" x14ac:dyDescent="0.25">
      <c r="A43" s="249">
        <v>40</v>
      </c>
      <c r="B43" s="250" t="s">
        <v>1027</v>
      </c>
      <c r="C43" s="250" t="s">
        <v>1028</v>
      </c>
      <c r="D43" s="251">
        <v>40</v>
      </c>
      <c r="E43" s="252">
        <v>840</v>
      </c>
      <c r="F43" s="259">
        <v>44743</v>
      </c>
      <c r="G43" s="250" t="s">
        <v>52</v>
      </c>
      <c r="H43" s="256">
        <v>9900</v>
      </c>
      <c r="I43" s="255" t="s">
        <v>1759</v>
      </c>
      <c r="J43" s="260">
        <v>9880</v>
      </c>
      <c r="K43" s="260" t="s">
        <v>1749</v>
      </c>
      <c r="L43" s="257" t="s">
        <v>1031</v>
      </c>
      <c r="M43" s="261" t="s">
        <v>1788</v>
      </c>
      <c r="N43" s="248"/>
      <c r="O43" s="680" t="s">
        <v>1872</v>
      </c>
    </row>
    <row r="44" spans="1:16" s="302" customFormat="1" ht="15.75" customHeight="1" x14ac:dyDescent="0.25">
      <c r="A44" s="294">
        <v>41</v>
      </c>
      <c r="B44" s="306" t="s">
        <v>1115</v>
      </c>
      <c r="C44" s="296" t="s">
        <v>1116</v>
      </c>
      <c r="D44" s="308">
        <v>41</v>
      </c>
      <c r="E44" s="298">
        <v>841</v>
      </c>
      <c r="F44" s="309">
        <v>44743</v>
      </c>
      <c r="G44" s="295" t="s">
        <v>11</v>
      </c>
      <c r="H44" s="300">
        <v>1275</v>
      </c>
      <c r="I44" s="300" t="s">
        <v>1760</v>
      </c>
      <c r="J44" s="310">
        <v>1275</v>
      </c>
      <c r="K44" s="310" t="s">
        <v>1750</v>
      </c>
      <c r="L44" s="311" t="s">
        <v>1031</v>
      </c>
      <c r="M44" s="312" t="s">
        <v>1771</v>
      </c>
      <c r="N44" s="301" t="s">
        <v>1826</v>
      </c>
      <c r="O44" s="302" t="s">
        <v>2030</v>
      </c>
    </row>
    <row r="45" spans="1:16" s="302" customFormat="1" ht="15.75" customHeight="1" x14ac:dyDescent="0.25">
      <c r="A45" s="294">
        <v>42</v>
      </c>
      <c r="B45" s="306" t="s">
        <v>1086</v>
      </c>
      <c r="C45" s="306" t="s">
        <v>1087</v>
      </c>
      <c r="D45" s="318">
        <v>42</v>
      </c>
      <c r="E45" s="298">
        <v>842</v>
      </c>
      <c r="F45" s="309">
        <v>44743</v>
      </c>
      <c r="G45" s="295" t="s">
        <v>52</v>
      </c>
      <c r="H45" s="304">
        <v>10275</v>
      </c>
      <c r="I45" s="300" t="s">
        <v>1761</v>
      </c>
      <c r="J45" s="310">
        <v>10269</v>
      </c>
      <c r="K45" s="310" t="s">
        <v>1751</v>
      </c>
      <c r="L45" s="311" t="s">
        <v>1031</v>
      </c>
      <c r="M45" s="312" t="s">
        <v>1771</v>
      </c>
      <c r="N45" s="301" t="s">
        <v>1825</v>
      </c>
      <c r="O45" s="302" t="s">
        <v>2017</v>
      </c>
    </row>
    <row r="46" spans="1:16" s="258" customFormat="1" ht="15.75" customHeight="1" x14ac:dyDescent="0.25">
      <c r="A46" s="249">
        <v>43</v>
      </c>
      <c r="B46" s="250" t="s">
        <v>1057</v>
      </c>
      <c r="C46" s="250" t="s">
        <v>1021</v>
      </c>
      <c r="D46" s="251">
        <v>43</v>
      </c>
      <c r="E46" s="252">
        <v>843</v>
      </c>
      <c r="F46" s="259">
        <v>44743</v>
      </c>
      <c r="G46" s="250" t="s">
        <v>11</v>
      </c>
      <c r="H46" s="255">
        <v>1025</v>
      </c>
      <c r="I46" s="255" t="s">
        <v>1762</v>
      </c>
      <c r="J46" s="260">
        <v>1013</v>
      </c>
      <c r="K46" s="260" t="s">
        <v>1752</v>
      </c>
      <c r="L46" s="257" t="s">
        <v>1031</v>
      </c>
      <c r="M46" s="262" t="s">
        <v>1771</v>
      </c>
      <c r="N46" s="248"/>
      <c r="O46" s="258" t="s">
        <v>1873</v>
      </c>
    </row>
    <row r="47" spans="1:16" s="302" customFormat="1" ht="15.75" customHeight="1" x14ac:dyDescent="0.25">
      <c r="A47" s="294">
        <v>44</v>
      </c>
      <c r="B47" s="295" t="s">
        <v>1061</v>
      </c>
      <c r="C47" s="296" t="s">
        <v>1021</v>
      </c>
      <c r="D47" s="308">
        <v>44</v>
      </c>
      <c r="E47" s="298">
        <v>844</v>
      </c>
      <c r="F47" s="309">
        <v>44743</v>
      </c>
      <c r="G47" s="295" t="s">
        <v>11</v>
      </c>
      <c r="H47" s="300">
        <v>1275</v>
      </c>
      <c r="I47" s="300" t="s">
        <v>1763</v>
      </c>
      <c r="J47" s="310">
        <v>1253</v>
      </c>
      <c r="K47" s="310" t="s">
        <v>1753</v>
      </c>
      <c r="L47" s="311" t="s">
        <v>1031</v>
      </c>
      <c r="M47" s="312" t="s">
        <v>1771</v>
      </c>
      <c r="N47" s="313" t="s">
        <v>1969</v>
      </c>
      <c r="O47" s="302" t="s">
        <v>1874</v>
      </c>
      <c r="P47" s="302" t="s">
        <v>2010</v>
      </c>
    </row>
    <row r="48" spans="1:16" s="302" customFormat="1" ht="15.75" customHeight="1" x14ac:dyDescent="0.25">
      <c r="A48" s="294">
        <v>45</v>
      </c>
      <c r="B48" s="315" t="s">
        <v>1558</v>
      </c>
      <c r="C48" s="316" t="s">
        <v>1065</v>
      </c>
      <c r="D48" s="318">
        <v>45</v>
      </c>
      <c r="E48" s="298">
        <v>845</v>
      </c>
      <c r="F48" s="309">
        <v>44743</v>
      </c>
      <c r="G48" s="295" t="s">
        <v>11</v>
      </c>
      <c r="H48" s="300">
        <v>650</v>
      </c>
      <c r="I48" s="300" t="s">
        <v>1764</v>
      </c>
      <c r="J48" s="310">
        <v>650</v>
      </c>
      <c r="K48" s="310" t="s">
        <v>1754</v>
      </c>
      <c r="L48" s="311" t="s">
        <v>1031</v>
      </c>
      <c r="M48" s="312" t="s">
        <v>1771</v>
      </c>
      <c r="N48" s="301" t="s">
        <v>1824</v>
      </c>
      <c r="O48" s="302" t="s">
        <v>2013</v>
      </c>
    </row>
    <row r="49" spans="1:15" s="302" customFormat="1" ht="15.75" customHeight="1" x14ac:dyDescent="0.25">
      <c r="A49" s="303">
        <v>46</v>
      </c>
      <c r="B49" s="295" t="s">
        <v>1020</v>
      </c>
      <c r="C49" s="296" t="s">
        <v>1021</v>
      </c>
      <c r="D49" s="297">
        <v>46</v>
      </c>
      <c r="E49" s="298">
        <v>846</v>
      </c>
      <c r="F49" s="309">
        <v>44743</v>
      </c>
      <c r="G49" s="295" t="s">
        <v>11</v>
      </c>
      <c r="H49" s="300">
        <v>1500</v>
      </c>
      <c r="I49" s="300" t="s">
        <v>1765</v>
      </c>
      <c r="J49" s="310">
        <v>1476</v>
      </c>
      <c r="K49" s="310" t="s">
        <v>1755</v>
      </c>
      <c r="L49" s="311" t="s">
        <v>1031</v>
      </c>
      <c r="M49" s="312" t="s">
        <v>1771</v>
      </c>
      <c r="N49" s="301" t="s">
        <v>1823</v>
      </c>
      <c r="O49" s="302" t="s">
        <v>2023</v>
      </c>
    </row>
    <row r="50" spans="1:15" ht="15.75" customHeight="1" x14ac:dyDescent="0.25">
      <c r="A50" s="206">
        <v>47</v>
      </c>
      <c r="B50" s="227" t="s">
        <v>1642</v>
      </c>
      <c r="C50" s="225" t="s">
        <v>1644</v>
      </c>
      <c r="D50" s="230">
        <v>47</v>
      </c>
      <c r="E50" s="208">
        <v>847</v>
      </c>
      <c r="F50" s="217">
        <v>44743</v>
      </c>
      <c r="G50" s="210" t="s">
        <v>11</v>
      </c>
      <c r="H50" s="211">
        <v>7200</v>
      </c>
      <c r="I50" s="211" t="s">
        <v>1766</v>
      </c>
      <c r="J50" s="218">
        <v>7189.54</v>
      </c>
      <c r="K50" s="218" t="s">
        <v>1756</v>
      </c>
      <c r="L50" s="213" t="s">
        <v>1031</v>
      </c>
      <c r="M50" s="231" t="s">
        <v>1771</v>
      </c>
      <c r="N50" s="286" t="s">
        <v>1967</v>
      </c>
      <c r="O50" s="679" t="s">
        <v>1875</v>
      </c>
    </row>
    <row r="51" spans="1:15" s="302" customFormat="1" ht="15.75" customHeight="1" x14ac:dyDescent="0.25">
      <c r="A51" s="303">
        <v>48</v>
      </c>
      <c r="B51" s="319" t="s">
        <v>1086</v>
      </c>
      <c r="C51" s="296" t="s">
        <v>1087</v>
      </c>
      <c r="D51" s="297">
        <v>48</v>
      </c>
      <c r="E51" s="298">
        <v>848</v>
      </c>
      <c r="F51" s="309">
        <v>44743</v>
      </c>
      <c r="G51" s="295" t="s">
        <v>52</v>
      </c>
      <c r="H51" s="300">
        <v>10275</v>
      </c>
      <c r="I51" s="300" t="s">
        <v>1767</v>
      </c>
      <c r="J51" s="310">
        <v>10269</v>
      </c>
      <c r="K51" s="310" t="s">
        <v>1742</v>
      </c>
      <c r="L51" s="311" t="s">
        <v>1031</v>
      </c>
      <c r="M51" s="312" t="s">
        <v>1771</v>
      </c>
      <c r="N51" s="301" t="s">
        <v>1822</v>
      </c>
      <c r="O51" s="302" t="s">
        <v>2031</v>
      </c>
    </row>
    <row r="52" spans="1:15" s="302" customFormat="1" ht="15.75" customHeight="1" x14ac:dyDescent="0.25">
      <c r="A52" s="294">
        <v>49</v>
      </c>
      <c r="B52" s="319" t="s">
        <v>1740</v>
      </c>
      <c r="C52" s="296" t="s">
        <v>1741</v>
      </c>
      <c r="D52" s="308">
        <v>49</v>
      </c>
      <c r="E52" s="298">
        <v>849</v>
      </c>
      <c r="F52" s="309">
        <v>44754</v>
      </c>
      <c r="G52" s="295" t="s">
        <v>11</v>
      </c>
      <c r="H52" s="300">
        <v>1025</v>
      </c>
      <c r="I52" s="300" t="s">
        <v>1768</v>
      </c>
      <c r="J52" s="310">
        <v>1013</v>
      </c>
      <c r="K52" s="310" t="s">
        <v>1743</v>
      </c>
      <c r="L52" s="311" t="s">
        <v>1031</v>
      </c>
      <c r="M52" s="312" t="s">
        <v>1771</v>
      </c>
      <c r="N52" s="301" t="s">
        <v>1821</v>
      </c>
      <c r="O52" s="302" t="s">
        <v>2014</v>
      </c>
    </row>
    <row r="53" spans="1:15" s="302" customFormat="1" ht="15.75" customHeight="1" x14ac:dyDescent="0.25">
      <c r="A53" s="303">
        <v>50</v>
      </c>
      <c r="B53" s="319" t="s">
        <v>1077</v>
      </c>
      <c r="C53" s="296" t="s">
        <v>1021</v>
      </c>
      <c r="D53" s="297">
        <v>50</v>
      </c>
      <c r="E53" s="298">
        <v>850</v>
      </c>
      <c r="F53" s="309">
        <v>44743</v>
      </c>
      <c r="G53" s="295" t="s">
        <v>11</v>
      </c>
      <c r="H53" s="300">
        <v>30976</v>
      </c>
      <c r="I53" s="300" t="s">
        <v>1769</v>
      </c>
      <c r="J53" s="310">
        <v>30666</v>
      </c>
      <c r="K53" s="310" t="s">
        <v>1744</v>
      </c>
      <c r="L53" s="311" t="s">
        <v>1031</v>
      </c>
      <c r="M53" s="312" t="s">
        <v>1771</v>
      </c>
      <c r="N53" s="301" t="s">
        <v>1820</v>
      </c>
      <c r="O53" s="302" t="s">
        <v>2028</v>
      </c>
    </row>
    <row r="54" spans="1:15" s="302" customFormat="1" ht="15.75" customHeight="1" x14ac:dyDescent="0.25">
      <c r="A54" s="294">
        <v>51</v>
      </c>
      <c r="B54" s="319" t="s">
        <v>1050</v>
      </c>
      <c r="C54" s="296" t="s">
        <v>1021</v>
      </c>
      <c r="D54" s="308">
        <v>51</v>
      </c>
      <c r="E54" s="298">
        <v>851</v>
      </c>
      <c r="F54" s="309">
        <v>44774</v>
      </c>
      <c r="G54" s="295" t="s">
        <v>11</v>
      </c>
      <c r="H54" s="300">
        <v>3737</v>
      </c>
      <c r="I54" s="300" t="s">
        <v>1789</v>
      </c>
      <c r="J54" s="310">
        <v>3725</v>
      </c>
      <c r="K54" s="310" t="s">
        <v>1801</v>
      </c>
      <c r="L54" s="311" t="s">
        <v>1031</v>
      </c>
      <c r="M54" s="380" t="s">
        <v>1819</v>
      </c>
      <c r="N54" s="301" t="s">
        <v>1876</v>
      </c>
      <c r="O54" s="302" t="s">
        <v>2124</v>
      </c>
    </row>
    <row r="55" spans="1:15" s="302" customFormat="1" ht="15.75" customHeight="1" x14ac:dyDescent="0.25">
      <c r="A55" s="303">
        <v>52</v>
      </c>
      <c r="B55" s="319" t="s">
        <v>1027</v>
      </c>
      <c r="C55" s="296" t="s">
        <v>1028</v>
      </c>
      <c r="D55" s="297">
        <v>52</v>
      </c>
      <c r="E55" s="298">
        <v>852</v>
      </c>
      <c r="F55" s="309">
        <v>44774</v>
      </c>
      <c r="G55" s="295" t="s">
        <v>52</v>
      </c>
      <c r="H55" s="300">
        <v>11535</v>
      </c>
      <c r="I55" s="300" t="s">
        <v>1790</v>
      </c>
      <c r="J55" s="310">
        <v>9890</v>
      </c>
      <c r="K55" s="310" t="s">
        <v>1802</v>
      </c>
      <c r="L55" s="311" t="s">
        <v>1031</v>
      </c>
      <c r="M55" s="380" t="s">
        <v>1818</v>
      </c>
      <c r="N55" s="301" t="s">
        <v>1877</v>
      </c>
      <c r="O55" s="302" t="s">
        <v>2127</v>
      </c>
    </row>
    <row r="56" spans="1:15" s="302" customFormat="1" ht="15.75" customHeight="1" x14ac:dyDescent="0.25">
      <c r="A56" s="294">
        <v>53</v>
      </c>
      <c r="B56" s="319" t="s">
        <v>1115</v>
      </c>
      <c r="C56" s="296" t="s">
        <v>1116</v>
      </c>
      <c r="D56" s="308">
        <v>53</v>
      </c>
      <c r="E56" s="298">
        <v>853</v>
      </c>
      <c r="F56" s="309">
        <v>44774</v>
      </c>
      <c r="G56" s="295" t="s">
        <v>11</v>
      </c>
      <c r="H56" s="300">
        <v>1275</v>
      </c>
      <c r="I56" s="300" t="s">
        <v>1791</v>
      </c>
      <c r="J56" s="310">
        <v>1275</v>
      </c>
      <c r="K56" s="310" t="s">
        <v>1803</v>
      </c>
      <c r="L56" s="311" t="s">
        <v>1031</v>
      </c>
      <c r="M56" s="380" t="s">
        <v>1818</v>
      </c>
      <c r="N56" s="301" t="s">
        <v>1878</v>
      </c>
      <c r="O56" s="302" t="s">
        <v>2126</v>
      </c>
    </row>
    <row r="57" spans="1:15" ht="15.75" customHeight="1" x14ac:dyDescent="0.25">
      <c r="A57" s="216">
        <v>54</v>
      </c>
      <c r="B57" s="227" t="s">
        <v>1086</v>
      </c>
      <c r="C57" s="225" t="s">
        <v>1087</v>
      </c>
      <c r="D57" s="207">
        <v>54</v>
      </c>
      <c r="E57" s="208">
        <v>854</v>
      </c>
      <c r="F57" s="217">
        <v>44774</v>
      </c>
      <c r="G57" s="210" t="s">
        <v>52</v>
      </c>
      <c r="H57" s="211">
        <v>10275</v>
      </c>
      <c r="I57" s="211" t="s">
        <v>1792</v>
      </c>
      <c r="J57" s="218">
        <v>10269</v>
      </c>
      <c r="K57" s="218" t="s">
        <v>1745</v>
      </c>
      <c r="L57" s="213" t="s">
        <v>1031</v>
      </c>
      <c r="M57" s="243" t="s">
        <v>1818</v>
      </c>
      <c r="N57" s="291" t="s">
        <v>2001</v>
      </c>
      <c r="O57" s="287" t="s">
        <v>2003</v>
      </c>
    </row>
    <row r="58" spans="1:15" s="302" customFormat="1" ht="15.75" customHeight="1" x14ac:dyDescent="0.25">
      <c r="A58" s="294">
        <v>55</v>
      </c>
      <c r="B58" s="319" t="s">
        <v>1057</v>
      </c>
      <c r="C58" s="296" t="s">
        <v>1021</v>
      </c>
      <c r="D58" s="308">
        <v>55</v>
      </c>
      <c r="E58" s="298">
        <v>855</v>
      </c>
      <c r="F58" s="309">
        <v>44774</v>
      </c>
      <c r="G58" s="295" t="s">
        <v>11</v>
      </c>
      <c r="H58" s="300">
        <v>1775</v>
      </c>
      <c r="I58" s="300" t="s">
        <v>1793</v>
      </c>
      <c r="J58" s="310">
        <v>1763</v>
      </c>
      <c r="K58" s="310" t="s">
        <v>1804</v>
      </c>
      <c r="L58" s="311" t="s">
        <v>1031</v>
      </c>
      <c r="M58" s="380" t="s">
        <v>1818</v>
      </c>
      <c r="N58" s="371" t="s">
        <v>1879</v>
      </c>
      <c r="O58" s="302" t="s">
        <v>2128</v>
      </c>
    </row>
    <row r="59" spans="1:15" s="302" customFormat="1" ht="15.75" customHeight="1" x14ac:dyDescent="0.25">
      <c r="A59" s="303">
        <v>56</v>
      </c>
      <c r="B59" s="319" t="s">
        <v>1061</v>
      </c>
      <c r="C59" s="296" t="s">
        <v>1021</v>
      </c>
      <c r="D59" s="297">
        <v>56</v>
      </c>
      <c r="E59" s="298">
        <v>856</v>
      </c>
      <c r="F59" s="309">
        <v>44774</v>
      </c>
      <c r="G59" s="295" t="s">
        <v>11</v>
      </c>
      <c r="H59" s="300">
        <v>1275</v>
      </c>
      <c r="I59" s="300" t="s">
        <v>1794</v>
      </c>
      <c r="J59" s="310">
        <v>1275</v>
      </c>
      <c r="K59" s="607" t="s">
        <v>2913</v>
      </c>
      <c r="L59" s="311" t="s">
        <v>1031</v>
      </c>
      <c r="M59" s="380" t="s">
        <v>1818</v>
      </c>
      <c r="N59" s="371" t="s">
        <v>1880</v>
      </c>
      <c r="O59" s="302" t="s">
        <v>2114</v>
      </c>
    </row>
    <row r="60" spans="1:15" s="302" customFormat="1" ht="15.75" customHeight="1" x14ac:dyDescent="0.25">
      <c r="A60" s="294">
        <v>57</v>
      </c>
      <c r="B60" s="319" t="s">
        <v>1558</v>
      </c>
      <c r="C60" s="296" t="s">
        <v>1065</v>
      </c>
      <c r="D60" s="308">
        <v>57</v>
      </c>
      <c r="E60" s="298">
        <v>857</v>
      </c>
      <c r="F60" s="309">
        <v>44774</v>
      </c>
      <c r="G60" s="295" t="s">
        <v>11</v>
      </c>
      <c r="H60" s="300">
        <v>650</v>
      </c>
      <c r="I60" s="300" t="s">
        <v>1795</v>
      </c>
      <c r="J60" s="310">
        <v>650</v>
      </c>
      <c r="K60" s="310" t="s">
        <v>1746</v>
      </c>
      <c r="L60" s="311" t="s">
        <v>1031</v>
      </c>
      <c r="M60" s="380" t="s">
        <v>1818</v>
      </c>
      <c r="N60" s="371" t="s">
        <v>1881</v>
      </c>
      <c r="O60" s="302" t="s">
        <v>2113</v>
      </c>
    </row>
    <row r="61" spans="1:15" s="302" customFormat="1" ht="15.75" customHeight="1" x14ac:dyDescent="0.25">
      <c r="A61" s="303">
        <v>58</v>
      </c>
      <c r="B61" s="319" t="s">
        <v>1020</v>
      </c>
      <c r="C61" s="296" t="s">
        <v>1021</v>
      </c>
      <c r="D61" s="297">
        <v>58</v>
      </c>
      <c r="E61" s="298">
        <v>858</v>
      </c>
      <c r="F61" s="309">
        <v>44774</v>
      </c>
      <c r="G61" s="295" t="s">
        <v>11</v>
      </c>
      <c r="H61" s="300">
        <v>1500</v>
      </c>
      <c r="I61" s="300" t="s">
        <v>1796</v>
      </c>
      <c r="J61" s="310">
        <v>1476</v>
      </c>
      <c r="K61" s="310" t="s">
        <v>1806</v>
      </c>
      <c r="L61" s="311" t="s">
        <v>1031</v>
      </c>
      <c r="M61" s="380" t="s">
        <v>1818</v>
      </c>
      <c r="N61" s="371" t="s">
        <v>1882</v>
      </c>
      <c r="O61" s="302" t="s">
        <v>2123</v>
      </c>
    </row>
    <row r="62" spans="1:15" s="302" customFormat="1" ht="15.75" customHeight="1" x14ac:dyDescent="0.25">
      <c r="A62" s="294">
        <v>59</v>
      </c>
      <c r="B62" s="319" t="s">
        <v>1642</v>
      </c>
      <c r="C62" s="296" t="s">
        <v>1644</v>
      </c>
      <c r="D62" s="308">
        <v>59</v>
      </c>
      <c r="E62" s="298">
        <v>859</v>
      </c>
      <c r="F62" s="309">
        <v>44774</v>
      </c>
      <c r="G62" s="295" t="s">
        <v>11</v>
      </c>
      <c r="H62" s="300">
        <v>5321.5</v>
      </c>
      <c r="I62" s="300" t="s">
        <v>1797</v>
      </c>
      <c r="J62" s="310">
        <v>5321.5</v>
      </c>
      <c r="K62" s="310" t="s">
        <v>1807</v>
      </c>
      <c r="L62" s="311" t="s">
        <v>1031</v>
      </c>
      <c r="M62" s="380" t="s">
        <v>1818</v>
      </c>
      <c r="N62" s="371" t="s">
        <v>1883</v>
      </c>
      <c r="O62" s="302" t="s">
        <v>2125</v>
      </c>
    </row>
    <row r="63" spans="1:15" s="204" customFormat="1" ht="15.75" customHeight="1" x14ac:dyDescent="0.25">
      <c r="A63" s="205">
        <v>60</v>
      </c>
      <c r="B63" s="234" t="s">
        <v>1448</v>
      </c>
      <c r="C63" s="235" t="s">
        <v>1035</v>
      </c>
      <c r="D63" s="242">
        <v>60</v>
      </c>
      <c r="E63" s="236">
        <v>860</v>
      </c>
      <c r="F63" s="237">
        <v>44783</v>
      </c>
      <c r="G63" s="180" t="s">
        <v>11</v>
      </c>
      <c r="H63" s="238">
        <v>1025</v>
      </c>
      <c r="I63" s="238" t="s">
        <v>1798</v>
      </c>
      <c r="J63" s="239">
        <v>0</v>
      </c>
      <c r="K63" s="239"/>
      <c r="L63" s="240" t="s">
        <v>1031</v>
      </c>
      <c r="M63" s="244"/>
      <c r="N63" s="244"/>
    </row>
    <row r="64" spans="1:15" s="302" customFormat="1" ht="15.75" customHeight="1" x14ac:dyDescent="0.25">
      <c r="A64" s="294">
        <v>61</v>
      </c>
      <c r="B64" s="319" t="s">
        <v>1086</v>
      </c>
      <c r="C64" s="296" t="s">
        <v>1087</v>
      </c>
      <c r="D64" s="308">
        <v>61</v>
      </c>
      <c r="E64" s="298">
        <v>861</v>
      </c>
      <c r="F64" s="309">
        <v>44788</v>
      </c>
      <c r="G64" s="295" t="s">
        <v>52</v>
      </c>
      <c r="H64" s="300">
        <v>10275</v>
      </c>
      <c r="I64" s="300" t="s">
        <v>1799</v>
      </c>
      <c r="J64" s="310">
        <v>10269</v>
      </c>
      <c r="K64" s="310" t="s">
        <v>1808</v>
      </c>
      <c r="L64" s="311" t="s">
        <v>1031</v>
      </c>
      <c r="M64" s="380" t="s">
        <v>1818</v>
      </c>
      <c r="N64" s="371" t="s">
        <v>1884</v>
      </c>
      <c r="O64" s="302" t="s">
        <v>2112</v>
      </c>
    </row>
    <row r="65" spans="1:16" s="302" customFormat="1" ht="15.75" customHeight="1" x14ac:dyDescent="0.25">
      <c r="A65" s="303">
        <v>62</v>
      </c>
      <c r="B65" s="319" t="s">
        <v>1077</v>
      </c>
      <c r="C65" s="296" t="s">
        <v>1021</v>
      </c>
      <c r="D65" s="297">
        <v>62</v>
      </c>
      <c r="E65" s="298">
        <v>862</v>
      </c>
      <c r="F65" s="309">
        <v>44804</v>
      </c>
      <c r="G65" s="295" t="s">
        <v>11</v>
      </c>
      <c r="H65" s="300">
        <v>19263</v>
      </c>
      <c r="I65" s="300" t="s">
        <v>1800</v>
      </c>
      <c r="J65" s="310">
        <v>19070</v>
      </c>
      <c r="K65" s="310" t="s">
        <v>1809</v>
      </c>
      <c r="L65" s="311" t="s">
        <v>1031</v>
      </c>
      <c r="M65" s="380" t="s">
        <v>1818</v>
      </c>
      <c r="N65" s="371" t="s">
        <v>1885</v>
      </c>
      <c r="O65" s="302" t="s">
        <v>2111</v>
      </c>
    </row>
    <row r="66" spans="1:16" ht="15.75" customHeight="1" x14ac:dyDescent="0.25">
      <c r="A66" s="206">
        <v>63</v>
      </c>
      <c r="B66" s="227" t="s">
        <v>1050</v>
      </c>
      <c r="C66" s="225" t="s">
        <v>1021</v>
      </c>
      <c r="D66" s="230">
        <v>63</v>
      </c>
      <c r="E66" s="208">
        <v>863</v>
      </c>
      <c r="F66" s="217">
        <v>44805</v>
      </c>
      <c r="G66" s="210" t="s">
        <v>11</v>
      </c>
      <c r="H66" s="211">
        <v>3705</v>
      </c>
      <c r="I66" s="211" t="s">
        <v>1856</v>
      </c>
      <c r="J66" s="218">
        <v>3697</v>
      </c>
      <c r="K66" s="265" t="s">
        <v>1810</v>
      </c>
      <c r="L66" s="213" t="s">
        <v>1031</v>
      </c>
      <c r="M66" s="246" t="s">
        <v>1867</v>
      </c>
      <c r="N66" s="280" t="s">
        <v>1968</v>
      </c>
    </row>
    <row r="67" spans="1:16" s="302" customFormat="1" ht="15.75" customHeight="1" x14ac:dyDescent="0.25">
      <c r="A67" s="303">
        <v>64</v>
      </c>
      <c r="B67" s="319" t="s">
        <v>1027</v>
      </c>
      <c r="C67" s="296" t="s">
        <v>1028</v>
      </c>
      <c r="D67" s="297">
        <v>64</v>
      </c>
      <c r="E67" s="298">
        <v>864</v>
      </c>
      <c r="F67" s="309">
        <v>44805</v>
      </c>
      <c r="G67" s="295" t="s">
        <v>52</v>
      </c>
      <c r="H67" s="300">
        <v>8883</v>
      </c>
      <c r="I67" s="300" t="s">
        <v>1857</v>
      </c>
      <c r="J67" s="310">
        <v>8690</v>
      </c>
      <c r="K67" s="310" t="s">
        <v>1811</v>
      </c>
      <c r="L67" s="311" t="s">
        <v>1031</v>
      </c>
      <c r="M67" s="371" t="s">
        <v>1867</v>
      </c>
      <c r="N67" s="371" t="s">
        <v>1886</v>
      </c>
      <c r="O67" s="302" t="s">
        <v>2093</v>
      </c>
    </row>
    <row r="68" spans="1:16" s="302" customFormat="1" ht="15.75" customHeight="1" x14ac:dyDescent="0.25">
      <c r="A68" s="294">
        <v>65</v>
      </c>
      <c r="B68" s="319" t="s">
        <v>1115</v>
      </c>
      <c r="C68" s="296" t="s">
        <v>1116</v>
      </c>
      <c r="D68" s="308">
        <v>65</v>
      </c>
      <c r="E68" s="298">
        <v>865</v>
      </c>
      <c r="F68" s="309">
        <v>44805</v>
      </c>
      <c r="G68" s="295" t="s">
        <v>11</v>
      </c>
      <c r="H68" s="300">
        <v>1275</v>
      </c>
      <c r="I68" s="300" t="s">
        <v>1858</v>
      </c>
      <c r="J68" s="310">
        <v>1275</v>
      </c>
      <c r="K68" s="376" t="s">
        <v>1805</v>
      </c>
      <c r="L68" s="311" t="s">
        <v>1031</v>
      </c>
      <c r="M68" s="371" t="s">
        <v>1867</v>
      </c>
      <c r="N68" s="378" t="s">
        <v>1966</v>
      </c>
      <c r="O68" s="324" t="s">
        <v>1887</v>
      </c>
      <c r="P68" s="302" t="s">
        <v>2081</v>
      </c>
    </row>
    <row r="69" spans="1:16" s="302" customFormat="1" ht="15.75" customHeight="1" x14ac:dyDescent="0.25">
      <c r="A69" s="303">
        <v>66</v>
      </c>
      <c r="B69" s="319" t="s">
        <v>1086</v>
      </c>
      <c r="C69" s="296" t="s">
        <v>1087</v>
      </c>
      <c r="D69" s="297">
        <v>66</v>
      </c>
      <c r="E69" s="298">
        <v>866</v>
      </c>
      <c r="F69" s="309">
        <v>44805</v>
      </c>
      <c r="G69" s="295" t="s">
        <v>52</v>
      </c>
      <c r="H69" s="300">
        <v>7775</v>
      </c>
      <c r="I69" s="300" t="s">
        <v>1859</v>
      </c>
      <c r="J69" s="310">
        <v>7769</v>
      </c>
      <c r="K69" s="310" t="s">
        <v>1812</v>
      </c>
      <c r="L69" s="311" t="s">
        <v>1031</v>
      </c>
      <c r="M69" s="371" t="s">
        <v>1867</v>
      </c>
      <c r="N69" s="371" t="s">
        <v>1888</v>
      </c>
      <c r="O69" s="302" t="s">
        <v>2103</v>
      </c>
    </row>
    <row r="70" spans="1:16" s="302" customFormat="1" ht="15.75" customHeight="1" x14ac:dyDescent="0.25">
      <c r="A70" s="294">
        <v>67</v>
      </c>
      <c r="B70" s="319" t="s">
        <v>1057</v>
      </c>
      <c r="C70" s="296" t="s">
        <v>1021</v>
      </c>
      <c r="D70" s="308">
        <v>67</v>
      </c>
      <c r="E70" s="298">
        <v>867</v>
      </c>
      <c r="F70" s="309">
        <v>44805</v>
      </c>
      <c r="G70" s="295" t="s">
        <v>11</v>
      </c>
      <c r="H70" s="300">
        <v>1325</v>
      </c>
      <c r="I70" s="300" t="s">
        <v>1860</v>
      </c>
      <c r="J70" s="310">
        <v>1317</v>
      </c>
      <c r="K70" s="310" t="s">
        <v>1813</v>
      </c>
      <c r="L70" s="311" t="s">
        <v>1031</v>
      </c>
      <c r="M70" s="371" t="s">
        <v>1867</v>
      </c>
      <c r="N70" s="371" t="s">
        <v>1889</v>
      </c>
      <c r="O70" s="302" t="s">
        <v>2090</v>
      </c>
    </row>
    <row r="71" spans="1:16" ht="15.75" customHeight="1" x14ac:dyDescent="0.25">
      <c r="A71" s="216">
        <v>68</v>
      </c>
      <c r="B71" s="227" t="s">
        <v>1061</v>
      </c>
      <c r="C71" s="225" t="s">
        <v>1021</v>
      </c>
      <c r="D71" s="207">
        <v>68</v>
      </c>
      <c r="E71" s="208">
        <v>868</v>
      </c>
      <c r="F71" s="217">
        <v>44805</v>
      </c>
      <c r="G71" s="210" t="s">
        <v>11</v>
      </c>
      <c r="H71" s="211">
        <v>1275</v>
      </c>
      <c r="I71" s="211" t="s">
        <v>1861</v>
      </c>
      <c r="J71" s="218">
        <v>1257</v>
      </c>
      <c r="K71" s="265" t="s">
        <v>1814</v>
      </c>
      <c r="L71" s="213" t="s">
        <v>1031</v>
      </c>
      <c r="M71" s="246" t="s">
        <v>1867</v>
      </c>
      <c r="N71" s="280" t="s">
        <v>1966</v>
      </c>
      <c r="O71" s="215" t="s">
        <v>1890</v>
      </c>
    </row>
    <row r="72" spans="1:16" s="302" customFormat="1" ht="15.75" customHeight="1" x14ac:dyDescent="0.25">
      <c r="A72" s="294">
        <v>69</v>
      </c>
      <c r="B72" s="319" t="s">
        <v>1558</v>
      </c>
      <c r="C72" s="296" t="s">
        <v>1065</v>
      </c>
      <c r="D72" s="308">
        <v>69</v>
      </c>
      <c r="E72" s="298">
        <v>869</v>
      </c>
      <c r="F72" s="309">
        <v>44805</v>
      </c>
      <c r="G72" s="295" t="s">
        <v>11</v>
      </c>
      <c r="H72" s="300">
        <v>650</v>
      </c>
      <c r="I72" s="300" t="s">
        <v>1862</v>
      </c>
      <c r="J72" s="310">
        <v>650</v>
      </c>
      <c r="K72" s="310" t="s">
        <v>1815</v>
      </c>
      <c r="L72" s="311" t="s">
        <v>1031</v>
      </c>
      <c r="M72" s="371" t="s">
        <v>1867</v>
      </c>
      <c r="N72" s="371" t="s">
        <v>1891</v>
      </c>
      <c r="O72" s="302" t="s">
        <v>2071</v>
      </c>
    </row>
    <row r="73" spans="1:16" s="302" customFormat="1" ht="15.75" customHeight="1" x14ac:dyDescent="0.25">
      <c r="A73" s="303">
        <v>70</v>
      </c>
      <c r="B73" s="319" t="s">
        <v>1020</v>
      </c>
      <c r="C73" s="296" t="s">
        <v>1021</v>
      </c>
      <c r="D73" s="297">
        <v>70</v>
      </c>
      <c r="E73" s="298">
        <v>870</v>
      </c>
      <c r="F73" s="309">
        <v>44805</v>
      </c>
      <c r="G73" s="295" t="s">
        <v>11</v>
      </c>
      <c r="H73" s="300">
        <v>1500</v>
      </c>
      <c r="I73" s="300" t="s">
        <v>1863</v>
      </c>
      <c r="J73" s="310">
        <v>1476</v>
      </c>
      <c r="K73" s="310" t="s">
        <v>1816</v>
      </c>
      <c r="L73" s="311" t="s">
        <v>1031</v>
      </c>
      <c r="M73" s="371" t="s">
        <v>1867</v>
      </c>
      <c r="N73" s="371" t="s">
        <v>1892</v>
      </c>
      <c r="O73" s="302" t="s">
        <v>2089</v>
      </c>
    </row>
    <row r="74" spans="1:16" s="302" customFormat="1" ht="15.75" customHeight="1" x14ac:dyDescent="0.25">
      <c r="A74" s="294">
        <v>71</v>
      </c>
      <c r="B74" s="319" t="s">
        <v>1642</v>
      </c>
      <c r="C74" s="296" t="s">
        <v>1644</v>
      </c>
      <c r="D74" s="308">
        <v>71</v>
      </c>
      <c r="E74" s="298">
        <v>871</v>
      </c>
      <c r="F74" s="309">
        <v>44805</v>
      </c>
      <c r="G74" s="295" t="s">
        <v>11</v>
      </c>
      <c r="H74" s="300">
        <v>5383.2</v>
      </c>
      <c r="I74" s="300" t="s">
        <v>1864</v>
      </c>
      <c r="J74" s="310">
        <v>5383</v>
      </c>
      <c r="K74" s="376" t="s">
        <v>1817</v>
      </c>
      <c r="L74" s="311" t="s">
        <v>1031</v>
      </c>
      <c r="M74" s="371" t="s">
        <v>1868</v>
      </c>
      <c r="N74" s="313" t="s">
        <v>1965</v>
      </c>
      <c r="O74" s="302" t="s">
        <v>1893</v>
      </c>
      <c r="P74" s="302" t="s">
        <v>2110</v>
      </c>
    </row>
    <row r="75" spans="1:16" s="302" customFormat="1" ht="15.75" customHeight="1" x14ac:dyDescent="0.25">
      <c r="A75" s="303">
        <v>72</v>
      </c>
      <c r="B75" s="319" t="s">
        <v>1086</v>
      </c>
      <c r="C75" s="296" t="s">
        <v>1087</v>
      </c>
      <c r="D75" s="297">
        <v>72</v>
      </c>
      <c r="E75" s="298">
        <v>872</v>
      </c>
      <c r="F75" s="309">
        <v>44819</v>
      </c>
      <c r="G75" s="295" t="s">
        <v>52</v>
      </c>
      <c r="H75" s="300">
        <v>7900</v>
      </c>
      <c r="I75" s="300" t="s">
        <v>1865</v>
      </c>
      <c r="J75" s="310">
        <v>7919</v>
      </c>
      <c r="K75" s="376" t="s">
        <v>1846</v>
      </c>
      <c r="L75" s="311" t="s">
        <v>1031</v>
      </c>
      <c r="M75" s="371" t="s">
        <v>1868</v>
      </c>
      <c r="N75" s="313" t="s">
        <v>1964</v>
      </c>
      <c r="O75" s="302" t="s">
        <v>1894</v>
      </c>
      <c r="P75" s="302" t="s">
        <v>2108</v>
      </c>
    </row>
    <row r="76" spans="1:16" s="302" customFormat="1" ht="15.75" customHeight="1" x14ac:dyDescent="0.25">
      <c r="A76" s="294">
        <v>73</v>
      </c>
      <c r="B76" s="319" t="s">
        <v>1077</v>
      </c>
      <c r="C76" s="296" t="s">
        <v>1021</v>
      </c>
      <c r="D76" s="308">
        <v>73</v>
      </c>
      <c r="E76" s="298">
        <v>882</v>
      </c>
      <c r="F76" s="309" t="s">
        <v>1845</v>
      </c>
      <c r="G76" s="295" t="s">
        <v>11</v>
      </c>
      <c r="H76" s="300">
        <v>24273</v>
      </c>
      <c r="I76" s="300" t="s">
        <v>1866</v>
      </c>
      <c r="J76" s="310">
        <v>24030</v>
      </c>
      <c r="K76" s="376" t="s">
        <v>1847</v>
      </c>
      <c r="L76" s="311" t="s">
        <v>1031</v>
      </c>
      <c r="M76" s="371" t="s">
        <v>1868</v>
      </c>
      <c r="N76" s="313" t="s">
        <v>1963</v>
      </c>
      <c r="O76" s="302" t="s">
        <v>1895</v>
      </c>
      <c r="P76" s="302" t="s">
        <v>2107</v>
      </c>
    </row>
    <row r="77" spans="1:16" s="302" customFormat="1" ht="15.75" customHeight="1" x14ac:dyDescent="0.25">
      <c r="A77" s="294">
        <v>74</v>
      </c>
      <c r="B77" s="319" t="s">
        <v>1050</v>
      </c>
      <c r="C77" s="296" t="s">
        <v>1021</v>
      </c>
      <c r="D77" s="308">
        <v>74</v>
      </c>
      <c r="E77" s="298">
        <v>873</v>
      </c>
      <c r="F77" s="309">
        <v>44835</v>
      </c>
      <c r="G77" s="295" t="s">
        <v>11</v>
      </c>
      <c r="H77" s="300">
        <v>4329</v>
      </c>
      <c r="I77" s="300" t="s">
        <v>1897</v>
      </c>
      <c r="J77" s="310">
        <v>4321</v>
      </c>
      <c r="K77" s="310" t="s">
        <v>1848</v>
      </c>
      <c r="L77" s="311" t="s">
        <v>1031</v>
      </c>
      <c r="M77" s="379" t="s">
        <v>1928</v>
      </c>
      <c r="N77" s="313" t="s">
        <v>1962</v>
      </c>
      <c r="O77" s="302" t="s">
        <v>2091</v>
      </c>
    </row>
    <row r="78" spans="1:16" s="204" customFormat="1" ht="26.25" x14ac:dyDescent="0.25">
      <c r="A78" s="205">
        <v>75</v>
      </c>
      <c r="B78" s="234" t="s">
        <v>1027</v>
      </c>
      <c r="C78" s="235" t="s">
        <v>1028</v>
      </c>
      <c r="D78" s="242">
        <v>75</v>
      </c>
      <c r="E78" s="236">
        <v>874</v>
      </c>
      <c r="F78" s="237">
        <v>44835</v>
      </c>
      <c r="G78" s="180" t="s">
        <v>52</v>
      </c>
      <c r="H78" s="238">
        <v>8710</v>
      </c>
      <c r="I78" s="238" t="s">
        <v>1898</v>
      </c>
      <c r="J78" s="266">
        <f>4990+5488</f>
        <v>10478</v>
      </c>
      <c r="K78" s="239" t="s">
        <v>1927</v>
      </c>
      <c r="L78" s="213" t="s">
        <v>1031</v>
      </c>
      <c r="M78" s="275" t="s">
        <v>1941</v>
      </c>
      <c r="N78" s="285" t="s">
        <v>2002</v>
      </c>
      <c r="O78" s="276" t="s">
        <v>1942</v>
      </c>
    </row>
    <row r="79" spans="1:16" s="302" customFormat="1" ht="15.75" customHeight="1" x14ac:dyDescent="0.25">
      <c r="A79" s="294">
        <v>76</v>
      </c>
      <c r="B79" s="319" t="s">
        <v>1115</v>
      </c>
      <c r="C79" s="296" t="s">
        <v>1116</v>
      </c>
      <c r="D79" s="308">
        <v>76</v>
      </c>
      <c r="E79" s="298">
        <v>875</v>
      </c>
      <c r="F79" s="309">
        <v>44835</v>
      </c>
      <c r="G79" s="295" t="s">
        <v>11</v>
      </c>
      <c r="H79" s="300">
        <v>1275</v>
      </c>
      <c r="I79" s="300" t="s">
        <v>1899</v>
      </c>
      <c r="J79" s="310">
        <v>1275</v>
      </c>
      <c r="K79" s="310" t="s">
        <v>1849</v>
      </c>
      <c r="L79" s="311" t="s">
        <v>1031</v>
      </c>
      <c r="M79" s="379" t="s">
        <v>1928</v>
      </c>
      <c r="N79" s="313" t="s">
        <v>1961</v>
      </c>
      <c r="O79" s="302" t="s">
        <v>2100</v>
      </c>
    </row>
    <row r="80" spans="1:16" s="302" customFormat="1" ht="15.75" customHeight="1" x14ac:dyDescent="0.25">
      <c r="A80" s="294">
        <v>77</v>
      </c>
      <c r="B80" s="319" t="s">
        <v>1086</v>
      </c>
      <c r="C80" s="296" t="s">
        <v>1087</v>
      </c>
      <c r="D80" s="297">
        <v>77</v>
      </c>
      <c r="E80" s="298">
        <v>876</v>
      </c>
      <c r="F80" s="309">
        <v>44835</v>
      </c>
      <c r="G80" s="295" t="s">
        <v>52</v>
      </c>
      <c r="H80" s="300">
        <v>7775</v>
      </c>
      <c r="I80" s="300" t="s">
        <v>1900</v>
      </c>
      <c r="J80" s="310">
        <v>7769</v>
      </c>
      <c r="K80" s="310" t="s">
        <v>1850</v>
      </c>
      <c r="L80" s="311" t="s">
        <v>1031</v>
      </c>
      <c r="M80" s="379" t="s">
        <v>1928</v>
      </c>
      <c r="N80" s="313" t="s">
        <v>1960</v>
      </c>
      <c r="O80" s="302" t="s">
        <v>2104</v>
      </c>
    </row>
    <row r="81" spans="1:15" s="302" customFormat="1" ht="15.75" customHeight="1" x14ac:dyDescent="0.25">
      <c r="A81" s="303">
        <v>78</v>
      </c>
      <c r="B81" s="319" t="s">
        <v>1057</v>
      </c>
      <c r="C81" s="296" t="s">
        <v>1021</v>
      </c>
      <c r="D81" s="308">
        <v>78</v>
      </c>
      <c r="E81" s="298">
        <v>877</v>
      </c>
      <c r="F81" s="309">
        <v>44835</v>
      </c>
      <c r="G81" s="295" t="s">
        <v>11</v>
      </c>
      <c r="H81" s="300">
        <v>1425</v>
      </c>
      <c r="I81" s="300" t="s">
        <v>1901</v>
      </c>
      <c r="J81" s="310">
        <v>1417</v>
      </c>
      <c r="K81" s="310" t="s">
        <v>1851</v>
      </c>
      <c r="L81" s="311" t="s">
        <v>1031</v>
      </c>
      <c r="M81" s="379" t="s">
        <v>1929</v>
      </c>
      <c r="N81" s="313" t="s">
        <v>1959</v>
      </c>
      <c r="O81" s="302" t="s">
        <v>2109</v>
      </c>
    </row>
    <row r="82" spans="1:15" s="302" customFormat="1" ht="15.75" customHeight="1" x14ac:dyDescent="0.25">
      <c r="A82" s="294">
        <v>79</v>
      </c>
      <c r="B82" s="319" t="s">
        <v>1061</v>
      </c>
      <c r="C82" s="296" t="s">
        <v>1021</v>
      </c>
      <c r="D82" s="297">
        <v>79</v>
      </c>
      <c r="E82" s="298">
        <v>878</v>
      </c>
      <c r="F82" s="309">
        <v>44835</v>
      </c>
      <c r="G82" s="295" t="s">
        <v>11</v>
      </c>
      <c r="H82" s="300">
        <v>1275</v>
      </c>
      <c r="I82" s="300" t="s">
        <v>1902</v>
      </c>
      <c r="J82" s="310">
        <v>1257</v>
      </c>
      <c r="K82" s="310" t="s">
        <v>1852</v>
      </c>
      <c r="L82" s="311" t="s">
        <v>1031</v>
      </c>
      <c r="M82" s="379" t="s">
        <v>1929</v>
      </c>
      <c r="N82" s="313" t="s">
        <v>1958</v>
      </c>
      <c r="O82" s="302" t="s">
        <v>2101</v>
      </c>
    </row>
    <row r="83" spans="1:15" s="302" customFormat="1" ht="15.75" customHeight="1" x14ac:dyDescent="0.25">
      <c r="A83" s="294">
        <v>80</v>
      </c>
      <c r="B83" s="319" t="s">
        <v>1558</v>
      </c>
      <c r="C83" s="296" t="s">
        <v>1065</v>
      </c>
      <c r="D83" s="308">
        <v>80</v>
      </c>
      <c r="E83" s="298">
        <v>879</v>
      </c>
      <c r="F83" s="309">
        <v>44835</v>
      </c>
      <c r="G83" s="295" t="s">
        <v>11</v>
      </c>
      <c r="H83" s="300">
        <v>650</v>
      </c>
      <c r="I83" s="300" t="s">
        <v>1903</v>
      </c>
      <c r="J83" s="310">
        <v>650</v>
      </c>
      <c r="K83" s="310" t="s">
        <v>1853</v>
      </c>
      <c r="L83" s="311" t="s">
        <v>1031</v>
      </c>
      <c r="M83" s="379" t="s">
        <v>1929</v>
      </c>
      <c r="N83" s="313" t="s">
        <v>1957</v>
      </c>
      <c r="O83" s="302" t="s">
        <v>2106</v>
      </c>
    </row>
    <row r="84" spans="1:15" s="302" customFormat="1" ht="15.75" customHeight="1" x14ac:dyDescent="0.25">
      <c r="A84" s="303">
        <v>81</v>
      </c>
      <c r="B84" s="319" t="s">
        <v>1020</v>
      </c>
      <c r="C84" s="296" t="s">
        <v>1021</v>
      </c>
      <c r="D84" s="297">
        <v>81</v>
      </c>
      <c r="E84" s="298">
        <v>880</v>
      </c>
      <c r="F84" s="309">
        <v>44835</v>
      </c>
      <c r="G84" s="295" t="s">
        <v>11</v>
      </c>
      <c r="H84" s="300">
        <v>1500</v>
      </c>
      <c r="I84" s="300" t="s">
        <v>1904</v>
      </c>
      <c r="J84" s="310">
        <v>1476</v>
      </c>
      <c r="K84" s="310" t="s">
        <v>1854</v>
      </c>
      <c r="L84" s="311" t="s">
        <v>1031</v>
      </c>
      <c r="M84" s="379" t="s">
        <v>1929</v>
      </c>
      <c r="N84" s="313" t="s">
        <v>1956</v>
      </c>
      <c r="O84" s="302" t="s">
        <v>2120</v>
      </c>
    </row>
    <row r="85" spans="1:15" s="302" customFormat="1" ht="15.75" customHeight="1" x14ac:dyDescent="0.25">
      <c r="A85" s="294">
        <v>82</v>
      </c>
      <c r="B85" s="319" t="s">
        <v>1642</v>
      </c>
      <c r="C85" s="296" t="s">
        <v>1644</v>
      </c>
      <c r="D85" s="308">
        <v>82</v>
      </c>
      <c r="E85" s="298">
        <v>881</v>
      </c>
      <c r="F85" s="309">
        <v>44835</v>
      </c>
      <c r="G85" s="295" t="s">
        <v>11</v>
      </c>
      <c r="H85" s="300">
        <v>5328.3</v>
      </c>
      <c r="I85" s="300" t="s">
        <v>1905</v>
      </c>
      <c r="J85" s="310">
        <v>5328.3</v>
      </c>
      <c r="K85" s="310" t="s">
        <v>1855</v>
      </c>
      <c r="L85" s="311" t="s">
        <v>1031</v>
      </c>
      <c r="M85" s="379" t="s">
        <v>1929</v>
      </c>
      <c r="N85" s="313" t="s">
        <v>1955</v>
      </c>
      <c r="O85" s="302" t="s">
        <v>2119</v>
      </c>
    </row>
    <row r="86" spans="1:15" s="302" customFormat="1" ht="15.75" customHeight="1" x14ac:dyDescent="0.25">
      <c r="A86" s="303">
        <v>83</v>
      </c>
      <c r="B86" s="319" t="s">
        <v>1086</v>
      </c>
      <c r="C86" s="296" t="s">
        <v>1087</v>
      </c>
      <c r="D86" s="297">
        <v>83</v>
      </c>
      <c r="E86" s="298">
        <v>883</v>
      </c>
      <c r="F86" s="309">
        <v>44849</v>
      </c>
      <c r="G86" s="295" t="s">
        <v>52</v>
      </c>
      <c r="H86" s="300">
        <v>7775</v>
      </c>
      <c r="I86" s="300" t="s">
        <v>1906</v>
      </c>
      <c r="J86" s="310">
        <v>7769</v>
      </c>
      <c r="K86" s="310" t="s">
        <v>1869</v>
      </c>
      <c r="L86" s="311" t="s">
        <v>1031</v>
      </c>
      <c r="M86" s="379" t="s">
        <v>1929</v>
      </c>
      <c r="N86" s="313" t="s">
        <v>1954</v>
      </c>
      <c r="O86" s="302" t="s">
        <v>2105</v>
      </c>
    </row>
    <row r="87" spans="1:15" s="302" customFormat="1" ht="15.75" customHeight="1" x14ac:dyDescent="0.25">
      <c r="A87" s="294">
        <v>84</v>
      </c>
      <c r="B87" s="319" t="s">
        <v>1077</v>
      </c>
      <c r="C87" s="296" t="s">
        <v>1021</v>
      </c>
      <c r="D87" s="308">
        <v>84</v>
      </c>
      <c r="E87" s="298">
        <v>884</v>
      </c>
      <c r="F87" s="309">
        <v>44865</v>
      </c>
      <c r="G87" s="295" t="s">
        <v>11</v>
      </c>
      <c r="H87" s="300">
        <v>27222</v>
      </c>
      <c r="I87" s="300" t="s">
        <v>1907</v>
      </c>
      <c r="J87" s="310">
        <v>26950</v>
      </c>
      <c r="K87" s="310" t="s">
        <v>1870</v>
      </c>
      <c r="L87" s="311" t="s">
        <v>1031</v>
      </c>
      <c r="M87" s="379" t="s">
        <v>1929</v>
      </c>
      <c r="N87" s="313" t="s">
        <v>1953</v>
      </c>
      <c r="O87" s="302" t="s">
        <v>2102</v>
      </c>
    </row>
    <row r="88" spans="1:15" ht="15.75" customHeight="1" x14ac:dyDescent="0.25">
      <c r="A88" s="216">
        <v>85</v>
      </c>
      <c r="B88" s="227" t="s">
        <v>1050</v>
      </c>
      <c r="C88" s="225" t="s">
        <v>1021</v>
      </c>
      <c r="D88" s="207">
        <v>85</v>
      </c>
      <c r="E88" s="208">
        <v>885</v>
      </c>
      <c r="F88" s="217">
        <v>44866</v>
      </c>
      <c r="G88" s="210" t="s">
        <v>11</v>
      </c>
      <c r="H88" s="211">
        <v>3769</v>
      </c>
      <c r="I88" s="278" t="s">
        <v>1930</v>
      </c>
      <c r="J88" s="218">
        <v>3761</v>
      </c>
      <c r="K88" s="218" t="s">
        <v>1909</v>
      </c>
      <c r="L88" s="213" t="s">
        <v>1031</v>
      </c>
      <c r="M88" s="275" t="s">
        <v>1941</v>
      </c>
      <c r="N88" s="284" t="s">
        <v>1994</v>
      </c>
      <c r="O88" s="276" t="s">
        <v>1943</v>
      </c>
    </row>
    <row r="89" spans="1:15" s="204" customFormat="1" ht="15.75" customHeight="1" x14ac:dyDescent="0.25">
      <c r="A89" s="233">
        <v>86</v>
      </c>
      <c r="B89" s="234" t="s">
        <v>1027</v>
      </c>
      <c r="C89" s="235" t="s">
        <v>1028</v>
      </c>
      <c r="D89" s="263">
        <v>86</v>
      </c>
      <c r="E89" s="236">
        <v>886</v>
      </c>
      <c r="F89" s="237">
        <v>44866</v>
      </c>
      <c r="G89" s="180" t="s">
        <v>52</v>
      </c>
      <c r="H89" s="238">
        <v>8710</v>
      </c>
      <c r="I89" s="279" t="s">
        <v>1931</v>
      </c>
      <c r="J89" s="239"/>
      <c r="K89" s="239"/>
      <c r="L89" s="264"/>
      <c r="M89" s="241"/>
      <c r="N89" s="247"/>
    </row>
    <row r="90" spans="1:15" ht="15.75" customHeight="1" x14ac:dyDescent="0.25">
      <c r="A90" s="216">
        <v>87</v>
      </c>
      <c r="B90" s="227" t="s">
        <v>1115</v>
      </c>
      <c r="C90" s="225" t="s">
        <v>1116</v>
      </c>
      <c r="D90" s="207">
        <v>87</v>
      </c>
      <c r="E90" s="208">
        <v>887</v>
      </c>
      <c r="F90" s="217">
        <v>44866</v>
      </c>
      <c r="G90" s="210" t="s">
        <v>11</v>
      </c>
      <c r="H90" s="211">
        <v>1275</v>
      </c>
      <c r="I90" s="278" t="s">
        <v>1932</v>
      </c>
      <c r="J90" s="218">
        <v>1240</v>
      </c>
      <c r="K90" s="218" t="s">
        <v>1910</v>
      </c>
      <c r="L90" s="213" t="s">
        <v>1031</v>
      </c>
      <c r="M90" s="275" t="s">
        <v>1941</v>
      </c>
      <c r="N90" s="214" t="s">
        <v>1995</v>
      </c>
      <c r="O90" s="276" t="s">
        <v>1944</v>
      </c>
    </row>
    <row r="91" spans="1:15" ht="15.75" customHeight="1" x14ac:dyDescent="0.25">
      <c r="A91" s="206">
        <v>88</v>
      </c>
      <c r="B91" s="227" t="s">
        <v>1086</v>
      </c>
      <c r="C91" s="225" t="s">
        <v>1087</v>
      </c>
      <c r="D91" s="230">
        <v>88</v>
      </c>
      <c r="E91" s="208">
        <v>888</v>
      </c>
      <c r="F91" s="217">
        <v>44866</v>
      </c>
      <c r="G91" s="210" t="s">
        <v>52</v>
      </c>
      <c r="H91" s="211">
        <v>7775</v>
      </c>
      <c r="I91" s="278" t="s">
        <v>1933</v>
      </c>
      <c r="J91" s="218">
        <v>7769</v>
      </c>
      <c r="K91" s="218" t="s">
        <v>1911</v>
      </c>
      <c r="L91" s="213" t="s">
        <v>1031</v>
      </c>
      <c r="M91" s="275" t="s">
        <v>1941</v>
      </c>
      <c r="N91" s="214" t="s">
        <v>1996</v>
      </c>
      <c r="O91" s="276" t="s">
        <v>1945</v>
      </c>
    </row>
    <row r="92" spans="1:15" ht="15.75" customHeight="1" x14ac:dyDescent="0.25">
      <c r="A92" s="216">
        <v>89</v>
      </c>
      <c r="B92" s="227" t="s">
        <v>1057</v>
      </c>
      <c r="C92" s="225" t="s">
        <v>1021</v>
      </c>
      <c r="D92" s="207">
        <v>89</v>
      </c>
      <c r="E92" s="208">
        <v>889</v>
      </c>
      <c r="F92" s="217">
        <v>44866</v>
      </c>
      <c r="G92" s="210" t="s">
        <v>11</v>
      </c>
      <c r="H92" s="211">
        <v>2295</v>
      </c>
      <c r="I92" s="278" t="s">
        <v>1934</v>
      </c>
      <c r="J92" s="218">
        <v>2295</v>
      </c>
      <c r="K92" s="218" t="s">
        <v>1912</v>
      </c>
      <c r="L92" s="213" t="s">
        <v>1031</v>
      </c>
      <c r="M92" s="275" t="s">
        <v>1941</v>
      </c>
      <c r="N92" s="214" t="s">
        <v>1997</v>
      </c>
      <c r="O92" s="276" t="s">
        <v>1946</v>
      </c>
    </row>
    <row r="93" spans="1:15" ht="15.75" customHeight="1" x14ac:dyDescent="0.25">
      <c r="A93" s="206">
        <v>90</v>
      </c>
      <c r="B93" s="227" t="s">
        <v>1061</v>
      </c>
      <c r="C93" s="225" t="s">
        <v>1021</v>
      </c>
      <c r="D93" s="230">
        <v>90</v>
      </c>
      <c r="E93" s="208">
        <v>890</v>
      </c>
      <c r="F93" s="217">
        <v>44866</v>
      </c>
      <c r="G93" s="210" t="s">
        <v>11</v>
      </c>
      <c r="H93" s="211">
        <v>1275</v>
      </c>
      <c r="I93" s="278" t="s">
        <v>1935</v>
      </c>
      <c r="J93" s="218">
        <v>1257</v>
      </c>
      <c r="K93" s="218" t="s">
        <v>1913</v>
      </c>
      <c r="L93" s="213" t="s">
        <v>1031</v>
      </c>
      <c r="M93" s="275" t="s">
        <v>1941</v>
      </c>
      <c r="N93" s="293" t="s">
        <v>1995</v>
      </c>
      <c r="O93" s="288" t="s">
        <v>1947</v>
      </c>
    </row>
    <row r="94" spans="1:15" ht="15.75" customHeight="1" x14ac:dyDescent="0.25">
      <c r="A94" s="216">
        <v>91</v>
      </c>
      <c r="B94" s="227" t="s">
        <v>1558</v>
      </c>
      <c r="C94" s="225" t="s">
        <v>1065</v>
      </c>
      <c r="D94" s="207">
        <v>91</v>
      </c>
      <c r="E94" s="208">
        <v>891</v>
      </c>
      <c r="F94" s="217">
        <v>44866</v>
      </c>
      <c r="G94" s="210" t="s">
        <v>11</v>
      </c>
      <c r="H94" s="211">
        <v>750</v>
      </c>
      <c r="I94" s="278" t="s">
        <v>1936</v>
      </c>
      <c r="J94" s="218">
        <v>650</v>
      </c>
      <c r="K94" s="218" t="s">
        <v>1914</v>
      </c>
      <c r="L94" s="213" t="s">
        <v>1031</v>
      </c>
      <c r="M94" s="275" t="s">
        <v>1941</v>
      </c>
      <c r="N94" s="284" t="s">
        <v>1998</v>
      </c>
      <c r="O94" s="276" t="s">
        <v>1948</v>
      </c>
    </row>
    <row r="95" spans="1:15" ht="15.75" customHeight="1" x14ac:dyDescent="0.25">
      <c r="A95" s="206">
        <v>92</v>
      </c>
      <c r="B95" s="227" t="s">
        <v>1020</v>
      </c>
      <c r="C95" s="225" t="s">
        <v>1021</v>
      </c>
      <c r="D95" s="230">
        <v>92</v>
      </c>
      <c r="E95" s="208">
        <v>892</v>
      </c>
      <c r="F95" s="217">
        <v>44866</v>
      </c>
      <c r="G95" s="210" t="s">
        <v>11</v>
      </c>
      <c r="H95" s="211">
        <v>1500</v>
      </c>
      <c r="I95" s="278" t="s">
        <v>1937</v>
      </c>
      <c r="J95" s="218">
        <v>1476</v>
      </c>
      <c r="K95" s="218" t="s">
        <v>1915</v>
      </c>
      <c r="L95" s="213" t="s">
        <v>1031</v>
      </c>
      <c r="M95" s="275" t="s">
        <v>1941</v>
      </c>
      <c r="N95" s="284" t="s">
        <v>1999</v>
      </c>
      <c r="O95" s="276" t="s">
        <v>1949</v>
      </c>
    </row>
    <row r="96" spans="1:15" ht="15.75" customHeight="1" x14ac:dyDescent="0.25">
      <c r="A96" s="216">
        <v>93</v>
      </c>
      <c r="B96" s="227" t="s">
        <v>1908</v>
      </c>
      <c r="C96" s="225" t="s">
        <v>1644</v>
      </c>
      <c r="D96" s="207">
        <v>93</v>
      </c>
      <c r="E96" s="208">
        <v>893</v>
      </c>
      <c r="F96" s="217">
        <v>44866</v>
      </c>
      <c r="G96" s="210" t="s">
        <v>11</v>
      </c>
      <c r="H96" s="211">
        <v>4811</v>
      </c>
      <c r="I96" s="278" t="s">
        <v>1938</v>
      </c>
      <c r="J96" s="218">
        <v>4806.2</v>
      </c>
      <c r="K96" s="218" t="s">
        <v>1916</v>
      </c>
      <c r="L96" s="213" t="s">
        <v>1031</v>
      </c>
      <c r="M96" s="275" t="s">
        <v>1941</v>
      </c>
      <c r="N96" s="284" t="s">
        <v>2000</v>
      </c>
      <c r="O96" s="276" t="s">
        <v>1950</v>
      </c>
    </row>
    <row r="97" spans="1:15" ht="15.75" customHeight="1" x14ac:dyDescent="0.25">
      <c r="A97" s="206">
        <v>94</v>
      </c>
      <c r="B97" s="227" t="s">
        <v>1086</v>
      </c>
      <c r="C97" s="225" t="s">
        <v>1087</v>
      </c>
      <c r="D97" s="230">
        <v>94</v>
      </c>
      <c r="E97" s="208">
        <v>894</v>
      </c>
      <c r="F97" s="217">
        <v>44880</v>
      </c>
      <c r="G97" s="210" t="s">
        <v>52</v>
      </c>
      <c r="H97" s="211">
        <v>11400</v>
      </c>
      <c r="I97" s="278" t="s">
        <v>1939</v>
      </c>
      <c r="J97" s="218">
        <v>11394</v>
      </c>
      <c r="K97" s="218" t="s">
        <v>1917</v>
      </c>
      <c r="L97" s="213" t="s">
        <v>1031</v>
      </c>
      <c r="M97" s="275" t="s">
        <v>1941</v>
      </c>
      <c r="N97" s="292" t="s">
        <v>2004</v>
      </c>
      <c r="O97" s="288" t="s">
        <v>1951</v>
      </c>
    </row>
    <row r="98" spans="1:15" ht="51.75" x14ac:dyDescent="0.25">
      <c r="A98" s="216">
        <v>95</v>
      </c>
      <c r="B98" s="227" t="s">
        <v>1077</v>
      </c>
      <c r="C98" s="225" t="s">
        <v>1021</v>
      </c>
      <c r="D98" s="207">
        <v>95</v>
      </c>
      <c r="E98" s="208">
        <v>895</v>
      </c>
      <c r="F98" s="217">
        <v>44895</v>
      </c>
      <c r="G98" s="210" t="s">
        <v>11</v>
      </c>
      <c r="H98" s="211">
        <v>26099</v>
      </c>
      <c r="I98" s="278" t="s">
        <v>1940</v>
      </c>
      <c r="J98" s="685" t="s">
        <v>3020</v>
      </c>
      <c r="K98" s="218" t="s">
        <v>3019</v>
      </c>
      <c r="L98" s="213" t="s">
        <v>1031</v>
      </c>
      <c r="M98" s="275" t="s">
        <v>1941</v>
      </c>
      <c r="N98" s="659" t="s">
        <v>2001</v>
      </c>
      <c r="O98" s="288" t="s">
        <v>1952</v>
      </c>
    </row>
    <row r="99" spans="1:15" ht="15.75" customHeight="1" x14ac:dyDescent="0.25">
      <c r="A99" s="216">
        <v>96</v>
      </c>
      <c r="B99" s="227" t="s">
        <v>1050</v>
      </c>
      <c r="C99" s="225" t="s">
        <v>1021</v>
      </c>
      <c r="D99" s="230">
        <v>96</v>
      </c>
      <c r="E99" s="208">
        <v>896</v>
      </c>
      <c r="F99" s="217">
        <v>44896</v>
      </c>
      <c r="G99" s="210" t="s">
        <v>11</v>
      </c>
      <c r="H99" s="211">
        <v>10242</v>
      </c>
      <c r="I99" s="278" t="s">
        <v>1970</v>
      </c>
      <c r="J99" s="218">
        <v>10219</v>
      </c>
      <c r="K99" s="218" t="s">
        <v>1920</v>
      </c>
      <c r="L99" s="213" t="s">
        <v>1031</v>
      </c>
      <c r="M99" s="283" t="s">
        <v>1993</v>
      </c>
      <c r="N99" s="659" t="s">
        <v>2001</v>
      </c>
      <c r="O99" s="215" t="s">
        <v>1983</v>
      </c>
    </row>
    <row r="100" spans="1:15" ht="15.75" customHeight="1" x14ac:dyDescent="0.25">
      <c r="A100" s="206">
        <v>97</v>
      </c>
      <c r="B100" s="227" t="s">
        <v>1115</v>
      </c>
      <c r="C100" s="225" t="s">
        <v>1116</v>
      </c>
      <c r="D100" s="207">
        <v>97</v>
      </c>
      <c r="E100" s="208">
        <v>897</v>
      </c>
      <c r="F100" s="217">
        <v>44896</v>
      </c>
      <c r="G100" s="210" t="s">
        <v>11</v>
      </c>
      <c r="H100" s="211">
        <v>1275</v>
      </c>
      <c r="I100" s="278" t="s">
        <v>1971</v>
      </c>
      <c r="J100" s="218">
        <v>1250</v>
      </c>
      <c r="K100" s="218" t="s">
        <v>1918</v>
      </c>
      <c r="L100" s="213" t="s">
        <v>1031</v>
      </c>
      <c r="M100" s="283" t="s">
        <v>1993</v>
      </c>
      <c r="N100" s="656" t="s">
        <v>2989</v>
      </c>
      <c r="O100" s="215" t="s">
        <v>1984</v>
      </c>
    </row>
    <row r="101" spans="1:15" ht="15.75" customHeight="1" x14ac:dyDescent="0.25">
      <c r="A101" s="216">
        <v>98</v>
      </c>
      <c r="B101" s="227" t="s">
        <v>1086</v>
      </c>
      <c r="C101" s="225" t="s">
        <v>1087</v>
      </c>
      <c r="D101" s="230">
        <v>98</v>
      </c>
      <c r="E101" s="208">
        <v>898</v>
      </c>
      <c r="F101" s="217">
        <v>44896</v>
      </c>
      <c r="G101" s="210" t="s">
        <v>52</v>
      </c>
      <c r="H101" s="211">
        <v>9650</v>
      </c>
      <c r="I101" s="278" t="s">
        <v>1972</v>
      </c>
      <c r="J101" s="218">
        <v>9644</v>
      </c>
      <c r="K101" s="218" t="s">
        <v>1921</v>
      </c>
      <c r="L101" s="213" t="s">
        <v>1031</v>
      </c>
      <c r="M101" s="283" t="s">
        <v>1993</v>
      </c>
      <c r="N101" s="658" t="s">
        <v>2001</v>
      </c>
      <c r="O101" s="215" t="s">
        <v>1985</v>
      </c>
    </row>
    <row r="102" spans="1:15" ht="15.75" customHeight="1" x14ac:dyDescent="0.25">
      <c r="A102" s="206">
        <v>99</v>
      </c>
      <c r="B102" s="227" t="s">
        <v>1057</v>
      </c>
      <c r="C102" s="225" t="s">
        <v>1021</v>
      </c>
      <c r="D102" s="207">
        <v>99</v>
      </c>
      <c r="E102" s="208">
        <v>899</v>
      </c>
      <c r="F102" s="217">
        <v>44896</v>
      </c>
      <c r="G102" s="210" t="s">
        <v>11</v>
      </c>
      <c r="H102" s="211">
        <v>1605</v>
      </c>
      <c r="I102" s="278" t="s">
        <v>1973</v>
      </c>
      <c r="J102" s="218">
        <v>1597</v>
      </c>
      <c r="K102" s="218" t="s">
        <v>1922</v>
      </c>
      <c r="L102" s="213" t="s">
        <v>1031</v>
      </c>
      <c r="M102" s="283" t="s">
        <v>1993</v>
      </c>
      <c r="N102" s="656" t="s">
        <v>2990</v>
      </c>
      <c r="O102" s="215" t="s">
        <v>1986</v>
      </c>
    </row>
    <row r="103" spans="1:15" ht="15.75" customHeight="1" x14ac:dyDescent="0.25">
      <c r="A103" s="216">
        <v>100</v>
      </c>
      <c r="B103" s="227" t="s">
        <v>1061</v>
      </c>
      <c r="C103" s="225" t="s">
        <v>1021</v>
      </c>
      <c r="D103" s="230">
        <v>100</v>
      </c>
      <c r="E103" s="208">
        <v>900</v>
      </c>
      <c r="F103" s="217">
        <v>44896</v>
      </c>
      <c r="G103" s="210" t="s">
        <v>11</v>
      </c>
      <c r="H103" s="211">
        <v>1275</v>
      </c>
      <c r="I103" s="278" t="s">
        <v>1974</v>
      </c>
      <c r="J103" s="218">
        <v>1257</v>
      </c>
      <c r="K103" s="218" t="s">
        <v>1923</v>
      </c>
      <c r="L103" s="213" t="s">
        <v>1031</v>
      </c>
      <c r="M103" s="283" t="s">
        <v>1993</v>
      </c>
      <c r="N103" s="658" t="s">
        <v>2001</v>
      </c>
      <c r="O103" s="215" t="s">
        <v>1987</v>
      </c>
    </row>
    <row r="104" spans="1:15" ht="15.75" customHeight="1" x14ac:dyDescent="0.25">
      <c r="A104" s="206">
        <v>101</v>
      </c>
      <c r="B104" s="227" t="s">
        <v>1558</v>
      </c>
      <c r="C104" s="225" t="s">
        <v>1065</v>
      </c>
      <c r="D104" s="207">
        <v>101</v>
      </c>
      <c r="E104" s="208">
        <v>901</v>
      </c>
      <c r="F104" s="217">
        <v>44896</v>
      </c>
      <c r="G104" s="210" t="s">
        <v>11</v>
      </c>
      <c r="H104" s="211">
        <v>650</v>
      </c>
      <c r="I104" s="278" t="s">
        <v>1975</v>
      </c>
      <c r="J104" s="218">
        <v>650</v>
      </c>
      <c r="K104" s="218" t="s">
        <v>1924</v>
      </c>
      <c r="L104" s="213" t="s">
        <v>1031</v>
      </c>
      <c r="M104" s="283" t="s">
        <v>1993</v>
      </c>
      <c r="N104" s="608" t="s">
        <v>2924</v>
      </c>
      <c r="O104" s="215" t="s">
        <v>1988</v>
      </c>
    </row>
    <row r="105" spans="1:15" ht="15.75" customHeight="1" x14ac:dyDescent="0.25">
      <c r="A105" s="216">
        <v>102</v>
      </c>
      <c r="B105" s="227" t="s">
        <v>1020</v>
      </c>
      <c r="C105" s="225" t="s">
        <v>1021</v>
      </c>
      <c r="D105" s="230">
        <v>102</v>
      </c>
      <c r="E105" s="208">
        <v>902</v>
      </c>
      <c r="F105" s="217">
        <v>44896</v>
      </c>
      <c r="G105" s="210" t="s">
        <v>11</v>
      </c>
      <c r="H105" s="211">
        <v>1500</v>
      </c>
      <c r="I105" s="278" t="s">
        <v>1976</v>
      </c>
      <c r="J105" s="218">
        <v>1476</v>
      </c>
      <c r="K105" s="218" t="s">
        <v>1925</v>
      </c>
      <c r="L105" s="213" t="s">
        <v>1031</v>
      </c>
      <c r="M105" s="283" t="s">
        <v>1993</v>
      </c>
      <c r="N105" s="658" t="s">
        <v>2001</v>
      </c>
      <c r="O105" s="215" t="s">
        <v>1989</v>
      </c>
    </row>
    <row r="106" spans="1:15" ht="15.75" customHeight="1" x14ac:dyDescent="0.25">
      <c r="A106" s="206">
        <v>103</v>
      </c>
      <c r="B106" s="227" t="s">
        <v>1908</v>
      </c>
      <c r="C106" s="225" t="s">
        <v>1644</v>
      </c>
      <c r="D106" s="207">
        <v>103</v>
      </c>
      <c r="E106" s="208">
        <v>903</v>
      </c>
      <c r="F106" s="217">
        <v>44896</v>
      </c>
      <c r="G106" s="210" t="s">
        <v>11</v>
      </c>
      <c r="H106" s="211">
        <v>7646.75</v>
      </c>
      <c r="I106" s="278" t="s">
        <v>1977</v>
      </c>
      <c r="J106" s="218">
        <v>7646.75</v>
      </c>
      <c r="K106" s="218" t="s">
        <v>1926</v>
      </c>
      <c r="L106" s="213" t="s">
        <v>1031</v>
      </c>
      <c r="M106" s="283" t="s">
        <v>1993</v>
      </c>
      <c r="N106" s="658" t="s">
        <v>2001</v>
      </c>
      <c r="O106" s="215" t="s">
        <v>1990</v>
      </c>
    </row>
    <row r="107" spans="1:15" ht="15.75" customHeight="1" x14ac:dyDescent="0.25">
      <c r="A107" s="216">
        <v>104</v>
      </c>
      <c r="B107" s="227" t="s">
        <v>1086</v>
      </c>
      <c r="C107" s="225" t="s">
        <v>1087</v>
      </c>
      <c r="D107" s="230">
        <v>104</v>
      </c>
      <c r="E107" s="208">
        <v>904</v>
      </c>
      <c r="F107" s="217">
        <v>44910</v>
      </c>
      <c r="G107" s="210" t="s">
        <v>52</v>
      </c>
      <c r="H107" s="211">
        <v>7775</v>
      </c>
      <c r="I107" s="278" t="s">
        <v>1978</v>
      </c>
      <c r="J107" s="218">
        <v>7769</v>
      </c>
      <c r="K107" s="218" t="s">
        <v>1981</v>
      </c>
      <c r="L107" s="213" t="s">
        <v>1031</v>
      </c>
      <c r="M107" s="283" t="s">
        <v>1993</v>
      </c>
      <c r="N107" s="608" t="s">
        <v>2925</v>
      </c>
      <c r="O107" s="215" t="s">
        <v>1991</v>
      </c>
    </row>
    <row r="108" spans="1:15" s="204" customFormat="1" ht="15.75" customHeight="1" x14ac:dyDescent="0.25">
      <c r="A108" s="206">
        <v>105</v>
      </c>
      <c r="B108" s="234" t="s">
        <v>1027</v>
      </c>
      <c r="C108" s="235" t="s">
        <v>1028</v>
      </c>
      <c r="D108" s="263">
        <v>105</v>
      </c>
      <c r="E108" s="236">
        <v>905</v>
      </c>
      <c r="F108" s="237">
        <v>44896</v>
      </c>
      <c r="G108" s="180" t="s">
        <v>52</v>
      </c>
      <c r="H108" s="282">
        <v>8710</v>
      </c>
      <c r="I108" s="279" t="s">
        <v>1979</v>
      </c>
      <c r="J108" s="239">
        <v>0</v>
      </c>
      <c r="K108" s="239"/>
      <c r="L108" s="264"/>
      <c r="M108" s="241"/>
      <c r="N108" s="247"/>
    </row>
    <row r="109" spans="1:15" ht="15.75" customHeight="1" x14ac:dyDescent="0.25">
      <c r="A109" s="216">
        <v>106</v>
      </c>
      <c r="B109" s="227" t="s">
        <v>1077</v>
      </c>
      <c r="C109" s="225" t="s">
        <v>1021</v>
      </c>
      <c r="D109" s="230">
        <v>106</v>
      </c>
      <c r="E109" s="208">
        <v>906</v>
      </c>
      <c r="F109" s="217">
        <v>44926</v>
      </c>
      <c r="G109" s="210" t="s">
        <v>11</v>
      </c>
      <c r="H109" s="281">
        <v>14005.5</v>
      </c>
      <c r="I109" s="278" t="s">
        <v>1980</v>
      </c>
      <c r="J109" s="218">
        <v>13305.23</v>
      </c>
      <c r="K109" s="218" t="s">
        <v>1982</v>
      </c>
      <c r="L109" s="213" t="s">
        <v>1031</v>
      </c>
      <c r="M109" s="283" t="s">
        <v>1993</v>
      </c>
      <c r="N109" s="684" t="s">
        <v>3018</v>
      </c>
      <c r="O109" s="215" t="s">
        <v>1992</v>
      </c>
    </row>
    <row r="110" spans="1:15" ht="15.75" customHeight="1" x14ac:dyDescent="0.25">
      <c r="A110" s="206">
        <v>107</v>
      </c>
      <c r="B110" s="227" t="s">
        <v>1050</v>
      </c>
      <c r="C110" s="225" t="s">
        <v>1021</v>
      </c>
      <c r="D110" s="230">
        <v>107</v>
      </c>
      <c r="E110" s="208">
        <v>907</v>
      </c>
      <c r="F110" s="217">
        <v>44927</v>
      </c>
      <c r="G110" s="210" t="s">
        <v>11</v>
      </c>
      <c r="H110" s="211">
        <v>7503</v>
      </c>
      <c r="I110" s="211" t="s">
        <v>2192</v>
      </c>
      <c r="J110" s="218">
        <v>7491</v>
      </c>
      <c r="K110" s="218" t="s">
        <v>2204</v>
      </c>
      <c r="L110" s="213" t="s">
        <v>1031</v>
      </c>
      <c r="M110" s="427" t="s">
        <v>2353</v>
      </c>
      <c r="N110" s="657" t="s">
        <v>2991</v>
      </c>
      <c r="O110" s="287" t="s">
        <v>2701</v>
      </c>
    </row>
    <row r="111" spans="1:15" ht="15.75" customHeight="1" x14ac:dyDescent="0.25">
      <c r="A111" s="216">
        <v>108</v>
      </c>
      <c r="B111" s="227" t="s">
        <v>1115</v>
      </c>
      <c r="C111" s="225" t="s">
        <v>1116</v>
      </c>
      <c r="D111" s="230">
        <v>108</v>
      </c>
      <c r="E111" s="208">
        <v>908</v>
      </c>
      <c r="F111" s="217">
        <v>44927</v>
      </c>
      <c r="G111" s="210" t="s">
        <v>11</v>
      </c>
      <c r="H111" s="211">
        <v>1275</v>
      </c>
      <c r="I111" s="211" t="s">
        <v>2193</v>
      </c>
      <c r="J111" s="218">
        <v>1240</v>
      </c>
      <c r="K111" s="218" t="s">
        <v>2205</v>
      </c>
      <c r="L111" s="213" t="s">
        <v>1031</v>
      </c>
      <c r="M111" s="427" t="s">
        <v>2353</v>
      </c>
      <c r="N111" s="656" t="s">
        <v>2992</v>
      </c>
      <c r="O111" s="517" t="s">
        <v>2702</v>
      </c>
    </row>
    <row r="112" spans="1:15" s="204" customFormat="1" ht="15.75" customHeight="1" x14ac:dyDescent="0.25">
      <c r="A112" s="233">
        <v>109</v>
      </c>
      <c r="B112" s="234" t="s">
        <v>1027</v>
      </c>
      <c r="C112" s="235" t="s">
        <v>1028</v>
      </c>
      <c r="D112" s="263">
        <v>109</v>
      </c>
      <c r="E112" s="236">
        <v>909</v>
      </c>
      <c r="F112" s="237">
        <v>44927</v>
      </c>
      <c r="G112" s="397" t="s">
        <v>52</v>
      </c>
      <c r="H112" s="398">
        <v>8710</v>
      </c>
      <c r="I112" s="238" t="s">
        <v>2194</v>
      </c>
      <c r="J112" s="239"/>
      <c r="K112" s="239"/>
      <c r="L112" s="264"/>
      <c r="M112" s="241"/>
      <c r="N112" s="247"/>
    </row>
    <row r="113" spans="1:15" ht="15.75" customHeight="1" x14ac:dyDescent="0.25">
      <c r="A113" s="216">
        <v>110</v>
      </c>
      <c r="B113" s="227" t="s">
        <v>1086</v>
      </c>
      <c r="C113" s="225" t="s">
        <v>1087</v>
      </c>
      <c r="D113" s="230">
        <v>110</v>
      </c>
      <c r="E113" s="208">
        <v>910</v>
      </c>
      <c r="F113" s="217">
        <v>44927</v>
      </c>
      <c r="G113" s="396" t="s">
        <v>52</v>
      </c>
      <c r="H113" s="212">
        <v>7775</v>
      </c>
      <c r="I113" s="395" t="s">
        <v>2195</v>
      </c>
      <c r="J113" s="218">
        <v>7769</v>
      </c>
      <c r="K113" s="218" t="s">
        <v>2206</v>
      </c>
      <c r="L113" s="213" t="s">
        <v>1031</v>
      </c>
      <c r="M113" s="427" t="s">
        <v>2353</v>
      </c>
      <c r="N113" s="656" t="s">
        <v>2993</v>
      </c>
      <c r="O113" s="517" t="s">
        <v>2703</v>
      </c>
    </row>
    <row r="114" spans="1:15" ht="15.75" customHeight="1" x14ac:dyDescent="0.25">
      <c r="A114" s="206">
        <v>111</v>
      </c>
      <c r="B114" s="227" t="s">
        <v>1057</v>
      </c>
      <c r="C114" s="225" t="s">
        <v>1021</v>
      </c>
      <c r="D114" s="230">
        <v>111</v>
      </c>
      <c r="E114" s="208">
        <v>911</v>
      </c>
      <c r="F114" s="217">
        <v>44927</v>
      </c>
      <c r="G114" s="396" t="s">
        <v>11</v>
      </c>
      <c r="H114" s="212">
        <v>2245</v>
      </c>
      <c r="I114" s="395" t="s">
        <v>2196</v>
      </c>
      <c r="J114" s="218">
        <v>2237</v>
      </c>
      <c r="K114" s="218" t="s">
        <v>2207</v>
      </c>
      <c r="L114" s="213" t="s">
        <v>1031</v>
      </c>
      <c r="M114" s="427" t="s">
        <v>2353</v>
      </c>
      <c r="N114" s="656" t="s">
        <v>2994</v>
      </c>
      <c r="O114" s="517" t="s">
        <v>2704</v>
      </c>
    </row>
    <row r="115" spans="1:15" ht="15.75" customHeight="1" x14ac:dyDescent="0.3">
      <c r="A115" s="216">
        <v>112</v>
      </c>
      <c r="B115" s="227" t="s">
        <v>1061</v>
      </c>
      <c r="C115" s="225" t="s">
        <v>1021</v>
      </c>
      <c r="D115" s="230">
        <v>112</v>
      </c>
      <c r="E115" s="208">
        <v>912</v>
      </c>
      <c r="F115" s="217">
        <v>44927</v>
      </c>
      <c r="G115" s="396" t="s">
        <v>11</v>
      </c>
      <c r="H115" s="212">
        <v>1275</v>
      </c>
      <c r="I115" s="395" t="s">
        <v>2197</v>
      </c>
      <c r="J115" s="218">
        <v>1257</v>
      </c>
      <c r="K115" s="218" t="s">
        <v>2208</v>
      </c>
      <c r="L115" s="213" t="s">
        <v>1031</v>
      </c>
      <c r="M115" s="427" t="s">
        <v>2353</v>
      </c>
      <c r="N115" s="683" t="s">
        <v>3016</v>
      </c>
      <c r="O115" s="545" t="s">
        <v>2705</v>
      </c>
    </row>
    <row r="116" spans="1:15" ht="15.75" customHeight="1" x14ac:dyDescent="0.25">
      <c r="A116" s="206">
        <v>113</v>
      </c>
      <c r="B116" s="227" t="s">
        <v>1558</v>
      </c>
      <c r="C116" s="225" t="s">
        <v>1065</v>
      </c>
      <c r="D116" s="230">
        <v>113</v>
      </c>
      <c r="E116" s="208">
        <v>913</v>
      </c>
      <c r="F116" s="217">
        <v>44927</v>
      </c>
      <c r="G116" s="396" t="s">
        <v>11</v>
      </c>
      <c r="H116" s="212">
        <v>650</v>
      </c>
      <c r="I116" s="395" t="s">
        <v>2198</v>
      </c>
      <c r="J116" s="218">
        <v>650</v>
      </c>
      <c r="K116" s="218" t="s">
        <v>2209</v>
      </c>
      <c r="L116" s="213" t="s">
        <v>1031</v>
      </c>
      <c r="M116" s="427" t="s">
        <v>2353</v>
      </c>
      <c r="N116" s="656" t="s">
        <v>2995</v>
      </c>
      <c r="O116" s="517" t="s">
        <v>2706</v>
      </c>
    </row>
    <row r="117" spans="1:15" ht="15.75" customHeight="1" x14ac:dyDescent="0.3">
      <c r="A117" s="216">
        <v>114</v>
      </c>
      <c r="B117" s="227" t="s">
        <v>1020</v>
      </c>
      <c r="C117" s="225" t="s">
        <v>1021</v>
      </c>
      <c r="D117" s="230">
        <v>114</v>
      </c>
      <c r="E117" s="208">
        <v>914</v>
      </c>
      <c r="F117" s="217">
        <v>44927</v>
      </c>
      <c r="G117" s="396" t="s">
        <v>11</v>
      </c>
      <c r="H117" s="212">
        <v>1500</v>
      </c>
      <c r="I117" s="395" t="s">
        <v>2199</v>
      </c>
      <c r="J117" s="218">
        <v>1476</v>
      </c>
      <c r="K117" s="218" t="s">
        <v>2210</v>
      </c>
      <c r="L117" s="213" t="s">
        <v>1031</v>
      </c>
      <c r="M117" s="427" t="s">
        <v>2353</v>
      </c>
      <c r="N117" s="683" t="s">
        <v>3017</v>
      </c>
      <c r="O117" s="545" t="s">
        <v>2707</v>
      </c>
    </row>
    <row r="118" spans="1:15" ht="15.75" customHeight="1" x14ac:dyDescent="0.25">
      <c r="A118" s="206">
        <v>115</v>
      </c>
      <c r="B118" s="227" t="s">
        <v>1908</v>
      </c>
      <c r="C118" s="225" t="s">
        <v>1644</v>
      </c>
      <c r="D118" s="230">
        <v>115</v>
      </c>
      <c r="E118" s="208">
        <v>915</v>
      </c>
      <c r="F118" s="217">
        <v>44927</v>
      </c>
      <c r="G118" s="396" t="s">
        <v>11</v>
      </c>
      <c r="H118" s="212">
        <v>6931</v>
      </c>
      <c r="I118" s="395" t="s">
        <v>2200</v>
      </c>
      <c r="J118" s="218">
        <v>6920.27</v>
      </c>
      <c r="K118" s="218" t="s">
        <v>2211</v>
      </c>
      <c r="L118" s="213" t="s">
        <v>1031</v>
      </c>
      <c r="M118" s="427" t="s">
        <v>2353</v>
      </c>
      <c r="N118" s="656" t="s">
        <v>2996</v>
      </c>
      <c r="O118" s="517" t="s">
        <v>2708</v>
      </c>
    </row>
    <row r="119" spans="1:15" ht="15.75" customHeight="1" x14ac:dyDescent="0.25">
      <c r="A119" s="216">
        <v>116</v>
      </c>
      <c r="B119" s="227" t="s">
        <v>2189</v>
      </c>
      <c r="C119" s="225" t="s">
        <v>2191</v>
      </c>
      <c r="D119" s="230">
        <v>116</v>
      </c>
      <c r="E119" s="208">
        <v>916</v>
      </c>
      <c r="F119" s="217">
        <v>44929</v>
      </c>
      <c r="G119" s="396" t="s">
        <v>11</v>
      </c>
      <c r="H119" s="212">
        <v>3610</v>
      </c>
      <c r="I119" s="395" t="s">
        <v>2201</v>
      </c>
      <c r="J119" s="218">
        <v>3575</v>
      </c>
      <c r="K119" s="218" t="s">
        <v>2212</v>
      </c>
      <c r="L119" s="213" t="s">
        <v>1031</v>
      </c>
      <c r="M119" s="427" t="s">
        <v>2353</v>
      </c>
      <c r="N119" s="656" t="s">
        <v>2997</v>
      </c>
      <c r="O119" s="517" t="s">
        <v>2709</v>
      </c>
    </row>
    <row r="120" spans="1:15" ht="15.75" customHeight="1" x14ac:dyDescent="0.25">
      <c r="A120" s="206">
        <v>117</v>
      </c>
      <c r="B120" s="227" t="s">
        <v>1086</v>
      </c>
      <c r="C120" s="225" t="s">
        <v>1087</v>
      </c>
      <c r="D120" s="230">
        <v>117</v>
      </c>
      <c r="E120" s="208">
        <v>917</v>
      </c>
      <c r="F120" s="217">
        <v>44941</v>
      </c>
      <c r="G120" s="396" t="s">
        <v>52</v>
      </c>
      <c r="H120" s="212">
        <v>7775</v>
      </c>
      <c r="I120" s="395" t="s">
        <v>2202</v>
      </c>
      <c r="J120" s="218">
        <v>7769</v>
      </c>
      <c r="K120" s="218" t="s">
        <v>2213</v>
      </c>
      <c r="L120" s="213" t="s">
        <v>1031</v>
      </c>
      <c r="M120" s="427" t="s">
        <v>2353</v>
      </c>
      <c r="N120" s="656" t="s">
        <v>2998</v>
      </c>
      <c r="O120" s="517" t="s">
        <v>2710</v>
      </c>
    </row>
    <row r="121" spans="1:15" ht="15.75" customHeight="1" x14ac:dyDescent="0.25">
      <c r="A121" s="216">
        <v>118</v>
      </c>
      <c r="B121" s="227" t="s">
        <v>1077</v>
      </c>
      <c r="C121" s="225" t="s">
        <v>1021</v>
      </c>
      <c r="D121" s="230">
        <v>118</v>
      </c>
      <c r="E121" s="208">
        <v>918</v>
      </c>
      <c r="F121" s="217">
        <v>44957</v>
      </c>
      <c r="G121" s="396" t="s">
        <v>11</v>
      </c>
      <c r="H121" s="212">
        <v>18242</v>
      </c>
      <c r="I121" s="395" t="s">
        <v>2203</v>
      </c>
      <c r="J121" s="218">
        <v>18060</v>
      </c>
      <c r="K121" s="218" t="s">
        <v>2214</v>
      </c>
      <c r="L121" s="213" t="s">
        <v>1031</v>
      </c>
      <c r="M121" s="427" t="s">
        <v>2353</v>
      </c>
      <c r="N121" s="656" t="s">
        <v>2999</v>
      </c>
      <c r="O121" s="517" t="s">
        <v>2711</v>
      </c>
    </row>
    <row r="122" spans="1:15" ht="15.75" customHeight="1" x14ac:dyDescent="0.25">
      <c r="A122" s="206">
        <v>119</v>
      </c>
      <c r="B122" s="227" t="s">
        <v>1643</v>
      </c>
      <c r="C122" s="225" t="s">
        <v>1021</v>
      </c>
      <c r="D122" s="230">
        <v>119</v>
      </c>
      <c r="E122" s="208">
        <v>919</v>
      </c>
      <c r="F122" s="217">
        <v>44958</v>
      </c>
      <c r="G122" s="396" t="s">
        <v>11</v>
      </c>
      <c r="H122" s="643">
        <v>3803</v>
      </c>
      <c r="I122" s="644" t="s">
        <v>2883</v>
      </c>
      <c r="J122" s="218">
        <v>3795</v>
      </c>
      <c r="K122" s="218" t="s">
        <v>2215</v>
      </c>
      <c r="L122" s="213" t="s">
        <v>1031</v>
      </c>
      <c r="M122" s="645" t="s">
        <v>2902</v>
      </c>
      <c r="N122" s="681" t="s">
        <v>3006</v>
      </c>
      <c r="O122" s="642" t="s">
        <v>2901</v>
      </c>
    </row>
    <row r="123" spans="1:15" ht="15.75" customHeight="1" x14ac:dyDescent="0.25">
      <c r="A123" s="216">
        <v>120</v>
      </c>
      <c r="B123" s="227" t="s">
        <v>1115</v>
      </c>
      <c r="C123" s="225" t="s">
        <v>1116</v>
      </c>
      <c r="D123" s="230">
        <v>120</v>
      </c>
      <c r="E123" s="208">
        <v>920</v>
      </c>
      <c r="F123" s="217">
        <v>44958</v>
      </c>
      <c r="G123" s="396" t="s">
        <v>11</v>
      </c>
      <c r="H123" s="643">
        <v>1275</v>
      </c>
      <c r="I123" s="644" t="s">
        <v>2884</v>
      </c>
      <c r="J123" s="218">
        <v>1240</v>
      </c>
      <c r="K123" s="218" t="s">
        <v>2216</v>
      </c>
      <c r="L123" s="213" t="s">
        <v>1031</v>
      </c>
      <c r="M123" s="645" t="s">
        <v>2902</v>
      </c>
      <c r="N123" s="681" t="s">
        <v>3007</v>
      </c>
      <c r="O123" s="642" t="s">
        <v>2903</v>
      </c>
    </row>
    <row r="124" spans="1:15" ht="15.75" customHeight="1" x14ac:dyDescent="0.25">
      <c r="A124" s="206">
        <v>121</v>
      </c>
      <c r="B124" s="227" t="s">
        <v>1086</v>
      </c>
      <c r="C124" s="225" t="s">
        <v>1087</v>
      </c>
      <c r="D124" s="230">
        <v>121</v>
      </c>
      <c r="E124" s="208">
        <v>921</v>
      </c>
      <c r="F124" s="646">
        <v>44958</v>
      </c>
      <c r="G124" s="647" t="s">
        <v>52</v>
      </c>
      <c r="H124" s="648">
        <v>7775</v>
      </c>
      <c r="I124" s="644" t="s">
        <v>2885</v>
      </c>
      <c r="J124" s="218">
        <v>7769</v>
      </c>
      <c r="K124" s="218" t="s">
        <v>2217</v>
      </c>
      <c r="L124" s="213" t="s">
        <v>1031</v>
      </c>
      <c r="M124" s="645" t="s">
        <v>2902</v>
      </c>
      <c r="N124" s="681" t="s">
        <v>3008</v>
      </c>
      <c r="O124" s="642" t="s">
        <v>2904</v>
      </c>
    </row>
    <row r="125" spans="1:15" ht="15.75" customHeight="1" x14ac:dyDescent="0.25">
      <c r="A125" s="216">
        <v>122</v>
      </c>
      <c r="B125" s="227" t="s">
        <v>1057</v>
      </c>
      <c r="C125" s="225" t="s">
        <v>1021</v>
      </c>
      <c r="D125" s="230">
        <v>122</v>
      </c>
      <c r="E125" s="649">
        <v>922</v>
      </c>
      <c r="F125" s="650">
        <v>44958</v>
      </c>
      <c r="G125" s="287" t="s">
        <v>11</v>
      </c>
      <c r="H125" s="651">
        <v>1585</v>
      </c>
      <c r="I125" s="644" t="s">
        <v>2886</v>
      </c>
      <c r="J125" s="218">
        <v>1577</v>
      </c>
      <c r="K125" s="218" t="s">
        <v>2218</v>
      </c>
      <c r="L125" s="213" t="s">
        <v>1031</v>
      </c>
      <c r="M125" s="645" t="s">
        <v>2902</v>
      </c>
      <c r="N125" s="681" t="s">
        <v>3009</v>
      </c>
      <c r="O125" s="642" t="s">
        <v>2905</v>
      </c>
    </row>
    <row r="126" spans="1:15" ht="15.75" customHeight="1" x14ac:dyDescent="0.25">
      <c r="A126" s="206">
        <v>123</v>
      </c>
      <c r="B126" s="227" t="s">
        <v>1558</v>
      </c>
      <c r="C126" s="225" t="s">
        <v>1065</v>
      </c>
      <c r="D126" s="230">
        <v>123</v>
      </c>
      <c r="E126" s="208">
        <v>923</v>
      </c>
      <c r="F126" s="217">
        <v>44958</v>
      </c>
      <c r="G126" s="652" t="s">
        <v>11</v>
      </c>
      <c r="H126" s="653">
        <v>650</v>
      </c>
      <c r="I126" s="278" t="s">
        <v>2887</v>
      </c>
      <c r="J126" s="218">
        <v>650</v>
      </c>
      <c r="K126" s="218" t="s">
        <v>2219</v>
      </c>
      <c r="L126" s="213" t="s">
        <v>1031</v>
      </c>
      <c r="M126" s="645" t="s">
        <v>2902</v>
      </c>
      <c r="N126" s="681" t="s">
        <v>3010</v>
      </c>
      <c r="O126" s="642" t="s">
        <v>2906</v>
      </c>
    </row>
    <row r="127" spans="1:15" ht="15.75" customHeight="1" x14ac:dyDescent="0.25">
      <c r="A127" s="216">
        <v>124</v>
      </c>
      <c r="B127" s="227" t="s">
        <v>2882</v>
      </c>
      <c r="C127" s="225" t="s">
        <v>1021</v>
      </c>
      <c r="D127" s="230">
        <v>124</v>
      </c>
      <c r="E127" s="208">
        <v>924</v>
      </c>
      <c r="F127" s="217">
        <v>44958</v>
      </c>
      <c r="G127" s="210" t="s">
        <v>11</v>
      </c>
      <c r="H127" s="641">
        <v>1125</v>
      </c>
      <c r="I127" s="278" t="s">
        <v>2888</v>
      </c>
      <c r="J127" s="218">
        <v>1101</v>
      </c>
      <c r="K127" s="218" t="s">
        <v>2220</v>
      </c>
      <c r="L127" s="213" t="s">
        <v>1031</v>
      </c>
      <c r="M127" s="645" t="s">
        <v>2902</v>
      </c>
      <c r="N127" s="681" t="s">
        <v>3011</v>
      </c>
      <c r="O127" s="642" t="s">
        <v>2907</v>
      </c>
    </row>
    <row r="128" spans="1:15" ht="15.75" customHeight="1" x14ac:dyDescent="0.25">
      <c r="A128" s="206">
        <v>125</v>
      </c>
      <c r="B128" s="227" t="s">
        <v>2190</v>
      </c>
      <c r="C128" s="225" t="s">
        <v>2908</v>
      </c>
      <c r="D128" s="230">
        <v>125</v>
      </c>
      <c r="E128" s="208">
        <v>925</v>
      </c>
      <c r="F128" s="217">
        <v>44958</v>
      </c>
      <c r="G128" s="210" t="s">
        <v>11</v>
      </c>
      <c r="H128" s="641">
        <v>4949</v>
      </c>
      <c r="I128" s="278" t="s">
        <v>2889</v>
      </c>
      <c r="J128" s="218">
        <v>4949</v>
      </c>
      <c r="K128" s="218" t="s">
        <v>2221</v>
      </c>
      <c r="L128" s="213" t="s">
        <v>1031</v>
      </c>
      <c r="M128" s="645" t="s">
        <v>2902</v>
      </c>
      <c r="N128" s="681" t="s">
        <v>3012</v>
      </c>
      <c r="O128" s="642" t="s">
        <v>2909</v>
      </c>
    </row>
    <row r="129" spans="1:15" ht="15.75" customHeight="1" x14ac:dyDescent="0.25">
      <c r="A129" s="216">
        <v>126</v>
      </c>
      <c r="B129" s="227" t="s">
        <v>2189</v>
      </c>
      <c r="C129" s="225" t="s">
        <v>2191</v>
      </c>
      <c r="D129" s="230">
        <v>126</v>
      </c>
      <c r="E129" s="208">
        <v>926</v>
      </c>
      <c r="F129" s="217">
        <v>44970</v>
      </c>
      <c r="G129" s="210" t="s">
        <v>11</v>
      </c>
      <c r="H129" s="641">
        <v>6370</v>
      </c>
      <c r="I129" s="278" t="s">
        <v>2890</v>
      </c>
      <c r="J129" s="218">
        <v>6335</v>
      </c>
      <c r="K129" s="218" t="s">
        <v>2879</v>
      </c>
      <c r="L129" s="213" t="s">
        <v>1031</v>
      </c>
      <c r="M129" s="645" t="s">
        <v>2902</v>
      </c>
      <c r="N129" s="681" t="s">
        <v>3013</v>
      </c>
      <c r="O129" s="642" t="s">
        <v>2910</v>
      </c>
    </row>
    <row r="130" spans="1:15" ht="15.75" customHeight="1" x14ac:dyDescent="0.25">
      <c r="A130" s="206">
        <v>127</v>
      </c>
      <c r="B130" s="227" t="s">
        <v>1086</v>
      </c>
      <c r="C130" s="225" t="s">
        <v>1087</v>
      </c>
      <c r="D130" s="230">
        <v>127</v>
      </c>
      <c r="E130" s="208">
        <v>927</v>
      </c>
      <c r="F130" s="217">
        <v>44972</v>
      </c>
      <c r="G130" s="210" t="s">
        <v>52</v>
      </c>
      <c r="H130" s="641">
        <v>9025</v>
      </c>
      <c r="I130" s="278" t="s">
        <v>2891</v>
      </c>
      <c r="J130" s="218">
        <v>9019</v>
      </c>
      <c r="K130" s="218" t="s">
        <v>2880</v>
      </c>
      <c r="L130" s="213" t="s">
        <v>1031</v>
      </c>
      <c r="M130" s="645" t="s">
        <v>2902</v>
      </c>
      <c r="N130" s="681" t="s">
        <v>3014</v>
      </c>
      <c r="O130" s="642" t="s">
        <v>2911</v>
      </c>
    </row>
    <row r="131" spans="1:15" ht="15.75" customHeight="1" x14ac:dyDescent="0.25">
      <c r="A131" s="206">
        <v>128</v>
      </c>
      <c r="B131" s="227" t="s">
        <v>1077</v>
      </c>
      <c r="C131" s="225" t="s">
        <v>1021</v>
      </c>
      <c r="D131" s="230">
        <v>128</v>
      </c>
      <c r="E131" s="208">
        <v>928</v>
      </c>
      <c r="F131" s="217">
        <v>44985</v>
      </c>
      <c r="G131" s="210" t="s">
        <v>11</v>
      </c>
      <c r="H131" s="641">
        <v>17530</v>
      </c>
      <c r="I131" s="278" t="s">
        <v>2892</v>
      </c>
      <c r="J131" s="654">
        <v>16653.5</v>
      </c>
      <c r="K131" s="218" t="s">
        <v>2881</v>
      </c>
      <c r="L131" s="213" t="s">
        <v>1031</v>
      </c>
      <c r="M131" s="681" t="s">
        <v>2902</v>
      </c>
      <c r="N131" s="681" t="s">
        <v>3015</v>
      </c>
      <c r="O131" s="642" t="s">
        <v>2912</v>
      </c>
    </row>
    <row r="132" spans="1:15" s="302" customFormat="1" ht="26.25" x14ac:dyDescent="0.25">
      <c r="A132" s="294">
        <v>129</v>
      </c>
      <c r="B132" s="319" t="s">
        <v>2975</v>
      </c>
      <c r="C132" s="296" t="s">
        <v>1021</v>
      </c>
      <c r="D132" s="308">
        <v>129</v>
      </c>
      <c r="E132" s="308">
        <v>929</v>
      </c>
      <c r="F132" s="309">
        <v>44986</v>
      </c>
      <c r="G132" s="295" t="s">
        <v>11</v>
      </c>
      <c r="H132" s="415">
        <v>7289</v>
      </c>
      <c r="I132" s="300" t="s">
        <v>2964</v>
      </c>
      <c r="J132" s="304">
        <f>3681+3592</f>
        <v>7273</v>
      </c>
      <c r="K132" s="310" t="s">
        <v>2963</v>
      </c>
      <c r="L132" s="311" t="s">
        <v>1031</v>
      </c>
      <c r="M132" s="682" t="s">
        <v>3003</v>
      </c>
      <c r="N132" s="301"/>
      <c r="O132" s="606" t="s">
        <v>2978</v>
      </c>
    </row>
    <row r="133" spans="1:15" s="302" customFormat="1" ht="15.75" customHeight="1" x14ac:dyDescent="0.25">
      <c r="A133" s="294">
        <v>130</v>
      </c>
      <c r="B133" s="319" t="s">
        <v>1115</v>
      </c>
      <c r="C133" s="296" t="s">
        <v>1116</v>
      </c>
      <c r="D133" s="308">
        <v>130</v>
      </c>
      <c r="E133" s="308">
        <v>930</v>
      </c>
      <c r="F133" s="309">
        <v>44986</v>
      </c>
      <c r="G133" s="295" t="s">
        <v>11</v>
      </c>
      <c r="H133" s="415">
        <v>1275</v>
      </c>
      <c r="I133" s="300" t="s">
        <v>2965</v>
      </c>
      <c r="J133" s="310">
        <v>1240</v>
      </c>
      <c r="K133" s="310" t="s">
        <v>2915</v>
      </c>
      <c r="L133" s="311" t="s">
        <v>1031</v>
      </c>
      <c r="M133" s="682" t="s">
        <v>3003</v>
      </c>
      <c r="N133" s="301"/>
      <c r="O133" s="606" t="s">
        <v>2979</v>
      </c>
    </row>
    <row r="134" spans="1:15" s="302" customFormat="1" ht="15.75" customHeight="1" x14ac:dyDescent="0.25">
      <c r="A134" s="294">
        <v>131</v>
      </c>
      <c r="B134" s="319" t="s">
        <v>1086</v>
      </c>
      <c r="C134" s="296" t="s">
        <v>1087</v>
      </c>
      <c r="D134" s="308">
        <v>131</v>
      </c>
      <c r="E134" s="308">
        <v>931</v>
      </c>
      <c r="F134" s="309">
        <v>44986</v>
      </c>
      <c r="G134" s="295" t="s">
        <v>52</v>
      </c>
      <c r="H134" s="415">
        <v>9025</v>
      </c>
      <c r="I134" s="300" t="s">
        <v>2966</v>
      </c>
      <c r="J134" s="310">
        <v>9019</v>
      </c>
      <c r="K134" s="310" t="s">
        <v>2916</v>
      </c>
      <c r="L134" s="311" t="s">
        <v>1031</v>
      </c>
      <c r="M134" s="682" t="s">
        <v>3003</v>
      </c>
      <c r="N134" s="301"/>
      <c r="O134" s="606" t="s">
        <v>2980</v>
      </c>
    </row>
    <row r="135" spans="1:15" s="302" customFormat="1" ht="15.75" customHeight="1" x14ac:dyDescent="0.25">
      <c r="A135" s="294">
        <v>132</v>
      </c>
      <c r="B135" s="319" t="s">
        <v>1057</v>
      </c>
      <c r="C135" s="296" t="s">
        <v>1021</v>
      </c>
      <c r="D135" s="308">
        <v>132</v>
      </c>
      <c r="E135" s="308">
        <v>932</v>
      </c>
      <c r="F135" s="309">
        <v>44986</v>
      </c>
      <c r="G135" s="295" t="s">
        <v>11</v>
      </c>
      <c r="H135" s="415">
        <v>1845</v>
      </c>
      <c r="I135" s="300" t="s">
        <v>2967</v>
      </c>
      <c r="J135" s="310">
        <v>1837</v>
      </c>
      <c r="K135" s="310" t="s">
        <v>2917</v>
      </c>
      <c r="L135" s="311" t="s">
        <v>1031</v>
      </c>
      <c r="M135" s="682" t="s">
        <v>3003</v>
      </c>
      <c r="N135" s="301"/>
      <c r="O135" s="606" t="s">
        <v>2981</v>
      </c>
    </row>
    <row r="136" spans="1:15" s="302" customFormat="1" ht="15.75" customHeight="1" x14ac:dyDescent="0.25">
      <c r="A136" s="294">
        <v>133</v>
      </c>
      <c r="B136" s="319" t="s">
        <v>1558</v>
      </c>
      <c r="C136" s="296" t="s">
        <v>1065</v>
      </c>
      <c r="D136" s="308">
        <v>133</v>
      </c>
      <c r="E136" s="308">
        <v>933</v>
      </c>
      <c r="F136" s="309">
        <v>44986</v>
      </c>
      <c r="G136" s="295" t="s">
        <v>11</v>
      </c>
      <c r="H136" s="415">
        <v>650</v>
      </c>
      <c r="I136" s="300" t="s">
        <v>2968</v>
      </c>
      <c r="J136" s="310">
        <v>650</v>
      </c>
      <c r="K136" s="310" t="s">
        <v>2918</v>
      </c>
      <c r="L136" s="311" t="s">
        <v>1031</v>
      </c>
      <c r="M136" s="682" t="s">
        <v>3003</v>
      </c>
      <c r="N136" s="301"/>
      <c r="O136" s="606" t="s">
        <v>2982</v>
      </c>
    </row>
    <row r="137" spans="1:15" s="302" customFormat="1" ht="15.75" customHeight="1" x14ac:dyDescent="0.25">
      <c r="A137" s="294">
        <v>134</v>
      </c>
      <c r="B137" s="319" t="s">
        <v>2976</v>
      </c>
      <c r="C137" s="296" t="s">
        <v>1021</v>
      </c>
      <c r="D137" s="308">
        <v>134</v>
      </c>
      <c r="E137" s="308">
        <v>934</v>
      </c>
      <c r="F137" s="309">
        <v>44986</v>
      </c>
      <c r="G137" s="295" t="s">
        <v>11</v>
      </c>
      <c r="H137" s="415">
        <v>1125</v>
      </c>
      <c r="I137" s="300" t="s">
        <v>2969</v>
      </c>
      <c r="J137" s="310">
        <v>1101</v>
      </c>
      <c r="K137" s="310" t="s">
        <v>2919</v>
      </c>
      <c r="L137" s="311" t="s">
        <v>1031</v>
      </c>
      <c r="M137" s="682" t="s">
        <v>3003</v>
      </c>
      <c r="N137" s="301"/>
      <c r="O137" s="606" t="s">
        <v>2983</v>
      </c>
    </row>
    <row r="138" spans="1:15" s="302" customFormat="1" ht="15" x14ac:dyDescent="0.25">
      <c r="A138" s="294">
        <v>135</v>
      </c>
      <c r="B138" s="319" t="s">
        <v>2190</v>
      </c>
      <c r="C138" s="296" t="s">
        <v>1644</v>
      </c>
      <c r="D138" s="308">
        <v>135</v>
      </c>
      <c r="E138" s="308">
        <v>935</v>
      </c>
      <c r="F138" s="309">
        <v>44986</v>
      </c>
      <c r="G138" s="295" t="s">
        <v>11</v>
      </c>
      <c r="H138" s="415">
        <v>4195</v>
      </c>
      <c r="I138" s="300" t="s">
        <v>2970</v>
      </c>
      <c r="J138" s="310">
        <v>4195</v>
      </c>
      <c r="K138" s="310" t="s">
        <v>2920</v>
      </c>
      <c r="L138" s="311" t="s">
        <v>1031</v>
      </c>
      <c r="M138" s="682" t="s">
        <v>3004</v>
      </c>
      <c r="N138" s="301"/>
      <c r="O138" s="606" t="s">
        <v>2984</v>
      </c>
    </row>
    <row r="139" spans="1:15" s="302" customFormat="1" ht="15.75" customHeight="1" x14ac:dyDescent="0.25">
      <c r="A139" s="294">
        <v>136</v>
      </c>
      <c r="B139" s="319" t="s">
        <v>2189</v>
      </c>
      <c r="C139" s="296" t="s">
        <v>2914</v>
      </c>
      <c r="D139" s="308">
        <v>136</v>
      </c>
      <c r="E139" s="308">
        <v>936</v>
      </c>
      <c r="F139" s="309">
        <v>44986</v>
      </c>
      <c r="G139" s="295" t="s">
        <v>11</v>
      </c>
      <c r="H139" s="415">
        <v>3610</v>
      </c>
      <c r="I139" s="300" t="s">
        <v>2971</v>
      </c>
      <c r="J139" s="310">
        <v>3580</v>
      </c>
      <c r="K139" s="310" t="s">
        <v>2921</v>
      </c>
      <c r="L139" s="311" t="s">
        <v>1031</v>
      </c>
      <c r="M139" s="682" t="s">
        <v>3004</v>
      </c>
      <c r="N139" s="301"/>
      <c r="O139" s="606" t="s">
        <v>2985</v>
      </c>
    </row>
    <row r="140" spans="1:15" s="302" customFormat="1" ht="15.75" customHeight="1" x14ac:dyDescent="0.25">
      <c r="A140" s="294">
        <v>137</v>
      </c>
      <c r="B140" s="319" t="s">
        <v>1086</v>
      </c>
      <c r="C140" s="296" t="s">
        <v>1087</v>
      </c>
      <c r="D140" s="308">
        <v>137</v>
      </c>
      <c r="E140" s="308">
        <v>937</v>
      </c>
      <c r="F140" s="309">
        <v>45000</v>
      </c>
      <c r="G140" s="295" t="s">
        <v>52</v>
      </c>
      <c r="H140" s="415">
        <v>7775</v>
      </c>
      <c r="I140" s="300" t="s">
        <v>2972</v>
      </c>
      <c r="J140" s="310">
        <v>7769</v>
      </c>
      <c r="K140" s="310" t="s">
        <v>2962</v>
      </c>
      <c r="L140" s="311" t="s">
        <v>1031</v>
      </c>
      <c r="M140" s="682" t="s">
        <v>3004</v>
      </c>
      <c r="N140" s="301"/>
      <c r="O140" s="606" t="s">
        <v>2986</v>
      </c>
    </row>
    <row r="141" spans="1:15" s="302" customFormat="1" ht="15.75" customHeight="1" x14ac:dyDescent="0.25">
      <c r="A141" s="294">
        <v>138</v>
      </c>
      <c r="B141" s="319" t="s">
        <v>2189</v>
      </c>
      <c r="C141" s="296" t="s">
        <v>2914</v>
      </c>
      <c r="D141" s="308">
        <v>138</v>
      </c>
      <c r="E141" s="308">
        <v>938</v>
      </c>
      <c r="F141" s="309">
        <v>45000</v>
      </c>
      <c r="G141" s="295" t="s">
        <v>11</v>
      </c>
      <c r="H141" s="415">
        <v>1817.5</v>
      </c>
      <c r="I141" s="300" t="s">
        <v>2973</v>
      </c>
      <c r="J141" s="310">
        <v>1787.5</v>
      </c>
      <c r="K141" s="310" t="s">
        <v>2922</v>
      </c>
      <c r="L141" s="311" t="s">
        <v>1031</v>
      </c>
      <c r="M141" s="682" t="s">
        <v>3004</v>
      </c>
      <c r="N141" s="301"/>
      <c r="O141" s="606" t="s">
        <v>2987</v>
      </c>
    </row>
    <row r="142" spans="1:15" s="302" customFormat="1" ht="15.75" customHeight="1" x14ac:dyDescent="0.25">
      <c r="A142" s="294">
        <v>139</v>
      </c>
      <c r="B142" s="319" t="s">
        <v>2977</v>
      </c>
      <c r="C142" s="296" t="s">
        <v>1041</v>
      </c>
      <c r="D142" s="308">
        <v>139</v>
      </c>
      <c r="E142" s="308">
        <v>939</v>
      </c>
      <c r="F142" s="309">
        <v>45000</v>
      </c>
      <c r="G142" s="295" t="s">
        <v>11</v>
      </c>
      <c r="H142" s="415">
        <v>527</v>
      </c>
      <c r="I142" s="300" t="s">
        <v>2974</v>
      </c>
      <c r="J142" s="310">
        <v>526.75</v>
      </c>
      <c r="K142" s="310" t="s">
        <v>2923</v>
      </c>
      <c r="L142" s="311" t="s">
        <v>1031</v>
      </c>
      <c r="M142" s="682" t="s">
        <v>3004</v>
      </c>
      <c r="N142" s="301"/>
      <c r="O142" s="606" t="s">
        <v>2988</v>
      </c>
    </row>
    <row r="143" spans="1:15" ht="15.75" customHeight="1" x14ac:dyDescent="0.25">
      <c r="A143" s="206"/>
      <c r="B143" s="227"/>
      <c r="C143" s="225"/>
      <c r="D143" s="230"/>
      <c r="E143" s="208"/>
      <c r="F143" s="217"/>
      <c r="G143" s="210"/>
      <c r="H143" s="211"/>
      <c r="I143" s="211"/>
      <c r="J143" s="218"/>
      <c r="K143" s="218"/>
      <c r="L143" s="232"/>
      <c r="M143" s="226"/>
      <c r="N143" s="214"/>
    </row>
    <row r="144" spans="1:15" ht="15.75" customHeight="1" x14ac:dyDescent="0.25">
      <c r="A144" s="206"/>
      <c r="B144" s="227"/>
      <c r="C144" s="225"/>
      <c r="D144" s="230"/>
      <c r="E144" s="208"/>
      <c r="F144" s="217"/>
      <c r="G144" s="210"/>
      <c r="H144" s="211"/>
      <c r="I144" s="211"/>
      <c r="J144" s="218"/>
      <c r="K144" s="218"/>
      <c r="L144" s="232"/>
      <c r="M144" s="226"/>
      <c r="N144" s="214"/>
    </row>
    <row r="145" spans="1:14" ht="15.75" customHeight="1" x14ac:dyDescent="0.25">
      <c r="A145" s="206"/>
      <c r="B145" s="227"/>
      <c r="C145" s="225"/>
      <c r="D145" s="230"/>
      <c r="E145" s="208"/>
      <c r="F145" s="605" t="s">
        <v>2900</v>
      </c>
      <c r="G145" s="210"/>
      <c r="H145" s="211"/>
      <c r="I145" s="211"/>
      <c r="J145" s="218"/>
      <c r="K145" s="218"/>
      <c r="L145" s="232"/>
      <c r="M145" s="226"/>
      <c r="N145" s="214"/>
    </row>
    <row r="146" spans="1:14" ht="15.75" customHeight="1" x14ac:dyDescent="0.25">
      <c r="A146" s="206"/>
      <c r="B146" s="227"/>
      <c r="C146" s="225"/>
      <c r="D146" s="230"/>
      <c r="E146" s="208"/>
      <c r="F146" s="217"/>
      <c r="G146" s="210"/>
      <c r="H146" s="211"/>
      <c r="I146" s="211"/>
      <c r="J146" s="218"/>
      <c r="K146" s="218"/>
      <c r="L146" s="232"/>
      <c r="M146" s="226"/>
      <c r="N146" s="214"/>
    </row>
    <row r="147" spans="1:14" ht="15.75" customHeight="1" x14ac:dyDescent="0.25">
      <c r="A147" s="206"/>
      <c r="B147" s="227"/>
      <c r="C147" s="225"/>
      <c r="D147" s="230"/>
      <c r="E147" s="208"/>
      <c r="F147" s="217"/>
      <c r="G147" s="210"/>
      <c r="H147" s="211"/>
      <c r="I147" s="211"/>
      <c r="J147" s="218"/>
      <c r="K147" s="218"/>
      <c r="L147" s="232"/>
      <c r="M147" s="226"/>
      <c r="N147" s="214"/>
    </row>
    <row r="148" spans="1:14" ht="15.75" customHeight="1" x14ac:dyDescent="0.25">
      <c r="A148" s="206"/>
      <c r="B148" s="227"/>
      <c r="C148" s="225"/>
      <c r="D148" s="230"/>
      <c r="E148" s="208"/>
      <c r="F148" s="217"/>
      <c r="G148" s="210"/>
      <c r="H148" s="211"/>
      <c r="I148" s="211"/>
      <c r="J148" s="218"/>
      <c r="K148" s="218"/>
      <c r="L148" s="232"/>
      <c r="M148" s="226"/>
      <c r="N148" s="214"/>
    </row>
    <row r="149" spans="1:14" ht="15.75" customHeight="1" x14ac:dyDescent="0.25">
      <c r="A149" s="206"/>
      <c r="B149" s="227"/>
      <c r="C149" s="225"/>
      <c r="D149" s="230"/>
      <c r="E149" s="208"/>
      <c r="F149" s="217"/>
      <c r="G149" s="210"/>
      <c r="H149" s="211"/>
      <c r="I149" s="211"/>
      <c r="J149" s="218"/>
      <c r="K149" s="218"/>
      <c r="L149" s="232"/>
      <c r="M149" s="226"/>
      <c r="N149" s="214"/>
    </row>
    <row r="150" spans="1:14" ht="15.75" customHeight="1" x14ac:dyDescent="0.25">
      <c r="A150" s="206"/>
      <c r="B150" s="227"/>
      <c r="C150" s="225"/>
      <c r="D150" s="230"/>
      <c r="E150" s="208"/>
      <c r="F150" s="217"/>
      <c r="G150" s="210"/>
      <c r="H150" s="211"/>
      <c r="I150" s="211"/>
      <c r="J150" s="218"/>
      <c r="K150" s="218"/>
      <c r="L150" s="232"/>
      <c r="M150" s="226"/>
      <c r="N150" s="214"/>
    </row>
    <row r="151" spans="1:14" ht="15.75" customHeight="1" x14ac:dyDescent="0.25">
      <c r="A151" s="206"/>
      <c r="B151" s="227"/>
      <c r="C151" s="225"/>
      <c r="D151" s="230"/>
      <c r="E151" s="208"/>
      <c r="F151" s="217"/>
      <c r="G151" s="210"/>
      <c r="H151" s="211"/>
      <c r="I151" s="211"/>
      <c r="J151" s="218"/>
      <c r="K151" s="218"/>
      <c r="L151" s="232"/>
      <c r="M151" s="226"/>
      <c r="N151" s="214"/>
    </row>
    <row r="152" spans="1:14" ht="15.75" customHeight="1" x14ac:dyDescent="0.25">
      <c r="A152" s="206"/>
      <c r="B152" s="227"/>
      <c r="C152" s="225"/>
      <c r="D152" s="230"/>
      <c r="E152" s="208"/>
      <c r="F152" s="217"/>
      <c r="G152" s="210"/>
      <c r="H152" s="211"/>
      <c r="I152" s="211"/>
      <c r="J152" s="218"/>
      <c r="K152" s="218"/>
      <c r="L152" s="232"/>
      <c r="M152" s="226"/>
      <c r="N152" s="214"/>
    </row>
    <row r="153" spans="1:14" ht="15.75" customHeight="1" x14ac:dyDescent="0.25">
      <c r="A153" s="206"/>
      <c r="B153" s="227"/>
      <c r="C153" s="225"/>
      <c r="D153" s="230"/>
      <c r="E153" s="208"/>
      <c r="F153" s="217"/>
      <c r="G153" s="210"/>
      <c r="H153" s="211"/>
      <c r="I153" s="211"/>
      <c r="J153" s="218"/>
      <c r="K153" s="218"/>
      <c r="L153" s="232"/>
      <c r="M153" s="226"/>
      <c r="N153" s="214"/>
    </row>
    <row r="154" spans="1:14" ht="15.75" customHeight="1" x14ac:dyDescent="0.25">
      <c r="A154" s="206"/>
      <c r="B154" s="227"/>
      <c r="C154" s="225"/>
      <c r="D154" s="230"/>
      <c r="E154" s="208"/>
      <c r="F154" s="217"/>
      <c r="G154" s="210"/>
      <c r="H154" s="211"/>
      <c r="I154" s="211"/>
      <c r="J154" s="218"/>
      <c r="K154" s="218"/>
      <c r="L154" s="232"/>
      <c r="M154" s="226"/>
      <c r="N154" s="214"/>
    </row>
    <row r="155" spans="1:14" ht="15.75" customHeight="1" x14ac:dyDescent="0.25">
      <c r="A155" s="206"/>
      <c r="B155" s="227"/>
      <c r="C155" s="225"/>
      <c r="D155" s="230"/>
      <c r="E155" s="208"/>
      <c r="F155" s="217"/>
      <c r="G155" s="210"/>
      <c r="H155" s="211"/>
      <c r="I155" s="211"/>
      <c r="J155" s="218"/>
      <c r="K155" s="218"/>
      <c r="L155" s="232"/>
      <c r="M155" s="226"/>
      <c r="N155" s="214"/>
    </row>
    <row r="156" spans="1:14" ht="15.75" customHeight="1" x14ac:dyDescent="0.25">
      <c r="A156" s="206"/>
      <c r="B156" s="227"/>
      <c r="C156" s="225"/>
      <c r="D156" s="230"/>
      <c r="E156" s="208"/>
      <c r="F156" s="217"/>
      <c r="G156" s="210"/>
      <c r="H156" s="211"/>
      <c r="I156" s="211"/>
      <c r="J156" s="218"/>
      <c r="K156" s="218"/>
      <c r="L156" s="232"/>
      <c r="M156" s="226"/>
      <c r="N156" s="214"/>
    </row>
    <row r="157" spans="1:14" ht="15.75" customHeight="1" x14ac:dyDescent="0.25">
      <c r="A157" s="206"/>
      <c r="B157" s="227"/>
      <c r="C157" s="225"/>
      <c r="D157" s="230"/>
      <c r="E157" s="208"/>
      <c r="F157" s="217"/>
      <c r="G157" s="210"/>
      <c r="H157" s="211"/>
      <c r="I157" s="211"/>
      <c r="J157" s="218"/>
      <c r="K157" s="218"/>
      <c r="L157" s="232"/>
      <c r="M157" s="226"/>
      <c r="N157" s="214"/>
    </row>
  </sheetData>
  <autoFilter ref="N1:N157"/>
  <mergeCells count="12">
    <mergeCell ref="O2:O3"/>
    <mergeCell ref="N2:N3"/>
    <mergeCell ref="A2:A3"/>
    <mergeCell ref="B2:B3"/>
    <mergeCell ref="C2:C3"/>
    <mergeCell ref="E2:E3"/>
    <mergeCell ref="F2:F3"/>
    <mergeCell ref="G2:G3"/>
    <mergeCell ref="H2:H3"/>
    <mergeCell ref="I2:I3"/>
    <mergeCell ref="L2:L3"/>
    <mergeCell ref="M2:M3"/>
  </mergeCells>
  <hyperlinks>
    <hyperlink ref="A2" r:id="rId1"/>
    <hyperlink ref="D3" r:id="rId2"/>
  </hyperlinks>
  <pageMargins left="0.25" right="0.25" top="0.75" bottom="0.75" header="0.3" footer="0.3"/>
  <pageSetup scale="43" fitToHeight="0" orientation="landscape" r:id="rId3"/>
  <legacy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5"/>
  <sheetViews>
    <sheetView topLeftCell="A8" workbookViewId="0">
      <selection activeCell="L29" sqref="L29"/>
    </sheetView>
  </sheetViews>
  <sheetFormatPr defaultRowHeight="15" x14ac:dyDescent="0.25"/>
  <cols>
    <col min="1" max="1" width="2.7109375" customWidth="1"/>
    <col min="2" max="2" width="6" customWidth="1"/>
    <col min="3" max="3" width="16.28515625" customWidth="1"/>
    <col min="4" max="5" width="11.5703125" customWidth="1"/>
    <col min="6" max="6" width="13.28515625" bestFit="1" customWidth="1"/>
    <col min="7" max="7" width="32.7109375" bestFit="1" customWidth="1"/>
    <col min="8" max="8" width="8.42578125" customWidth="1"/>
  </cols>
  <sheetData>
    <row r="2" spans="2:8" x14ac:dyDescent="0.25">
      <c r="B2" s="852" t="s">
        <v>1690</v>
      </c>
      <c r="C2" s="852"/>
      <c r="D2" s="852"/>
      <c r="E2" s="852"/>
      <c r="F2" s="852"/>
      <c r="G2" s="852"/>
      <c r="H2" s="852"/>
    </row>
    <row r="4" spans="2:8" x14ac:dyDescent="0.25">
      <c r="B4" s="191" t="s">
        <v>1681</v>
      </c>
      <c r="C4" s="191" t="s">
        <v>1685</v>
      </c>
      <c r="D4" s="191" t="s">
        <v>1682</v>
      </c>
      <c r="E4" s="191"/>
      <c r="F4" s="191" t="s">
        <v>1683</v>
      </c>
      <c r="G4" s="191" t="s">
        <v>1686</v>
      </c>
      <c r="H4" s="191" t="s">
        <v>1687</v>
      </c>
    </row>
    <row r="5" spans="2:8" x14ac:dyDescent="0.25">
      <c r="B5" s="192">
        <v>43260</v>
      </c>
      <c r="C5" s="193" t="s">
        <v>138</v>
      </c>
      <c r="D5" s="193" t="s">
        <v>1684</v>
      </c>
      <c r="E5" s="193"/>
      <c r="F5" s="194">
        <v>1111007357</v>
      </c>
      <c r="G5" s="193" t="s">
        <v>1548</v>
      </c>
      <c r="H5" s="86" t="s">
        <v>1688</v>
      </c>
    </row>
    <row r="6" spans="2:8" x14ac:dyDescent="0.25">
      <c r="B6" s="195">
        <v>43553</v>
      </c>
      <c r="C6" s="193" t="s">
        <v>385</v>
      </c>
      <c r="D6" s="193" t="s">
        <v>1684</v>
      </c>
      <c r="E6" s="193"/>
      <c r="F6" s="194">
        <v>1111007357</v>
      </c>
      <c r="G6" s="193" t="s">
        <v>1548</v>
      </c>
      <c r="H6" s="86" t="s">
        <v>1688</v>
      </c>
    </row>
    <row r="8" spans="2:8" x14ac:dyDescent="0.25">
      <c r="B8" s="852" t="s">
        <v>1691</v>
      </c>
      <c r="C8" s="852"/>
      <c r="D8" s="852"/>
      <c r="E8" s="852"/>
      <c r="F8" s="852"/>
      <c r="G8" s="852"/>
      <c r="H8" s="852"/>
    </row>
    <row r="10" spans="2:8" x14ac:dyDescent="0.25">
      <c r="B10" s="196" t="s">
        <v>1681</v>
      </c>
      <c r="C10" s="196" t="s">
        <v>1685</v>
      </c>
      <c r="D10" s="196" t="s">
        <v>1682</v>
      </c>
      <c r="E10" s="196"/>
      <c r="F10" s="196" t="s">
        <v>1683</v>
      </c>
      <c r="G10" s="196" t="s">
        <v>1686</v>
      </c>
      <c r="H10" s="196" t="s">
        <v>1687</v>
      </c>
    </row>
    <row r="11" spans="2:8" x14ac:dyDescent="0.25">
      <c r="B11" s="197">
        <v>44002</v>
      </c>
      <c r="C11" s="198" t="s">
        <v>691</v>
      </c>
      <c r="D11" s="193" t="s">
        <v>1684</v>
      </c>
      <c r="E11" s="193"/>
      <c r="F11" s="194">
        <v>1111007357</v>
      </c>
      <c r="G11" s="193" t="s">
        <v>1548</v>
      </c>
      <c r="H11" s="86" t="s">
        <v>1689</v>
      </c>
    </row>
    <row r="12" spans="2:8" x14ac:dyDescent="0.25">
      <c r="B12" s="199">
        <v>44064</v>
      </c>
      <c r="C12" s="200" t="s">
        <v>694</v>
      </c>
      <c r="D12" s="193" t="s">
        <v>1684</v>
      </c>
      <c r="E12" s="193"/>
      <c r="F12" s="194">
        <v>1111007357</v>
      </c>
      <c r="G12" s="193" t="s">
        <v>1548</v>
      </c>
      <c r="H12" s="86" t="s">
        <v>1689</v>
      </c>
    </row>
    <row r="13" spans="2:8" x14ac:dyDescent="0.25">
      <c r="B13" s="199">
        <v>44029</v>
      </c>
      <c r="C13" s="198" t="s">
        <v>693</v>
      </c>
      <c r="D13" s="193" t="s">
        <v>1684</v>
      </c>
      <c r="E13" s="193"/>
      <c r="F13" s="194">
        <v>1111007357</v>
      </c>
      <c r="G13" s="193" t="s">
        <v>1548</v>
      </c>
      <c r="H13" s="86" t="s">
        <v>1689</v>
      </c>
    </row>
    <row r="15" spans="2:8" x14ac:dyDescent="0.25">
      <c r="B15" s="852" t="s">
        <v>1692</v>
      </c>
      <c r="C15" s="852"/>
      <c r="D15" s="852"/>
      <c r="E15" s="852"/>
      <c r="F15" s="852"/>
      <c r="G15" s="852"/>
      <c r="H15" s="852"/>
    </row>
    <row r="17" spans="2:9" x14ac:dyDescent="0.25">
      <c r="B17" s="191" t="s">
        <v>1681</v>
      </c>
      <c r="C17" s="191" t="s">
        <v>1685</v>
      </c>
      <c r="D17" s="191" t="s">
        <v>1682</v>
      </c>
      <c r="E17" s="191"/>
      <c r="F17" s="191" t="s">
        <v>1683</v>
      </c>
      <c r="G17" s="191" t="s">
        <v>1686</v>
      </c>
      <c r="H17" s="191" t="s">
        <v>1687</v>
      </c>
    </row>
    <row r="18" spans="2:9" x14ac:dyDescent="0.25">
      <c r="B18" s="201">
        <v>44593</v>
      </c>
      <c r="C18" s="203" t="s">
        <v>1571</v>
      </c>
      <c r="D18" s="193" t="s">
        <v>1684</v>
      </c>
      <c r="E18" s="193"/>
      <c r="F18" s="194">
        <v>1111007357</v>
      </c>
      <c r="G18" s="193" t="s">
        <v>1548</v>
      </c>
      <c r="H18" s="86" t="s">
        <v>1693</v>
      </c>
    </row>
    <row r="19" spans="2:9" x14ac:dyDescent="0.25">
      <c r="B19" s="202">
        <v>44613</v>
      </c>
      <c r="C19" s="203" t="s">
        <v>1572</v>
      </c>
      <c r="D19" s="193" t="s">
        <v>1684</v>
      </c>
      <c r="E19" s="193"/>
      <c r="F19" s="194">
        <v>1111007357</v>
      </c>
      <c r="G19" s="193" t="s">
        <v>1548</v>
      </c>
      <c r="H19" s="86" t="s">
        <v>1693</v>
      </c>
    </row>
    <row r="20" spans="2:9" x14ac:dyDescent="0.25">
      <c r="B20" s="201">
        <v>44621</v>
      </c>
      <c r="C20" s="203" t="s">
        <v>1578</v>
      </c>
      <c r="D20" s="193" t="s">
        <v>1684</v>
      </c>
      <c r="E20" s="193"/>
      <c r="F20" s="194">
        <v>1111007357</v>
      </c>
      <c r="G20" s="193" t="s">
        <v>1548</v>
      </c>
      <c r="H20" s="86" t="s">
        <v>1693</v>
      </c>
    </row>
    <row r="21" spans="2:9" x14ac:dyDescent="0.25">
      <c r="B21" s="201">
        <v>44621</v>
      </c>
      <c r="C21" s="203" t="s">
        <v>1580</v>
      </c>
      <c r="D21" s="193" t="s">
        <v>1684</v>
      </c>
      <c r="E21" s="193"/>
      <c r="F21" s="194">
        <v>1111007357</v>
      </c>
      <c r="G21" s="193" t="s">
        <v>1548</v>
      </c>
      <c r="H21" s="86" t="s">
        <v>1693</v>
      </c>
    </row>
    <row r="22" spans="2:9" x14ac:dyDescent="0.25">
      <c r="B22" s="202">
        <v>44621</v>
      </c>
      <c r="C22" s="203" t="s">
        <v>1581</v>
      </c>
      <c r="D22" s="193" t="s">
        <v>1684</v>
      </c>
      <c r="E22" s="193"/>
      <c r="F22" s="194">
        <v>1111007357</v>
      </c>
      <c r="G22" s="193" t="s">
        <v>1548</v>
      </c>
      <c r="H22" s="86" t="s">
        <v>1693</v>
      </c>
    </row>
    <row r="23" spans="2:9" x14ac:dyDescent="0.25">
      <c r="B23" s="202">
        <v>44621</v>
      </c>
      <c r="C23" s="203" t="s">
        <v>1584</v>
      </c>
      <c r="D23" s="193" t="s">
        <v>1684</v>
      </c>
      <c r="E23" s="193"/>
      <c r="F23" s="194">
        <v>1111007357</v>
      </c>
      <c r="G23" s="193" t="s">
        <v>1548</v>
      </c>
      <c r="H23" s="86" t="s">
        <v>1693</v>
      </c>
    </row>
    <row r="24" spans="2:9" x14ac:dyDescent="0.25">
      <c r="B24" s="202">
        <v>44621</v>
      </c>
      <c r="C24" s="203" t="s">
        <v>1585</v>
      </c>
      <c r="D24" s="193" t="s">
        <v>1684</v>
      </c>
      <c r="E24" s="193"/>
      <c r="F24" s="194">
        <v>1111007357</v>
      </c>
      <c r="G24" s="193" t="s">
        <v>1548</v>
      </c>
      <c r="H24" s="86" t="s">
        <v>1693</v>
      </c>
    </row>
    <row r="25" spans="2:9" x14ac:dyDescent="0.25">
      <c r="B25" s="202">
        <v>44635</v>
      </c>
      <c r="C25" s="203" t="s">
        <v>1586</v>
      </c>
      <c r="D25" s="193" t="s">
        <v>1684</v>
      </c>
      <c r="E25" s="193"/>
      <c r="F25" s="194">
        <v>1111007357</v>
      </c>
      <c r="G25" s="193" t="s">
        <v>1548</v>
      </c>
      <c r="H25" s="86" t="s">
        <v>1693</v>
      </c>
    </row>
    <row r="29" spans="2:9" ht="15.75" thickBot="1" x14ac:dyDescent="0.3"/>
    <row r="30" spans="2:9" ht="15.75" thickBot="1" x14ac:dyDescent="0.3">
      <c r="B30" s="619" t="s">
        <v>0</v>
      </c>
      <c r="C30" s="620" t="s">
        <v>2927</v>
      </c>
      <c r="D30" s="621" t="s">
        <v>388</v>
      </c>
      <c r="E30" s="621" t="s">
        <v>2929</v>
      </c>
      <c r="F30" s="621" t="s">
        <v>3</v>
      </c>
      <c r="G30" s="621" t="s">
        <v>2928</v>
      </c>
      <c r="H30" s="862" t="s">
        <v>5</v>
      </c>
      <c r="I30" s="863"/>
    </row>
    <row r="31" spans="2:9" x14ac:dyDescent="0.25">
      <c r="B31" s="853">
        <v>1</v>
      </c>
      <c r="C31" s="855">
        <v>43349</v>
      </c>
      <c r="D31" s="857">
        <v>24</v>
      </c>
      <c r="E31" s="871" t="s">
        <v>2930</v>
      </c>
      <c r="F31" s="859" t="s">
        <v>138</v>
      </c>
      <c r="G31" s="622" t="s">
        <v>139</v>
      </c>
      <c r="H31" s="623">
        <v>50</v>
      </c>
      <c r="I31" s="618" t="s">
        <v>11</v>
      </c>
    </row>
    <row r="32" spans="2:9" x14ac:dyDescent="0.25">
      <c r="B32" s="853"/>
      <c r="C32" s="855"/>
      <c r="D32" s="857"/>
      <c r="E32" s="872"/>
      <c r="F32" s="860"/>
      <c r="G32" s="610" t="s">
        <v>140</v>
      </c>
      <c r="H32" s="611">
        <v>3480</v>
      </c>
      <c r="I32" s="627" t="s">
        <v>11</v>
      </c>
    </row>
    <row r="33" spans="2:9" ht="15.75" thickBot="1" x14ac:dyDescent="0.3">
      <c r="B33" s="854"/>
      <c r="C33" s="856"/>
      <c r="D33" s="858"/>
      <c r="E33" s="873"/>
      <c r="F33" s="861"/>
      <c r="G33" s="624" t="s">
        <v>143</v>
      </c>
      <c r="H33" s="625">
        <v>2155</v>
      </c>
      <c r="I33" s="626" t="s">
        <v>11</v>
      </c>
    </row>
    <row r="34" spans="2:9" x14ac:dyDescent="0.25">
      <c r="B34" s="870">
        <v>2</v>
      </c>
      <c r="C34" s="868" t="s">
        <v>382</v>
      </c>
      <c r="D34" s="866">
        <v>160</v>
      </c>
      <c r="E34" s="874" t="s">
        <v>2931</v>
      </c>
      <c r="F34" s="864" t="s">
        <v>385</v>
      </c>
      <c r="G34" s="612" t="s">
        <v>207</v>
      </c>
      <c r="H34" s="613">
        <v>151</v>
      </c>
      <c r="I34" s="614" t="s">
        <v>11</v>
      </c>
    </row>
    <row r="35" spans="2:9" ht="16.5" customHeight="1" thickBot="1" x14ac:dyDescent="0.3">
      <c r="B35" s="854"/>
      <c r="C35" s="869"/>
      <c r="D35" s="867"/>
      <c r="E35" s="875"/>
      <c r="F35" s="865"/>
      <c r="G35" s="615" t="s">
        <v>308</v>
      </c>
      <c r="H35" s="616" t="s">
        <v>2926</v>
      </c>
      <c r="I35" s="617" t="s">
        <v>11</v>
      </c>
    </row>
  </sheetData>
  <mergeCells count="14">
    <mergeCell ref="F34:F35"/>
    <mergeCell ref="D34:D35"/>
    <mergeCell ref="C34:C35"/>
    <mergeCell ref="B34:B35"/>
    <mergeCell ref="E31:E33"/>
    <mergeCell ref="E34:E35"/>
    <mergeCell ref="B2:H2"/>
    <mergeCell ref="B8:H8"/>
    <mergeCell ref="B15:H15"/>
    <mergeCell ref="B31:B33"/>
    <mergeCell ref="C31:C33"/>
    <mergeCell ref="D31:D33"/>
    <mergeCell ref="F31:F33"/>
    <mergeCell ref="H30:I30"/>
  </mergeCells>
  <pageMargins left="0.39370078740157483" right="0.39370078740157483" top="0.39370078740157483" bottom="0.39370078740157483" header="0.31496062992125984" footer="0.31496062992125984"/>
  <pageSetup scale="8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4"/>
  <sheetViews>
    <sheetView workbookViewId="0">
      <selection activeCell="Q10" sqref="Q10"/>
    </sheetView>
  </sheetViews>
  <sheetFormatPr defaultRowHeight="15" x14ac:dyDescent="0.25"/>
  <cols>
    <col min="1" max="1" width="25.85546875" style="215" customWidth="1"/>
    <col min="2" max="2" width="6.5703125" style="215" bestFit="1" customWidth="1"/>
    <col min="3" max="3" width="15.140625" style="219" customWidth="1"/>
    <col min="4" max="4" width="7.85546875" style="215" hidden="1" customWidth="1"/>
    <col min="5" max="5" width="7.5703125" style="215" hidden="1" customWidth="1"/>
    <col min="6" max="6" width="10.140625" style="215" hidden="1" customWidth="1"/>
    <col min="7" max="7" width="9.140625" style="662"/>
    <col min="8" max="8" width="8" style="215" bestFit="1" customWidth="1"/>
    <col min="9" max="9" width="13.42578125" style="661" bestFit="1" customWidth="1"/>
    <col min="10" max="10" width="9.7109375" style="215" customWidth="1"/>
    <col min="11" max="11" width="18" style="215" bestFit="1" customWidth="1"/>
    <col min="12" max="12" width="12" style="215" bestFit="1" customWidth="1"/>
    <col min="13" max="13" width="23.85546875" style="215" bestFit="1" customWidth="1"/>
    <col min="14" max="14" width="18" style="215" bestFit="1" customWidth="1"/>
    <col min="15" max="16384" width="9.140625" style="215"/>
  </cols>
  <sheetData>
    <row r="1" spans="1:15" s="219" customFormat="1" ht="26.25" x14ac:dyDescent="0.25">
      <c r="A1" s="690" t="s">
        <v>1012</v>
      </c>
      <c r="B1" s="691" t="s">
        <v>1013</v>
      </c>
      <c r="C1" s="880" t="s">
        <v>3001</v>
      </c>
      <c r="D1" s="221" t="s">
        <v>1014</v>
      </c>
      <c r="E1" s="691" t="s">
        <v>1015</v>
      </c>
      <c r="F1" s="692" t="s">
        <v>1016</v>
      </c>
      <c r="G1" s="693" t="s">
        <v>6</v>
      </c>
      <c r="H1" s="695" t="s">
        <v>1017</v>
      </c>
      <c r="I1" s="690" t="s">
        <v>391</v>
      </c>
      <c r="J1" s="882" t="s">
        <v>392</v>
      </c>
      <c r="K1" s="883"/>
      <c r="L1" s="690" t="s">
        <v>1018</v>
      </c>
      <c r="M1" s="877" t="s">
        <v>83</v>
      </c>
      <c r="N1" s="686" t="s">
        <v>1575</v>
      </c>
      <c r="O1" s="677"/>
    </row>
    <row r="2" spans="1:15" s="219" customFormat="1" x14ac:dyDescent="0.25">
      <c r="A2" s="876"/>
      <c r="B2" s="876"/>
      <c r="C2" s="881"/>
      <c r="D2" s="678" t="s">
        <v>3002</v>
      </c>
      <c r="E2" s="876"/>
      <c r="F2" s="876"/>
      <c r="G2" s="884"/>
      <c r="H2" s="876"/>
      <c r="I2" s="876"/>
      <c r="J2" s="655" t="s">
        <v>5</v>
      </c>
      <c r="K2" s="663" t="s">
        <v>394</v>
      </c>
      <c r="L2" s="876"/>
      <c r="M2" s="878"/>
      <c r="N2" s="879"/>
      <c r="O2" s="677"/>
    </row>
    <row r="3" spans="1:15" ht="15.75" customHeight="1" x14ac:dyDescent="0.25">
      <c r="A3" s="664" t="s">
        <v>1115</v>
      </c>
      <c r="B3" s="665" t="s">
        <v>1116</v>
      </c>
      <c r="C3" s="666" t="s">
        <v>2893</v>
      </c>
      <c r="D3" s="183">
        <v>167</v>
      </c>
      <c r="E3" s="87">
        <v>767</v>
      </c>
      <c r="F3" s="667">
        <v>44621</v>
      </c>
      <c r="G3" s="183" t="s">
        <v>11</v>
      </c>
      <c r="H3" s="87">
        <v>2212.5</v>
      </c>
      <c r="I3" s="664" t="s">
        <v>1578</v>
      </c>
      <c r="J3" s="664">
        <v>2202.5</v>
      </c>
      <c r="K3" s="664" t="s">
        <v>1592</v>
      </c>
      <c r="L3" s="668" t="s">
        <v>1031</v>
      </c>
      <c r="M3" s="87" t="s">
        <v>1640</v>
      </c>
      <c r="N3" s="669" t="s">
        <v>2001</v>
      </c>
      <c r="O3" s="660"/>
    </row>
    <row r="4" spans="1:15" ht="15.75" customHeight="1" x14ac:dyDescent="0.25">
      <c r="A4" s="664" t="s">
        <v>1061</v>
      </c>
      <c r="B4" s="665" t="s">
        <v>1021</v>
      </c>
      <c r="C4" s="666" t="s">
        <v>2894</v>
      </c>
      <c r="D4" s="183">
        <v>169</v>
      </c>
      <c r="E4" s="87">
        <v>769</v>
      </c>
      <c r="F4" s="667">
        <v>44621</v>
      </c>
      <c r="G4" s="183" t="s">
        <v>11</v>
      </c>
      <c r="H4" s="87">
        <v>1250</v>
      </c>
      <c r="I4" s="664" t="s">
        <v>1580</v>
      </c>
      <c r="J4" s="664">
        <v>1253</v>
      </c>
      <c r="K4" s="664" t="s">
        <v>1594</v>
      </c>
      <c r="L4" s="668" t="s">
        <v>1031</v>
      </c>
      <c r="M4" s="87" t="s">
        <v>1640</v>
      </c>
      <c r="N4" s="669" t="s">
        <v>2001</v>
      </c>
      <c r="O4" s="660"/>
    </row>
    <row r="5" spans="1:15" ht="15.75" customHeight="1" x14ac:dyDescent="0.25">
      <c r="A5" s="664" t="s">
        <v>1558</v>
      </c>
      <c r="B5" s="670" t="s">
        <v>1065</v>
      </c>
      <c r="C5" s="666" t="s">
        <v>2895</v>
      </c>
      <c r="D5" s="183">
        <v>170</v>
      </c>
      <c r="E5" s="87">
        <v>770</v>
      </c>
      <c r="F5" s="667">
        <v>44621</v>
      </c>
      <c r="G5" s="183" t="s">
        <v>11</v>
      </c>
      <c r="H5" s="87">
        <v>625</v>
      </c>
      <c r="I5" s="664" t="s">
        <v>1581</v>
      </c>
      <c r="J5" s="664">
        <v>650</v>
      </c>
      <c r="K5" s="664" t="s">
        <v>1595</v>
      </c>
      <c r="L5" s="668" t="s">
        <v>1031</v>
      </c>
      <c r="M5" s="87" t="s">
        <v>1640</v>
      </c>
      <c r="N5" s="669" t="s">
        <v>2001</v>
      </c>
      <c r="O5" s="660"/>
    </row>
    <row r="6" spans="1:15" ht="15.75" customHeight="1" x14ac:dyDescent="0.25">
      <c r="A6" s="664" t="s">
        <v>1086</v>
      </c>
      <c r="B6" s="665" t="s">
        <v>1087</v>
      </c>
      <c r="C6" s="666" t="s">
        <v>2896</v>
      </c>
      <c r="D6" s="183">
        <v>173</v>
      </c>
      <c r="E6" s="87">
        <v>773</v>
      </c>
      <c r="F6" s="667">
        <v>44621</v>
      </c>
      <c r="G6" s="183" t="s">
        <v>91</v>
      </c>
      <c r="H6" s="87">
        <v>10250</v>
      </c>
      <c r="I6" s="664" t="s">
        <v>1584</v>
      </c>
      <c r="J6" s="664">
        <v>10270.5</v>
      </c>
      <c r="K6" s="664" t="s">
        <v>1598</v>
      </c>
      <c r="L6" s="668" t="s">
        <v>1031</v>
      </c>
      <c r="M6" s="87" t="s">
        <v>1640</v>
      </c>
      <c r="N6" s="669" t="s">
        <v>2001</v>
      </c>
      <c r="O6" s="660"/>
    </row>
    <row r="7" spans="1:15" ht="15.75" customHeight="1" x14ac:dyDescent="0.25">
      <c r="A7" s="664" t="s">
        <v>1311</v>
      </c>
      <c r="B7" s="665" t="s">
        <v>1434</v>
      </c>
      <c r="C7" s="666" t="s">
        <v>2899</v>
      </c>
      <c r="D7" s="183">
        <v>174</v>
      </c>
      <c r="E7" s="87">
        <v>774</v>
      </c>
      <c r="F7" s="667">
        <v>44621</v>
      </c>
      <c r="G7" s="183" t="s">
        <v>11</v>
      </c>
      <c r="H7" s="87">
        <v>10725</v>
      </c>
      <c r="I7" s="664" t="s">
        <v>1585</v>
      </c>
      <c r="J7" s="664">
        <v>6176</v>
      </c>
      <c r="K7" s="664" t="s">
        <v>1599</v>
      </c>
      <c r="L7" s="668" t="s">
        <v>1031</v>
      </c>
      <c r="M7" s="87" t="s">
        <v>1640</v>
      </c>
      <c r="N7" s="669" t="s">
        <v>2001</v>
      </c>
      <c r="O7" s="660"/>
    </row>
    <row r="8" spans="1:15" ht="15.75" customHeight="1" x14ac:dyDescent="0.25">
      <c r="A8" s="664" t="s">
        <v>1086</v>
      </c>
      <c r="B8" s="665" t="s">
        <v>1087</v>
      </c>
      <c r="C8" s="666" t="s">
        <v>2897</v>
      </c>
      <c r="D8" s="183">
        <v>175</v>
      </c>
      <c r="E8" s="87">
        <v>775</v>
      </c>
      <c r="F8" s="667" t="s">
        <v>1559</v>
      </c>
      <c r="G8" s="183" t="s">
        <v>91</v>
      </c>
      <c r="H8" s="87">
        <v>10250</v>
      </c>
      <c r="I8" s="664" t="s">
        <v>1586</v>
      </c>
      <c r="J8" s="664">
        <v>10270.5</v>
      </c>
      <c r="K8" s="664" t="s">
        <v>1600</v>
      </c>
      <c r="L8" s="668" t="s">
        <v>1031</v>
      </c>
      <c r="M8" s="87" t="s">
        <v>1640</v>
      </c>
      <c r="N8" s="669" t="s">
        <v>2001</v>
      </c>
      <c r="O8" s="660"/>
    </row>
    <row r="9" spans="1:15" x14ac:dyDescent="0.25">
      <c r="A9" s="665" t="s">
        <v>1027</v>
      </c>
      <c r="B9" s="665" t="s">
        <v>1028</v>
      </c>
      <c r="C9" s="666"/>
      <c r="D9" s="183">
        <v>28</v>
      </c>
      <c r="E9" s="87">
        <v>828</v>
      </c>
      <c r="F9" s="667">
        <v>44713</v>
      </c>
      <c r="G9" s="183" t="s">
        <v>52</v>
      </c>
      <c r="H9" s="671">
        <v>13925</v>
      </c>
      <c r="I9" s="87" t="s">
        <v>1721</v>
      </c>
      <c r="J9" s="671">
        <v>8690</v>
      </c>
      <c r="K9" s="87" t="s">
        <v>1671</v>
      </c>
      <c r="L9" s="87" t="s">
        <v>1031</v>
      </c>
      <c r="M9" s="669" t="s">
        <v>1734</v>
      </c>
      <c r="N9" s="669" t="s">
        <v>2001</v>
      </c>
      <c r="O9" s="660"/>
    </row>
    <row r="10" spans="1:15" ht="39" x14ac:dyDescent="0.25">
      <c r="A10" s="665" t="s">
        <v>1027</v>
      </c>
      <c r="B10" s="665" t="s">
        <v>1028</v>
      </c>
      <c r="C10" s="666" t="s">
        <v>1872</v>
      </c>
      <c r="D10" s="183">
        <v>40</v>
      </c>
      <c r="E10" s="87">
        <v>840</v>
      </c>
      <c r="F10" s="667">
        <v>44743</v>
      </c>
      <c r="G10" s="183" t="s">
        <v>52</v>
      </c>
      <c r="H10" s="87">
        <v>9900</v>
      </c>
      <c r="I10" s="87" t="s">
        <v>1759</v>
      </c>
      <c r="J10" s="668">
        <v>9880</v>
      </c>
      <c r="K10" s="668" t="s">
        <v>1749</v>
      </c>
      <c r="L10" s="87" t="s">
        <v>1031</v>
      </c>
      <c r="M10" s="669" t="s">
        <v>1788</v>
      </c>
      <c r="N10" s="669" t="s">
        <v>2001</v>
      </c>
      <c r="O10" s="660"/>
    </row>
    <row r="11" spans="1:15" x14ac:dyDescent="0.25">
      <c r="A11" s="665" t="s">
        <v>1057</v>
      </c>
      <c r="B11" s="665" t="s">
        <v>1021</v>
      </c>
      <c r="C11" s="666" t="s">
        <v>1873</v>
      </c>
      <c r="D11" s="183">
        <v>43</v>
      </c>
      <c r="E11" s="87">
        <v>843</v>
      </c>
      <c r="F11" s="667">
        <v>44743</v>
      </c>
      <c r="G11" s="183" t="s">
        <v>11</v>
      </c>
      <c r="H11" s="87">
        <v>1025</v>
      </c>
      <c r="I11" s="87" t="s">
        <v>1762</v>
      </c>
      <c r="J11" s="668">
        <v>1013</v>
      </c>
      <c r="K11" s="668" t="s">
        <v>1752</v>
      </c>
      <c r="L11" s="87" t="s">
        <v>1031</v>
      </c>
      <c r="M11" s="669" t="s">
        <v>1771</v>
      </c>
      <c r="N11" s="669" t="s">
        <v>2001</v>
      </c>
      <c r="O11" s="660"/>
    </row>
    <row r="12" spans="1:15" x14ac:dyDescent="0.25">
      <c r="A12" s="672" t="s">
        <v>1086</v>
      </c>
      <c r="B12" s="665" t="s">
        <v>1087</v>
      </c>
      <c r="C12" s="666" t="s">
        <v>2003</v>
      </c>
      <c r="D12" s="183">
        <v>54</v>
      </c>
      <c r="E12" s="87">
        <v>854</v>
      </c>
      <c r="F12" s="667">
        <v>44774</v>
      </c>
      <c r="G12" s="183" t="s">
        <v>52</v>
      </c>
      <c r="H12" s="87">
        <v>10275</v>
      </c>
      <c r="I12" s="87" t="s">
        <v>1792</v>
      </c>
      <c r="J12" s="668">
        <v>10269</v>
      </c>
      <c r="K12" s="668" t="s">
        <v>1745</v>
      </c>
      <c r="L12" s="87" t="s">
        <v>1031</v>
      </c>
      <c r="M12" s="669" t="s">
        <v>1818</v>
      </c>
      <c r="N12" s="669" t="s">
        <v>2001</v>
      </c>
      <c r="O12" s="660"/>
    </row>
    <row r="13" spans="1:15" x14ac:dyDescent="0.25">
      <c r="A13" s="672" t="s">
        <v>1077</v>
      </c>
      <c r="B13" s="665" t="s">
        <v>1021</v>
      </c>
      <c r="C13" s="673" t="s">
        <v>1952</v>
      </c>
      <c r="D13" s="183">
        <v>95</v>
      </c>
      <c r="E13" s="87">
        <v>895</v>
      </c>
      <c r="F13" s="667">
        <v>44895</v>
      </c>
      <c r="G13" s="183" t="s">
        <v>11</v>
      </c>
      <c r="H13" s="87">
        <v>26099</v>
      </c>
      <c r="I13" s="87" t="s">
        <v>1940</v>
      </c>
      <c r="J13" s="668">
        <v>17255</v>
      </c>
      <c r="K13" s="668" t="s">
        <v>1919</v>
      </c>
      <c r="L13" s="87" t="s">
        <v>1031</v>
      </c>
      <c r="M13" s="669" t="s">
        <v>1941</v>
      </c>
      <c r="N13" s="669" t="s">
        <v>2001</v>
      </c>
      <c r="O13" s="660"/>
    </row>
    <row r="14" spans="1:15" x14ac:dyDescent="0.25">
      <c r="A14" s="672" t="s">
        <v>1050</v>
      </c>
      <c r="B14" s="665" t="s">
        <v>1021</v>
      </c>
      <c r="C14" s="666" t="s">
        <v>1983</v>
      </c>
      <c r="D14" s="183">
        <v>96</v>
      </c>
      <c r="E14" s="87">
        <v>896</v>
      </c>
      <c r="F14" s="667">
        <v>44896</v>
      </c>
      <c r="G14" s="183" t="s">
        <v>11</v>
      </c>
      <c r="H14" s="87">
        <v>10242</v>
      </c>
      <c r="I14" s="87" t="s">
        <v>1970</v>
      </c>
      <c r="J14" s="668">
        <v>10219</v>
      </c>
      <c r="K14" s="668" t="s">
        <v>1920</v>
      </c>
      <c r="L14" s="87" t="s">
        <v>1031</v>
      </c>
      <c r="M14" s="669" t="s">
        <v>1993</v>
      </c>
      <c r="N14" s="669" t="s">
        <v>2001</v>
      </c>
      <c r="O14" s="660"/>
    </row>
    <row r="15" spans="1:15" x14ac:dyDescent="0.25">
      <c r="A15" s="672" t="s">
        <v>1086</v>
      </c>
      <c r="B15" s="665" t="s">
        <v>1087</v>
      </c>
      <c r="C15" s="666" t="s">
        <v>1985</v>
      </c>
      <c r="D15" s="183">
        <v>98</v>
      </c>
      <c r="E15" s="87">
        <v>898</v>
      </c>
      <c r="F15" s="667">
        <v>44896</v>
      </c>
      <c r="G15" s="183" t="s">
        <v>52</v>
      </c>
      <c r="H15" s="87">
        <v>9650</v>
      </c>
      <c r="I15" s="87" t="s">
        <v>1972</v>
      </c>
      <c r="J15" s="668">
        <v>9644</v>
      </c>
      <c r="K15" s="668" t="s">
        <v>1921</v>
      </c>
      <c r="L15" s="87" t="s">
        <v>1031</v>
      </c>
      <c r="M15" s="669" t="s">
        <v>1993</v>
      </c>
      <c r="N15" s="669" t="s">
        <v>2001</v>
      </c>
      <c r="O15" s="660"/>
    </row>
    <row r="16" spans="1:15" x14ac:dyDescent="0.25">
      <c r="A16" s="672" t="s">
        <v>1061</v>
      </c>
      <c r="B16" s="665" t="s">
        <v>1021</v>
      </c>
      <c r="C16" s="666" t="s">
        <v>1987</v>
      </c>
      <c r="D16" s="183">
        <v>100</v>
      </c>
      <c r="E16" s="87">
        <v>900</v>
      </c>
      <c r="F16" s="667">
        <v>44896</v>
      </c>
      <c r="G16" s="183" t="s">
        <v>11</v>
      </c>
      <c r="H16" s="87">
        <v>1275</v>
      </c>
      <c r="I16" s="87" t="s">
        <v>1974</v>
      </c>
      <c r="J16" s="668">
        <v>1257</v>
      </c>
      <c r="K16" s="668" t="s">
        <v>1923</v>
      </c>
      <c r="L16" s="87" t="s">
        <v>1031</v>
      </c>
      <c r="M16" s="669" t="s">
        <v>1993</v>
      </c>
      <c r="N16" s="669" t="s">
        <v>2001</v>
      </c>
      <c r="O16" s="660"/>
    </row>
    <row r="17" spans="1:15" x14ac:dyDescent="0.25">
      <c r="A17" s="672" t="s">
        <v>1020</v>
      </c>
      <c r="B17" s="665" t="s">
        <v>1021</v>
      </c>
      <c r="C17" s="666" t="s">
        <v>1989</v>
      </c>
      <c r="D17" s="183">
        <v>102</v>
      </c>
      <c r="E17" s="87">
        <v>902</v>
      </c>
      <c r="F17" s="667">
        <v>44896</v>
      </c>
      <c r="G17" s="183" t="s">
        <v>11</v>
      </c>
      <c r="H17" s="87">
        <v>1500</v>
      </c>
      <c r="I17" s="87" t="s">
        <v>1976</v>
      </c>
      <c r="J17" s="668">
        <v>1476</v>
      </c>
      <c r="K17" s="668" t="s">
        <v>1925</v>
      </c>
      <c r="L17" s="87" t="s">
        <v>1031</v>
      </c>
      <c r="M17" s="669" t="s">
        <v>1993</v>
      </c>
      <c r="N17" s="669" t="s">
        <v>2001</v>
      </c>
      <c r="O17" s="660"/>
    </row>
    <row r="18" spans="1:15" x14ac:dyDescent="0.25">
      <c r="A18" s="672" t="s">
        <v>1908</v>
      </c>
      <c r="B18" s="665" t="s">
        <v>1644</v>
      </c>
      <c r="C18" s="666" t="s">
        <v>1990</v>
      </c>
      <c r="D18" s="183">
        <v>103</v>
      </c>
      <c r="E18" s="87">
        <v>903</v>
      </c>
      <c r="F18" s="667">
        <v>44896</v>
      </c>
      <c r="G18" s="183" t="s">
        <v>11</v>
      </c>
      <c r="H18" s="87">
        <v>7646.75</v>
      </c>
      <c r="I18" s="87" t="s">
        <v>1977</v>
      </c>
      <c r="J18" s="668">
        <v>7646.75</v>
      </c>
      <c r="K18" s="668" t="s">
        <v>1926</v>
      </c>
      <c r="L18" s="87" t="s">
        <v>1031</v>
      </c>
      <c r="M18" s="669" t="s">
        <v>1993</v>
      </c>
      <c r="N18" s="669" t="s">
        <v>2001</v>
      </c>
      <c r="O18" s="660"/>
    </row>
    <row r="19" spans="1:15" x14ac:dyDescent="0.25">
      <c r="A19" s="672" t="s">
        <v>1027</v>
      </c>
      <c r="B19" s="665" t="s">
        <v>1028</v>
      </c>
      <c r="C19" s="666"/>
      <c r="D19" s="183">
        <v>105</v>
      </c>
      <c r="E19" s="87">
        <v>905</v>
      </c>
      <c r="F19" s="667">
        <v>44896</v>
      </c>
      <c r="G19" s="183" t="s">
        <v>52</v>
      </c>
      <c r="H19" s="674">
        <v>8710</v>
      </c>
      <c r="I19" s="87" t="s">
        <v>1979</v>
      </c>
      <c r="J19" s="668">
        <v>0</v>
      </c>
      <c r="K19" s="668"/>
      <c r="L19" s="668"/>
      <c r="M19" s="669"/>
      <c r="N19" s="669" t="s">
        <v>2001</v>
      </c>
      <c r="O19" s="660"/>
    </row>
    <row r="20" spans="1:15" x14ac:dyDescent="0.25">
      <c r="A20" s="672" t="s">
        <v>1077</v>
      </c>
      <c r="B20" s="665" t="s">
        <v>1021</v>
      </c>
      <c r="C20" s="666" t="s">
        <v>1992</v>
      </c>
      <c r="D20" s="183">
        <v>106</v>
      </c>
      <c r="E20" s="87">
        <v>906</v>
      </c>
      <c r="F20" s="667">
        <v>44926</v>
      </c>
      <c r="G20" s="183" t="s">
        <v>11</v>
      </c>
      <c r="H20" s="674">
        <v>14005.5</v>
      </c>
      <c r="I20" s="87" t="s">
        <v>1980</v>
      </c>
      <c r="J20" s="668">
        <v>13305.23</v>
      </c>
      <c r="K20" s="668" t="s">
        <v>1982</v>
      </c>
      <c r="L20" s="87" t="s">
        <v>1031</v>
      </c>
      <c r="M20" s="669" t="s">
        <v>1993</v>
      </c>
      <c r="N20" s="669" t="s">
        <v>2001</v>
      </c>
      <c r="O20" s="660"/>
    </row>
    <row r="21" spans="1:15" x14ac:dyDescent="0.25">
      <c r="A21" s="672" t="s">
        <v>1027</v>
      </c>
      <c r="B21" s="665" t="s">
        <v>1028</v>
      </c>
      <c r="C21" s="666"/>
      <c r="D21" s="183">
        <v>109</v>
      </c>
      <c r="E21" s="87">
        <v>909</v>
      </c>
      <c r="F21" s="667">
        <v>44927</v>
      </c>
      <c r="G21" s="183" t="s">
        <v>52</v>
      </c>
      <c r="H21" s="87">
        <v>8710</v>
      </c>
      <c r="I21" s="87" t="s">
        <v>2194</v>
      </c>
      <c r="J21" s="668"/>
      <c r="K21" s="668"/>
      <c r="L21" s="668"/>
      <c r="M21" s="669"/>
      <c r="N21" s="669" t="s">
        <v>2001</v>
      </c>
      <c r="O21" s="660"/>
    </row>
    <row r="22" spans="1:15" x14ac:dyDescent="0.25">
      <c r="A22" s="672" t="s">
        <v>1061</v>
      </c>
      <c r="B22" s="665" t="s">
        <v>1021</v>
      </c>
      <c r="C22" s="666" t="s">
        <v>2705</v>
      </c>
      <c r="D22" s="183">
        <v>112</v>
      </c>
      <c r="E22" s="87">
        <v>912</v>
      </c>
      <c r="F22" s="667">
        <v>44927</v>
      </c>
      <c r="G22" s="183" t="s">
        <v>11</v>
      </c>
      <c r="H22" s="87">
        <v>1275</v>
      </c>
      <c r="I22" s="87" t="s">
        <v>2197</v>
      </c>
      <c r="J22" s="668">
        <v>1257</v>
      </c>
      <c r="K22" s="668" t="s">
        <v>2208</v>
      </c>
      <c r="L22" s="87" t="s">
        <v>1031</v>
      </c>
      <c r="M22" s="669" t="s">
        <v>2353</v>
      </c>
      <c r="N22" s="669" t="s">
        <v>2001</v>
      </c>
      <c r="O22" s="660"/>
    </row>
    <row r="23" spans="1:15" x14ac:dyDescent="0.25">
      <c r="A23" s="672" t="s">
        <v>1020</v>
      </c>
      <c r="B23" s="665" t="s">
        <v>1021</v>
      </c>
      <c r="C23" s="666" t="s">
        <v>2707</v>
      </c>
      <c r="D23" s="183">
        <v>114</v>
      </c>
      <c r="E23" s="87">
        <v>914</v>
      </c>
      <c r="F23" s="667">
        <v>44927</v>
      </c>
      <c r="G23" s="183" t="s">
        <v>11</v>
      </c>
      <c r="H23" s="87">
        <v>1500</v>
      </c>
      <c r="I23" s="87" t="s">
        <v>2199</v>
      </c>
      <c r="J23" s="668">
        <v>1476</v>
      </c>
      <c r="K23" s="668" t="s">
        <v>2210</v>
      </c>
      <c r="L23" s="87" t="s">
        <v>1031</v>
      </c>
      <c r="M23" s="669" t="s">
        <v>2353</v>
      </c>
      <c r="N23" s="669" t="s">
        <v>2001</v>
      </c>
      <c r="O23" s="660"/>
    </row>
    <row r="24" spans="1:15" x14ac:dyDescent="0.25">
      <c r="A24" s="672" t="s">
        <v>1643</v>
      </c>
      <c r="B24" s="665" t="s">
        <v>1021</v>
      </c>
      <c r="C24" s="673" t="s">
        <v>2901</v>
      </c>
      <c r="D24" s="183">
        <v>119</v>
      </c>
      <c r="E24" s="87">
        <v>919</v>
      </c>
      <c r="F24" s="667">
        <v>44958</v>
      </c>
      <c r="G24" s="183" t="s">
        <v>11</v>
      </c>
      <c r="H24" s="87">
        <v>3803</v>
      </c>
      <c r="I24" s="87" t="s">
        <v>2883</v>
      </c>
      <c r="J24" s="668">
        <v>3795</v>
      </c>
      <c r="K24" s="668" t="s">
        <v>2215</v>
      </c>
      <c r="L24" s="87" t="s">
        <v>1031</v>
      </c>
      <c r="M24" s="669" t="s">
        <v>2902</v>
      </c>
      <c r="N24" s="669" t="s">
        <v>2001</v>
      </c>
      <c r="O24" s="660"/>
    </row>
    <row r="25" spans="1:15" ht="25.5" x14ac:dyDescent="0.25">
      <c r="A25" s="672" t="s">
        <v>1115</v>
      </c>
      <c r="B25" s="665" t="s">
        <v>1116</v>
      </c>
      <c r="C25" s="673" t="s">
        <v>2903</v>
      </c>
      <c r="D25" s="183">
        <v>120</v>
      </c>
      <c r="E25" s="87">
        <v>920</v>
      </c>
      <c r="F25" s="667">
        <v>44958</v>
      </c>
      <c r="G25" s="183" t="s">
        <v>11</v>
      </c>
      <c r="H25" s="87">
        <v>1275</v>
      </c>
      <c r="I25" s="87" t="s">
        <v>2884</v>
      </c>
      <c r="J25" s="668">
        <v>1240</v>
      </c>
      <c r="K25" s="668" t="s">
        <v>2216</v>
      </c>
      <c r="L25" s="87" t="s">
        <v>1031</v>
      </c>
      <c r="M25" s="669" t="s">
        <v>2902</v>
      </c>
      <c r="N25" s="669" t="s">
        <v>2001</v>
      </c>
      <c r="O25" s="660"/>
    </row>
    <row r="26" spans="1:15" x14ac:dyDescent="0.25">
      <c r="A26" s="672" t="s">
        <v>1086</v>
      </c>
      <c r="B26" s="665" t="s">
        <v>1087</v>
      </c>
      <c r="C26" s="673" t="s">
        <v>2904</v>
      </c>
      <c r="D26" s="183">
        <v>121</v>
      </c>
      <c r="E26" s="87">
        <v>921</v>
      </c>
      <c r="F26" s="667">
        <v>44958</v>
      </c>
      <c r="G26" s="183" t="s">
        <v>52</v>
      </c>
      <c r="H26" s="87">
        <v>7775</v>
      </c>
      <c r="I26" s="87" t="s">
        <v>2885</v>
      </c>
      <c r="J26" s="668">
        <v>7769</v>
      </c>
      <c r="K26" s="668" t="s">
        <v>2217</v>
      </c>
      <c r="L26" s="87" t="s">
        <v>1031</v>
      </c>
      <c r="M26" s="669" t="s">
        <v>2902</v>
      </c>
      <c r="N26" s="669" t="s">
        <v>2001</v>
      </c>
      <c r="O26" s="660"/>
    </row>
    <row r="27" spans="1:15" x14ac:dyDescent="0.25">
      <c r="A27" s="672" t="s">
        <v>1057</v>
      </c>
      <c r="B27" s="665" t="s">
        <v>1021</v>
      </c>
      <c r="C27" s="673" t="s">
        <v>2905</v>
      </c>
      <c r="D27" s="183">
        <v>122</v>
      </c>
      <c r="E27" s="87">
        <v>922</v>
      </c>
      <c r="F27" s="667">
        <v>44958</v>
      </c>
      <c r="G27" s="675" t="s">
        <v>11</v>
      </c>
      <c r="H27" s="664">
        <v>1585</v>
      </c>
      <c r="I27" s="87" t="s">
        <v>2886</v>
      </c>
      <c r="J27" s="668">
        <v>1577</v>
      </c>
      <c r="K27" s="668" t="s">
        <v>2218</v>
      </c>
      <c r="L27" s="87" t="s">
        <v>1031</v>
      </c>
      <c r="M27" s="669" t="s">
        <v>2902</v>
      </c>
      <c r="N27" s="669" t="s">
        <v>2001</v>
      </c>
      <c r="O27" s="660"/>
    </row>
    <row r="28" spans="1:15" ht="25.5" x14ac:dyDescent="0.25">
      <c r="A28" s="672" t="s">
        <v>1558</v>
      </c>
      <c r="B28" s="665" t="s">
        <v>1065</v>
      </c>
      <c r="C28" s="673" t="s">
        <v>2906</v>
      </c>
      <c r="D28" s="183">
        <v>123</v>
      </c>
      <c r="E28" s="87">
        <v>923</v>
      </c>
      <c r="F28" s="667">
        <v>44958</v>
      </c>
      <c r="G28" s="183" t="s">
        <v>11</v>
      </c>
      <c r="H28" s="87">
        <v>650</v>
      </c>
      <c r="I28" s="87" t="s">
        <v>2887</v>
      </c>
      <c r="J28" s="668">
        <v>650</v>
      </c>
      <c r="K28" s="668" t="s">
        <v>2219</v>
      </c>
      <c r="L28" s="87" t="s">
        <v>1031</v>
      </c>
      <c r="M28" s="669" t="s">
        <v>2902</v>
      </c>
      <c r="N28" s="669" t="s">
        <v>2001</v>
      </c>
      <c r="O28" s="660"/>
    </row>
    <row r="29" spans="1:15" x14ac:dyDescent="0.25">
      <c r="A29" s="672" t="s">
        <v>2882</v>
      </c>
      <c r="B29" s="665" t="s">
        <v>1021</v>
      </c>
      <c r="C29" s="673" t="s">
        <v>2907</v>
      </c>
      <c r="D29" s="183">
        <v>124</v>
      </c>
      <c r="E29" s="87">
        <v>924</v>
      </c>
      <c r="F29" s="667">
        <v>44958</v>
      </c>
      <c r="G29" s="183" t="s">
        <v>11</v>
      </c>
      <c r="H29" s="87">
        <v>1125</v>
      </c>
      <c r="I29" s="87" t="s">
        <v>2888</v>
      </c>
      <c r="J29" s="668">
        <v>1101</v>
      </c>
      <c r="K29" s="668" t="s">
        <v>2220</v>
      </c>
      <c r="L29" s="87" t="s">
        <v>1031</v>
      </c>
      <c r="M29" s="669" t="s">
        <v>2902</v>
      </c>
      <c r="N29" s="669" t="s">
        <v>2001</v>
      </c>
      <c r="O29" s="660"/>
    </row>
    <row r="30" spans="1:15" x14ac:dyDescent="0.25">
      <c r="A30" s="672" t="s">
        <v>2190</v>
      </c>
      <c r="B30" s="665" t="s">
        <v>2908</v>
      </c>
      <c r="C30" s="673" t="s">
        <v>2909</v>
      </c>
      <c r="D30" s="183">
        <v>125</v>
      </c>
      <c r="E30" s="87">
        <v>925</v>
      </c>
      <c r="F30" s="667">
        <v>44958</v>
      </c>
      <c r="G30" s="183" t="s">
        <v>11</v>
      </c>
      <c r="H30" s="87">
        <v>4949</v>
      </c>
      <c r="I30" s="87" t="s">
        <v>2889</v>
      </c>
      <c r="J30" s="668">
        <v>4949</v>
      </c>
      <c r="K30" s="668" t="s">
        <v>2221</v>
      </c>
      <c r="L30" s="87" t="s">
        <v>1031</v>
      </c>
      <c r="M30" s="669" t="s">
        <v>2902</v>
      </c>
      <c r="N30" s="669" t="s">
        <v>2001</v>
      </c>
      <c r="O30" s="660"/>
    </row>
    <row r="31" spans="1:15" x14ac:dyDescent="0.25">
      <c r="A31" s="672" t="s">
        <v>2189</v>
      </c>
      <c r="B31" s="665" t="s">
        <v>2191</v>
      </c>
      <c r="C31" s="673" t="s">
        <v>2910</v>
      </c>
      <c r="D31" s="183">
        <v>126</v>
      </c>
      <c r="E31" s="87">
        <v>926</v>
      </c>
      <c r="F31" s="667">
        <v>44970</v>
      </c>
      <c r="G31" s="183" t="s">
        <v>11</v>
      </c>
      <c r="H31" s="87">
        <v>6370</v>
      </c>
      <c r="I31" s="87" t="s">
        <v>2890</v>
      </c>
      <c r="J31" s="668">
        <v>6335</v>
      </c>
      <c r="K31" s="668" t="s">
        <v>2879</v>
      </c>
      <c r="L31" s="87" t="s">
        <v>1031</v>
      </c>
      <c r="M31" s="669" t="s">
        <v>2902</v>
      </c>
      <c r="N31" s="669" t="s">
        <v>2001</v>
      </c>
      <c r="O31" s="660"/>
    </row>
    <row r="32" spans="1:15" x14ac:dyDescent="0.25">
      <c r="A32" s="672" t="s">
        <v>1086</v>
      </c>
      <c r="B32" s="665" t="s">
        <v>1087</v>
      </c>
      <c r="C32" s="673" t="s">
        <v>2911</v>
      </c>
      <c r="D32" s="183">
        <v>127</v>
      </c>
      <c r="E32" s="87">
        <v>927</v>
      </c>
      <c r="F32" s="667">
        <v>44972</v>
      </c>
      <c r="G32" s="183" t="s">
        <v>52</v>
      </c>
      <c r="H32" s="87">
        <v>9025</v>
      </c>
      <c r="I32" s="87" t="s">
        <v>2891</v>
      </c>
      <c r="J32" s="668">
        <v>9019</v>
      </c>
      <c r="K32" s="668" t="s">
        <v>2880</v>
      </c>
      <c r="L32" s="87" t="s">
        <v>1031</v>
      </c>
      <c r="M32" s="669" t="s">
        <v>2902</v>
      </c>
      <c r="N32" s="669" t="s">
        <v>2001</v>
      </c>
      <c r="O32" s="660"/>
    </row>
    <row r="33" spans="1:15" x14ac:dyDescent="0.25">
      <c r="A33" s="672" t="s">
        <v>1077</v>
      </c>
      <c r="B33" s="665" t="s">
        <v>1021</v>
      </c>
      <c r="C33" s="673" t="s">
        <v>2912</v>
      </c>
      <c r="D33" s="183">
        <v>128</v>
      </c>
      <c r="E33" s="87">
        <v>928</v>
      </c>
      <c r="F33" s="667">
        <v>44985</v>
      </c>
      <c r="G33" s="183" t="s">
        <v>11</v>
      </c>
      <c r="H33" s="87">
        <v>17530</v>
      </c>
      <c r="I33" s="87" t="s">
        <v>2892</v>
      </c>
      <c r="J33" s="676">
        <v>16653.5</v>
      </c>
      <c r="K33" s="668" t="s">
        <v>2881</v>
      </c>
      <c r="L33" s="87" t="s">
        <v>1031</v>
      </c>
      <c r="M33" s="669" t="s">
        <v>2902</v>
      </c>
      <c r="N33" s="669" t="s">
        <v>2001</v>
      </c>
      <c r="O33" s="660"/>
    </row>
    <row r="34" spans="1:15" ht="39" x14ac:dyDescent="0.25">
      <c r="A34" s="672" t="s">
        <v>2975</v>
      </c>
      <c r="B34" s="665" t="s">
        <v>1021</v>
      </c>
      <c r="C34" s="673" t="s">
        <v>2978</v>
      </c>
      <c r="D34" s="183">
        <v>129</v>
      </c>
      <c r="E34" s="183">
        <v>929</v>
      </c>
      <c r="F34" s="667">
        <v>44986</v>
      </c>
      <c r="G34" s="183" t="s">
        <v>11</v>
      </c>
      <c r="H34" s="87">
        <v>7289</v>
      </c>
      <c r="I34" s="87" t="s">
        <v>2964</v>
      </c>
      <c r="J34" s="671">
        <v>7273</v>
      </c>
      <c r="K34" s="668" t="s">
        <v>2963</v>
      </c>
      <c r="L34" s="87" t="s">
        <v>1031</v>
      </c>
      <c r="M34" s="669" t="s">
        <v>3003</v>
      </c>
      <c r="N34" s="669" t="s">
        <v>2001</v>
      </c>
      <c r="O34" s="660"/>
    </row>
    <row r="35" spans="1:15" ht="25.5" x14ac:dyDescent="0.25">
      <c r="A35" s="672" t="s">
        <v>1115</v>
      </c>
      <c r="B35" s="665" t="s">
        <v>1116</v>
      </c>
      <c r="C35" s="673" t="s">
        <v>2979</v>
      </c>
      <c r="D35" s="183">
        <v>130</v>
      </c>
      <c r="E35" s="183">
        <v>930</v>
      </c>
      <c r="F35" s="667">
        <v>44986</v>
      </c>
      <c r="G35" s="183" t="s">
        <v>11</v>
      </c>
      <c r="H35" s="87">
        <v>1275</v>
      </c>
      <c r="I35" s="87" t="s">
        <v>2965</v>
      </c>
      <c r="J35" s="668">
        <v>1240</v>
      </c>
      <c r="K35" s="668" t="s">
        <v>2915</v>
      </c>
      <c r="L35" s="87" t="s">
        <v>1031</v>
      </c>
      <c r="M35" s="669" t="s">
        <v>3003</v>
      </c>
      <c r="N35" s="669" t="s">
        <v>2001</v>
      </c>
      <c r="O35" s="660"/>
    </row>
    <row r="36" spans="1:15" x14ac:dyDescent="0.25">
      <c r="A36" s="672" t="s">
        <v>1086</v>
      </c>
      <c r="B36" s="665" t="s">
        <v>1087</v>
      </c>
      <c r="C36" s="673" t="s">
        <v>2980</v>
      </c>
      <c r="D36" s="183">
        <v>131</v>
      </c>
      <c r="E36" s="183">
        <v>931</v>
      </c>
      <c r="F36" s="667">
        <v>44986</v>
      </c>
      <c r="G36" s="183" t="s">
        <v>52</v>
      </c>
      <c r="H36" s="87">
        <v>9025</v>
      </c>
      <c r="I36" s="87" t="s">
        <v>2966</v>
      </c>
      <c r="J36" s="668">
        <v>9019</v>
      </c>
      <c r="K36" s="668" t="s">
        <v>2916</v>
      </c>
      <c r="L36" s="87" t="s">
        <v>1031</v>
      </c>
      <c r="M36" s="669" t="s">
        <v>3003</v>
      </c>
      <c r="N36" s="669" t="s">
        <v>2001</v>
      </c>
      <c r="O36" s="660"/>
    </row>
    <row r="37" spans="1:15" x14ac:dyDescent="0.25">
      <c r="A37" s="672" t="s">
        <v>1057</v>
      </c>
      <c r="B37" s="665" t="s">
        <v>1021</v>
      </c>
      <c r="C37" s="673" t="s">
        <v>2981</v>
      </c>
      <c r="D37" s="183">
        <v>132</v>
      </c>
      <c r="E37" s="183">
        <v>932</v>
      </c>
      <c r="F37" s="667">
        <v>44986</v>
      </c>
      <c r="G37" s="183" t="s">
        <v>11</v>
      </c>
      <c r="H37" s="87">
        <v>1845</v>
      </c>
      <c r="I37" s="87" t="s">
        <v>2967</v>
      </c>
      <c r="J37" s="668">
        <v>1837</v>
      </c>
      <c r="K37" s="668" t="s">
        <v>2917</v>
      </c>
      <c r="L37" s="87" t="s">
        <v>1031</v>
      </c>
      <c r="M37" s="669" t="s">
        <v>3003</v>
      </c>
      <c r="N37" s="669" t="s">
        <v>2001</v>
      </c>
      <c r="O37" s="660"/>
    </row>
    <row r="38" spans="1:15" ht="25.5" x14ac:dyDescent="0.25">
      <c r="A38" s="672" t="s">
        <v>1558</v>
      </c>
      <c r="B38" s="665" t="s">
        <v>1065</v>
      </c>
      <c r="C38" s="673" t="s">
        <v>2982</v>
      </c>
      <c r="D38" s="183">
        <v>133</v>
      </c>
      <c r="E38" s="183">
        <v>933</v>
      </c>
      <c r="F38" s="667">
        <v>44986</v>
      </c>
      <c r="G38" s="183" t="s">
        <v>11</v>
      </c>
      <c r="H38" s="87">
        <v>650</v>
      </c>
      <c r="I38" s="87" t="s">
        <v>2968</v>
      </c>
      <c r="J38" s="668">
        <v>650</v>
      </c>
      <c r="K38" s="668" t="s">
        <v>2918</v>
      </c>
      <c r="L38" s="87" t="s">
        <v>1031</v>
      </c>
      <c r="M38" s="669" t="s">
        <v>3003</v>
      </c>
      <c r="N38" s="669" t="s">
        <v>2001</v>
      </c>
      <c r="O38" s="660"/>
    </row>
    <row r="39" spans="1:15" ht="25.5" x14ac:dyDescent="0.25">
      <c r="A39" s="672" t="s">
        <v>2976</v>
      </c>
      <c r="B39" s="665" t="s">
        <v>1021</v>
      </c>
      <c r="C39" s="673" t="s">
        <v>2983</v>
      </c>
      <c r="D39" s="183">
        <v>134</v>
      </c>
      <c r="E39" s="183">
        <v>934</v>
      </c>
      <c r="F39" s="667">
        <v>44986</v>
      </c>
      <c r="G39" s="183" t="s">
        <v>11</v>
      </c>
      <c r="H39" s="87">
        <v>1125</v>
      </c>
      <c r="I39" s="87" t="s">
        <v>2969</v>
      </c>
      <c r="J39" s="668">
        <v>1101</v>
      </c>
      <c r="K39" s="668" t="s">
        <v>2919</v>
      </c>
      <c r="L39" s="87" t="s">
        <v>1031</v>
      </c>
      <c r="M39" s="669" t="s">
        <v>3003</v>
      </c>
      <c r="N39" s="669" t="s">
        <v>2001</v>
      </c>
      <c r="O39" s="660"/>
    </row>
    <row r="40" spans="1:15" x14ac:dyDescent="0.25">
      <c r="A40" s="672" t="s">
        <v>2190</v>
      </c>
      <c r="B40" s="665" t="s">
        <v>1644</v>
      </c>
      <c r="C40" s="673" t="s">
        <v>2984</v>
      </c>
      <c r="D40" s="183">
        <v>135</v>
      </c>
      <c r="E40" s="183">
        <v>935</v>
      </c>
      <c r="F40" s="667">
        <v>44986</v>
      </c>
      <c r="G40" s="183" t="s">
        <v>11</v>
      </c>
      <c r="H40" s="87">
        <v>4195</v>
      </c>
      <c r="I40" s="87" t="s">
        <v>2970</v>
      </c>
      <c r="J40" s="668">
        <v>4195</v>
      </c>
      <c r="K40" s="668" t="s">
        <v>2920</v>
      </c>
      <c r="L40" s="87" t="s">
        <v>1031</v>
      </c>
      <c r="M40" s="669" t="s">
        <v>3004</v>
      </c>
      <c r="N40" s="669" t="s">
        <v>2001</v>
      </c>
      <c r="O40" s="660"/>
    </row>
    <row r="41" spans="1:15" x14ac:dyDescent="0.25">
      <c r="A41" s="672" t="s">
        <v>2189</v>
      </c>
      <c r="B41" s="665" t="s">
        <v>2914</v>
      </c>
      <c r="C41" s="673" t="s">
        <v>2985</v>
      </c>
      <c r="D41" s="183">
        <v>136</v>
      </c>
      <c r="E41" s="183">
        <v>936</v>
      </c>
      <c r="F41" s="667">
        <v>44986</v>
      </c>
      <c r="G41" s="183" t="s">
        <v>11</v>
      </c>
      <c r="H41" s="87">
        <v>3610</v>
      </c>
      <c r="I41" s="87" t="s">
        <v>2971</v>
      </c>
      <c r="J41" s="668">
        <v>3580</v>
      </c>
      <c r="K41" s="668" t="s">
        <v>2921</v>
      </c>
      <c r="L41" s="87" t="s">
        <v>1031</v>
      </c>
      <c r="M41" s="669" t="s">
        <v>3004</v>
      </c>
      <c r="N41" s="669" t="s">
        <v>2001</v>
      </c>
      <c r="O41" s="660"/>
    </row>
    <row r="42" spans="1:15" x14ac:dyDescent="0.25">
      <c r="A42" s="672" t="s">
        <v>1086</v>
      </c>
      <c r="B42" s="665" t="s">
        <v>1087</v>
      </c>
      <c r="C42" s="673" t="s">
        <v>2986</v>
      </c>
      <c r="D42" s="183">
        <v>137</v>
      </c>
      <c r="E42" s="183">
        <v>937</v>
      </c>
      <c r="F42" s="667">
        <v>45000</v>
      </c>
      <c r="G42" s="183" t="s">
        <v>52</v>
      </c>
      <c r="H42" s="87">
        <v>7775</v>
      </c>
      <c r="I42" s="87" t="s">
        <v>2972</v>
      </c>
      <c r="J42" s="668">
        <v>7769</v>
      </c>
      <c r="K42" s="668" t="s">
        <v>2962</v>
      </c>
      <c r="L42" s="87" t="s">
        <v>1031</v>
      </c>
      <c r="M42" s="669" t="s">
        <v>3004</v>
      </c>
      <c r="N42" s="669" t="s">
        <v>2001</v>
      </c>
      <c r="O42" s="660"/>
    </row>
    <row r="43" spans="1:15" x14ac:dyDescent="0.25">
      <c r="A43" s="672" t="s">
        <v>2189</v>
      </c>
      <c r="B43" s="665" t="s">
        <v>2914</v>
      </c>
      <c r="C43" s="673" t="s">
        <v>2987</v>
      </c>
      <c r="D43" s="183">
        <v>138</v>
      </c>
      <c r="E43" s="183">
        <v>938</v>
      </c>
      <c r="F43" s="667">
        <v>45000</v>
      </c>
      <c r="G43" s="183" t="s">
        <v>11</v>
      </c>
      <c r="H43" s="87">
        <v>1817.5</v>
      </c>
      <c r="I43" s="87" t="s">
        <v>2973</v>
      </c>
      <c r="J43" s="668">
        <v>1787.5</v>
      </c>
      <c r="K43" s="668" t="s">
        <v>2922</v>
      </c>
      <c r="L43" s="87" t="s">
        <v>1031</v>
      </c>
      <c r="M43" s="669" t="s">
        <v>3004</v>
      </c>
      <c r="N43" s="669" t="s">
        <v>2001</v>
      </c>
      <c r="O43" s="660"/>
    </row>
    <row r="44" spans="1:15" x14ac:dyDescent="0.25">
      <c r="A44" s="672" t="s">
        <v>2977</v>
      </c>
      <c r="B44" s="665" t="s">
        <v>1041</v>
      </c>
      <c r="C44" s="673" t="s">
        <v>2988</v>
      </c>
      <c r="D44" s="183">
        <v>139</v>
      </c>
      <c r="E44" s="183">
        <v>939</v>
      </c>
      <c r="F44" s="667">
        <v>45000</v>
      </c>
      <c r="G44" s="183" t="s">
        <v>11</v>
      </c>
      <c r="H44" s="87">
        <v>527</v>
      </c>
      <c r="I44" s="87" t="s">
        <v>2974</v>
      </c>
      <c r="J44" s="668">
        <v>526.75</v>
      </c>
      <c r="K44" s="668" t="s">
        <v>2923</v>
      </c>
      <c r="L44" s="87" t="s">
        <v>1031</v>
      </c>
      <c r="M44" s="669" t="s">
        <v>3004</v>
      </c>
      <c r="N44" s="669" t="s">
        <v>2001</v>
      </c>
      <c r="O44" s="660"/>
    </row>
  </sheetData>
  <mergeCells count="12">
    <mergeCell ref="A1:A2"/>
    <mergeCell ref="B1:B2"/>
    <mergeCell ref="E1:E2"/>
    <mergeCell ref="F1:F2"/>
    <mergeCell ref="G1:G2"/>
    <mergeCell ref="L1:L2"/>
    <mergeCell ref="M1:M2"/>
    <mergeCell ref="N1:N2"/>
    <mergeCell ref="C1:C2"/>
    <mergeCell ref="J1:K1"/>
    <mergeCell ref="H1:H2"/>
    <mergeCell ref="I1:I2"/>
  </mergeCells>
  <hyperlinks>
    <hyperlink ref="D2" r:id="rId1"/>
  </hyperlinks>
  <pageMargins left="0.25" right="0.25" top="0.75" bottom="0.75" header="0.3" footer="0.3"/>
  <pageSetup scale="67" fitToWidth="0" orientation="landscape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55"/>
  <sheetViews>
    <sheetView zoomScaleNormal="100" workbookViewId="0">
      <selection sqref="A1:XFD1048576"/>
    </sheetView>
  </sheetViews>
  <sheetFormatPr defaultColWidth="14.42578125" defaultRowHeight="15" customHeight="1" x14ac:dyDescent="0.25"/>
  <cols>
    <col min="1" max="1" width="5.28515625" bestFit="1" customWidth="1"/>
    <col min="2" max="2" width="32.5703125" bestFit="1" customWidth="1"/>
    <col min="3" max="3" width="6.5703125" bestFit="1" customWidth="1"/>
    <col min="4" max="4" width="7.85546875" bestFit="1" customWidth="1"/>
    <col min="5" max="5" width="7.5703125" customWidth="1"/>
    <col min="6" max="6" width="10.42578125" bestFit="1" customWidth="1"/>
    <col min="7" max="7" width="9.140625" customWidth="1"/>
    <col min="8" max="8" width="8" bestFit="1" customWidth="1"/>
    <col min="9" max="9" width="13.42578125" bestFit="1" customWidth="1"/>
    <col min="10" max="10" width="8" style="277" customWidth="1"/>
    <col min="11" max="11" width="19" customWidth="1"/>
    <col min="12" max="12" width="12" bestFit="1" customWidth="1"/>
    <col min="13" max="13" width="24.7109375" customWidth="1"/>
    <col min="14" max="14" width="19.28515625" bestFit="1" customWidth="1"/>
    <col min="15" max="15" width="22.42578125" customWidth="1"/>
    <col min="16" max="28" width="8" customWidth="1"/>
  </cols>
  <sheetData>
    <row r="1" spans="1:28" ht="26.25" customHeight="1" x14ac:dyDescent="0.25">
      <c r="A1" s="699" t="s">
        <v>1011</v>
      </c>
      <c r="B1" s="700" t="s">
        <v>1012</v>
      </c>
      <c r="C1" s="701" t="s">
        <v>1013</v>
      </c>
      <c r="D1" s="70" t="s">
        <v>1014</v>
      </c>
      <c r="E1" s="701" t="s">
        <v>1015</v>
      </c>
      <c r="F1" s="702" t="s">
        <v>1016</v>
      </c>
      <c r="G1" s="696" t="s">
        <v>6</v>
      </c>
      <c r="H1" s="698" t="s">
        <v>1017</v>
      </c>
      <c r="I1" s="705" t="s">
        <v>391</v>
      </c>
      <c r="J1" s="706" t="s">
        <v>392</v>
      </c>
      <c r="K1" s="707"/>
      <c r="L1" s="705" t="s">
        <v>1018</v>
      </c>
      <c r="M1" s="705" t="s">
        <v>83</v>
      </c>
      <c r="N1" s="703" t="s">
        <v>1575</v>
      </c>
      <c r="O1" s="703" t="s">
        <v>2070</v>
      </c>
    </row>
    <row r="2" spans="1:28" x14ac:dyDescent="0.25">
      <c r="A2" s="697"/>
      <c r="B2" s="697"/>
      <c r="C2" s="697"/>
      <c r="D2" s="71" t="s">
        <v>1019</v>
      </c>
      <c r="E2" s="697"/>
      <c r="F2" s="697"/>
      <c r="G2" s="697"/>
      <c r="H2" s="697"/>
      <c r="I2" s="697"/>
      <c r="J2" s="1" t="s">
        <v>5</v>
      </c>
      <c r="K2" s="72" t="s">
        <v>394</v>
      </c>
      <c r="L2" s="697"/>
      <c r="M2" s="697"/>
      <c r="N2" s="697"/>
      <c r="O2" s="704"/>
    </row>
    <row r="3" spans="1:28" s="302" customFormat="1" x14ac:dyDescent="0.25">
      <c r="A3" s="294">
        <v>1</v>
      </c>
      <c r="B3" s="400" t="s">
        <v>1020</v>
      </c>
      <c r="C3" s="400" t="s">
        <v>1021</v>
      </c>
      <c r="D3" s="325">
        <v>10</v>
      </c>
      <c r="E3" s="350">
        <v>610</v>
      </c>
      <c r="F3" s="382" t="s">
        <v>1022</v>
      </c>
      <c r="G3" s="342" t="s">
        <v>11</v>
      </c>
      <c r="H3" s="350">
        <v>2425</v>
      </c>
      <c r="I3" s="383" t="s">
        <v>1023</v>
      </c>
      <c r="J3" s="376">
        <v>2415</v>
      </c>
      <c r="K3" s="310" t="s">
        <v>1024</v>
      </c>
      <c r="L3" s="384" t="s">
        <v>1025</v>
      </c>
      <c r="M3" s="298" t="s">
        <v>760</v>
      </c>
      <c r="N3" s="457" t="s">
        <v>1026</v>
      </c>
      <c r="O3" s="456" t="s">
        <v>2352</v>
      </c>
      <c r="P3" s="372"/>
      <c r="Q3" s="372"/>
      <c r="R3" s="372"/>
      <c r="S3" s="372"/>
      <c r="T3" s="372"/>
      <c r="U3" s="372"/>
      <c r="V3" s="372"/>
      <c r="W3" s="372"/>
      <c r="X3" s="372"/>
      <c r="Y3" s="372"/>
      <c r="Z3" s="372"/>
      <c r="AA3" s="372"/>
      <c r="AB3" s="372"/>
    </row>
    <row r="4" spans="1:28" s="302" customFormat="1" x14ac:dyDescent="0.25">
      <c r="A4" s="303">
        <v>2</v>
      </c>
      <c r="B4" s="300" t="s">
        <v>1027</v>
      </c>
      <c r="C4" s="300" t="s">
        <v>1028</v>
      </c>
      <c r="D4" s="325">
        <v>1</v>
      </c>
      <c r="E4" s="342">
        <v>601</v>
      </c>
      <c r="F4" s="382" t="s">
        <v>1022</v>
      </c>
      <c r="G4" s="342" t="s">
        <v>52</v>
      </c>
      <c r="H4" s="342">
        <v>2020</v>
      </c>
      <c r="I4" s="383" t="s">
        <v>1029</v>
      </c>
      <c r="J4" s="376">
        <v>2010</v>
      </c>
      <c r="K4" s="310" t="s">
        <v>1030</v>
      </c>
      <c r="L4" s="344" t="s">
        <v>1031</v>
      </c>
      <c r="M4" s="298" t="s">
        <v>1032</v>
      </c>
      <c r="N4" s="457" t="s">
        <v>1033</v>
      </c>
      <c r="O4" s="399" t="s">
        <v>2277</v>
      </c>
    </row>
    <row r="5" spans="1:28" s="302" customFormat="1" x14ac:dyDescent="0.25">
      <c r="A5" s="294">
        <v>3</v>
      </c>
      <c r="B5" s="381" t="s">
        <v>1034</v>
      </c>
      <c r="C5" s="381" t="s">
        <v>1035</v>
      </c>
      <c r="D5" s="325">
        <v>2</v>
      </c>
      <c r="E5" s="342">
        <v>602</v>
      </c>
      <c r="F5" s="382" t="s">
        <v>1022</v>
      </c>
      <c r="G5" s="342" t="s">
        <v>11</v>
      </c>
      <c r="H5" s="342">
        <v>465</v>
      </c>
      <c r="I5" s="383" t="s">
        <v>1036</v>
      </c>
      <c r="J5" s="376">
        <v>415</v>
      </c>
      <c r="K5" s="310" t="s">
        <v>1037</v>
      </c>
      <c r="L5" s="344" t="s">
        <v>1031</v>
      </c>
      <c r="M5" s="298" t="s">
        <v>1038</v>
      </c>
      <c r="N5" s="457" t="s">
        <v>1039</v>
      </c>
      <c r="O5" s="324" t="s">
        <v>2249</v>
      </c>
    </row>
    <row r="6" spans="1:28" s="302" customFormat="1" ht="26.25" x14ac:dyDescent="0.25">
      <c r="A6" s="294">
        <v>4</v>
      </c>
      <c r="B6" s="381" t="s">
        <v>1040</v>
      </c>
      <c r="C6" s="381" t="s">
        <v>1041</v>
      </c>
      <c r="D6" s="325">
        <v>3</v>
      </c>
      <c r="E6" s="342">
        <v>603</v>
      </c>
      <c r="F6" s="382" t="s">
        <v>1022</v>
      </c>
      <c r="G6" s="342" t="s">
        <v>11</v>
      </c>
      <c r="H6" s="350">
        <v>1825</v>
      </c>
      <c r="I6" s="383" t="s">
        <v>1036</v>
      </c>
      <c r="J6" s="376">
        <v>1825</v>
      </c>
      <c r="K6" s="310" t="s">
        <v>1042</v>
      </c>
      <c r="L6" s="384" t="s">
        <v>1025</v>
      </c>
      <c r="M6" s="298" t="s">
        <v>1043</v>
      </c>
      <c r="N6" s="457" t="s">
        <v>1044</v>
      </c>
      <c r="O6" s="324" t="s">
        <v>2122</v>
      </c>
    </row>
    <row r="7" spans="1:28" ht="64.5" x14ac:dyDescent="0.25">
      <c r="A7" s="74">
        <v>5</v>
      </c>
      <c r="B7" s="37" t="s">
        <v>1045</v>
      </c>
      <c r="C7" s="37" t="s">
        <v>1035</v>
      </c>
      <c r="D7" s="91">
        <v>4</v>
      </c>
      <c r="E7" s="43">
        <v>604</v>
      </c>
      <c r="F7" s="65" t="s">
        <v>1022</v>
      </c>
      <c r="G7" s="43" t="s">
        <v>11</v>
      </c>
      <c r="H7" s="49">
        <v>13900</v>
      </c>
      <c r="I7" s="64" t="s">
        <v>1036</v>
      </c>
      <c r="J7" s="402" t="s">
        <v>1046</v>
      </c>
      <c r="K7" s="45" t="s">
        <v>1047</v>
      </c>
      <c r="L7" s="76" t="s">
        <v>1031</v>
      </c>
      <c r="M7" s="64" t="s">
        <v>1048</v>
      </c>
      <c r="N7" s="458" t="s">
        <v>1049</v>
      </c>
      <c r="O7" s="82"/>
    </row>
    <row r="8" spans="1:28" s="302" customFormat="1" ht="26.25" customHeight="1" x14ac:dyDescent="0.25">
      <c r="A8" s="294">
        <v>6</v>
      </c>
      <c r="B8" s="381" t="s">
        <v>1050</v>
      </c>
      <c r="C8" s="381" t="s">
        <v>1021</v>
      </c>
      <c r="D8" s="325">
        <v>5</v>
      </c>
      <c r="E8" s="342">
        <v>605</v>
      </c>
      <c r="F8" s="382" t="s">
        <v>1022</v>
      </c>
      <c r="G8" s="342" t="s">
        <v>11</v>
      </c>
      <c r="H8" s="350">
        <v>23608</v>
      </c>
      <c r="I8" s="383" t="s">
        <v>1036</v>
      </c>
      <c r="J8" s="376">
        <v>23608</v>
      </c>
      <c r="K8" s="310" t="s">
        <v>1051</v>
      </c>
      <c r="L8" s="344" t="s">
        <v>1031</v>
      </c>
      <c r="M8" s="383" t="s">
        <v>1038</v>
      </c>
      <c r="N8" s="457" t="s">
        <v>1052</v>
      </c>
      <c r="O8" s="399" t="s">
        <v>2427</v>
      </c>
      <c r="P8" s="490" t="s">
        <v>2121</v>
      </c>
    </row>
    <row r="9" spans="1:28" s="302" customFormat="1" x14ac:dyDescent="0.25">
      <c r="A9" s="294">
        <v>7</v>
      </c>
      <c r="B9" s="381" t="s">
        <v>1053</v>
      </c>
      <c r="C9" s="381" t="s">
        <v>1021</v>
      </c>
      <c r="D9" s="325">
        <v>6</v>
      </c>
      <c r="E9" s="342">
        <v>606</v>
      </c>
      <c r="F9" s="382" t="s">
        <v>1022</v>
      </c>
      <c r="G9" s="342" t="s">
        <v>11</v>
      </c>
      <c r="H9" s="350">
        <v>3025</v>
      </c>
      <c r="I9" s="383" t="s">
        <v>1036</v>
      </c>
      <c r="J9" s="376">
        <v>3001</v>
      </c>
      <c r="K9" s="310" t="s">
        <v>1054</v>
      </c>
      <c r="L9" s="344" t="s">
        <v>1031</v>
      </c>
      <c r="M9" s="383" t="s">
        <v>1055</v>
      </c>
      <c r="N9" s="457" t="s">
        <v>1056</v>
      </c>
      <c r="O9" s="399" t="s">
        <v>2428</v>
      </c>
    </row>
    <row r="10" spans="1:28" x14ac:dyDescent="0.25">
      <c r="A10" s="74">
        <v>8</v>
      </c>
      <c r="B10" s="37" t="s">
        <v>1057</v>
      </c>
      <c r="C10" s="37" t="s">
        <v>1021</v>
      </c>
      <c r="D10" s="91">
        <v>7</v>
      </c>
      <c r="E10" s="43">
        <v>607</v>
      </c>
      <c r="F10" s="65" t="s">
        <v>1022</v>
      </c>
      <c r="G10" s="43" t="s">
        <v>11</v>
      </c>
      <c r="H10" s="49">
        <v>1025</v>
      </c>
      <c r="I10" s="64" t="s">
        <v>1036</v>
      </c>
      <c r="J10" s="402">
        <v>1013</v>
      </c>
      <c r="K10" s="45" t="s">
        <v>1058</v>
      </c>
      <c r="L10" s="76" t="s">
        <v>1031</v>
      </c>
      <c r="M10" s="64" t="s">
        <v>1059</v>
      </c>
      <c r="N10" s="458" t="s">
        <v>1060</v>
      </c>
      <c r="O10" s="82"/>
    </row>
    <row r="11" spans="1:28" s="302" customFormat="1" x14ac:dyDescent="0.25">
      <c r="A11" s="294">
        <v>9</v>
      </c>
      <c r="B11" s="381" t="s">
        <v>1061</v>
      </c>
      <c r="C11" s="381" t="s">
        <v>1021</v>
      </c>
      <c r="D11" s="325">
        <v>8</v>
      </c>
      <c r="E11" s="342">
        <v>608</v>
      </c>
      <c r="F11" s="382" t="s">
        <v>1022</v>
      </c>
      <c r="G11" s="342" t="s">
        <v>11</v>
      </c>
      <c r="H11" s="350">
        <v>1225</v>
      </c>
      <c r="I11" s="383" t="s">
        <v>1036</v>
      </c>
      <c r="J11" s="376">
        <v>1203</v>
      </c>
      <c r="K11" s="310" t="s">
        <v>1062</v>
      </c>
      <c r="L11" s="344" t="s">
        <v>1031</v>
      </c>
      <c r="M11" s="383" t="s">
        <v>1055</v>
      </c>
      <c r="N11" s="457" t="s">
        <v>1063</v>
      </c>
      <c r="O11" s="399" t="s">
        <v>2430</v>
      </c>
    </row>
    <row r="12" spans="1:28" x14ac:dyDescent="0.25">
      <c r="A12" s="73">
        <v>10</v>
      </c>
      <c r="B12" s="37" t="s">
        <v>1064</v>
      </c>
      <c r="C12" s="37" t="s">
        <v>1065</v>
      </c>
      <c r="D12" s="91">
        <v>9</v>
      </c>
      <c r="E12" s="43">
        <v>609</v>
      </c>
      <c r="F12" s="65" t="s">
        <v>1022</v>
      </c>
      <c r="G12" s="43" t="s">
        <v>11</v>
      </c>
      <c r="H12" s="43">
        <v>6493.83</v>
      </c>
      <c r="I12" s="64" t="s">
        <v>1036</v>
      </c>
      <c r="J12" s="402">
        <v>6493.83</v>
      </c>
      <c r="K12" s="45" t="s">
        <v>1066</v>
      </c>
      <c r="L12" s="76" t="s">
        <v>1031</v>
      </c>
      <c r="M12" s="8" t="s">
        <v>1032</v>
      </c>
      <c r="N12" s="459"/>
      <c r="O12" s="82"/>
    </row>
    <row r="13" spans="1:28" s="302" customFormat="1" x14ac:dyDescent="0.25">
      <c r="A13" s="303">
        <v>11</v>
      </c>
      <c r="B13" s="381" t="s">
        <v>1067</v>
      </c>
      <c r="C13" s="381" t="s">
        <v>1021</v>
      </c>
      <c r="D13" s="325">
        <v>11</v>
      </c>
      <c r="E13" s="342">
        <v>611</v>
      </c>
      <c r="F13" s="382" t="s">
        <v>1022</v>
      </c>
      <c r="G13" s="342" t="s">
        <v>11</v>
      </c>
      <c r="H13" s="350">
        <v>1547.5</v>
      </c>
      <c r="I13" s="383" t="s">
        <v>1036</v>
      </c>
      <c r="J13" s="376">
        <v>1522.5</v>
      </c>
      <c r="K13" s="310" t="s">
        <v>1068</v>
      </c>
      <c r="L13" s="344" t="s">
        <v>1031</v>
      </c>
      <c r="M13" s="298" t="s">
        <v>1055</v>
      </c>
      <c r="N13" s="457" t="s">
        <v>1069</v>
      </c>
      <c r="O13" s="399" t="s">
        <v>2429</v>
      </c>
    </row>
    <row r="14" spans="1:28" s="302" customFormat="1" x14ac:dyDescent="0.25">
      <c r="A14" s="294">
        <v>12</v>
      </c>
      <c r="B14" s="381" t="s">
        <v>1070</v>
      </c>
      <c r="C14" s="381" t="s">
        <v>1035</v>
      </c>
      <c r="D14" s="325">
        <v>12</v>
      </c>
      <c r="E14" s="342">
        <v>612</v>
      </c>
      <c r="F14" s="382" t="s">
        <v>1022</v>
      </c>
      <c r="G14" s="342" t="s">
        <v>11</v>
      </c>
      <c r="H14" s="342">
        <v>1505</v>
      </c>
      <c r="I14" s="383" t="s">
        <v>1036</v>
      </c>
      <c r="J14" s="376">
        <v>1478</v>
      </c>
      <c r="K14" s="310" t="s">
        <v>1071</v>
      </c>
      <c r="L14" s="344" t="s">
        <v>1031</v>
      </c>
      <c r="M14" s="298" t="s">
        <v>1055</v>
      </c>
      <c r="N14" s="457" t="s">
        <v>1072</v>
      </c>
      <c r="O14" s="399" t="s">
        <v>2431</v>
      </c>
    </row>
    <row r="15" spans="1:28" x14ac:dyDescent="0.25">
      <c r="A15" s="73">
        <v>13</v>
      </c>
      <c r="B15" s="37" t="s">
        <v>1073</v>
      </c>
      <c r="C15" s="37" t="s">
        <v>1021</v>
      </c>
      <c r="D15" s="91">
        <v>13</v>
      </c>
      <c r="E15" s="43">
        <v>613</v>
      </c>
      <c r="F15" s="65" t="s">
        <v>1074</v>
      </c>
      <c r="G15" s="43" t="s">
        <v>11</v>
      </c>
      <c r="H15" s="43">
        <v>325</v>
      </c>
      <c r="I15" s="64" t="s">
        <v>1036</v>
      </c>
      <c r="J15" s="402">
        <v>25</v>
      </c>
      <c r="K15" s="45" t="s">
        <v>1075</v>
      </c>
      <c r="L15" s="76" t="s">
        <v>1031</v>
      </c>
      <c r="M15" s="8" t="s">
        <v>1055</v>
      </c>
      <c r="N15" s="458" t="s">
        <v>1076</v>
      </c>
      <c r="O15" s="82"/>
    </row>
    <row r="16" spans="1:28" x14ac:dyDescent="0.25">
      <c r="A16" s="74">
        <v>14</v>
      </c>
      <c r="B16" s="7" t="s">
        <v>1077</v>
      </c>
      <c r="C16" s="7" t="s">
        <v>1021</v>
      </c>
      <c r="D16" s="91">
        <v>14</v>
      </c>
      <c r="E16" s="49">
        <v>614</v>
      </c>
      <c r="F16" s="65" t="s">
        <v>1078</v>
      </c>
      <c r="G16" s="43" t="s">
        <v>11</v>
      </c>
      <c r="H16" s="49">
        <v>48326</v>
      </c>
      <c r="I16" s="64" t="s">
        <v>1036</v>
      </c>
      <c r="J16" s="402">
        <v>48326</v>
      </c>
      <c r="K16" s="45" t="s">
        <v>1079</v>
      </c>
      <c r="L16" s="76" t="s">
        <v>1031</v>
      </c>
      <c r="M16" s="8" t="s">
        <v>1048</v>
      </c>
      <c r="N16" s="458" t="s">
        <v>1080</v>
      </c>
      <c r="O16" s="82"/>
    </row>
    <row r="17" spans="1:28" s="302" customFormat="1" x14ac:dyDescent="0.25">
      <c r="A17" s="294">
        <v>15</v>
      </c>
      <c r="B17" s="400" t="s">
        <v>1020</v>
      </c>
      <c r="C17" s="400" t="s">
        <v>1021</v>
      </c>
      <c r="D17" s="325">
        <v>23</v>
      </c>
      <c r="E17" s="350">
        <v>623</v>
      </c>
      <c r="F17" s="382" t="s">
        <v>1081</v>
      </c>
      <c r="G17" s="342" t="s">
        <v>11</v>
      </c>
      <c r="H17" s="350">
        <v>2425</v>
      </c>
      <c r="I17" s="383" t="s">
        <v>1082</v>
      </c>
      <c r="J17" s="376">
        <v>2415</v>
      </c>
      <c r="K17" s="310" t="s">
        <v>1083</v>
      </c>
      <c r="L17" s="384" t="s">
        <v>1025</v>
      </c>
      <c r="M17" s="298" t="s">
        <v>1084</v>
      </c>
      <c r="N17" s="457" t="s">
        <v>1085</v>
      </c>
      <c r="O17" s="409" t="s">
        <v>2407</v>
      </c>
      <c r="P17" s="372"/>
      <c r="Q17" s="372"/>
      <c r="R17" s="372"/>
      <c r="S17" s="372"/>
      <c r="T17" s="372"/>
      <c r="U17" s="372"/>
      <c r="V17" s="372"/>
      <c r="W17" s="372"/>
      <c r="X17" s="372"/>
      <c r="Y17" s="372"/>
      <c r="Z17" s="372"/>
      <c r="AA17" s="372"/>
      <c r="AB17" s="372"/>
    </row>
    <row r="18" spans="1:28" s="302" customFormat="1" x14ac:dyDescent="0.25">
      <c r="A18" s="294">
        <v>16</v>
      </c>
      <c r="B18" s="300" t="s">
        <v>1086</v>
      </c>
      <c r="C18" s="300" t="s">
        <v>1087</v>
      </c>
      <c r="D18" s="325">
        <v>26</v>
      </c>
      <c r="E18" s="342">
        <v>626</v>
      </c>
      <c r="F18" s="382" t="s">
        <v>1088</v>
      </c>
      <c r="G18" s="294" t="s">
        <v>52</v>
      </c>
      <c r="H18" s="342">
        <v>6400</v>
      </c>
      <c r="I18" s="383" t="s">
        <v>1089</v>
      </c>
      <c r="J18" s="376">
        <v>6395.5</v>
      </c>
      <c r="K18" s="310" t="s">
        <v>1090</v>
      </c>
      <c r="L18" s="344" t="s">
        <v>1031</v>
      </c>
      <c r="M18" s="415" t="s">
        <v>1091</v>
      </c>
      <c r="N18" s="460"/>
      <c r="O18" s="399" t="s">
        <v>2278</v>
      </c>
    </row>
    <row r="19" spans="1:28" s="302" customFormat="1" x14ac:dyDescent="0.25">
      <c r="A19" s="303">
        <v>17</v>
      </c>
      <c r="B19" s="381" t="s">
        <v>1053</v>
      </c>
      <c r="C19" s="381" t="s">
        <v>1021</v>
      </c>
      <c r="D19" s="325">
        <v>15</v>
      </c>
      <c r="E19" s="342">
        <v>615</v>
      </c>
      <c r="F19" s="382" t="s">
        <v>1081</v>
      </c>
      <c r="G19" s="342" t="s">
        <v>11</v>
      </c>
      <c r="H19" s="342">
        <v>3025</v>
      </c>
      <c r="I19" s="383" t="s">
        <v>1092</v>
      </c>
      <c r="J19" s="376">
        <v>3001</v>
      </c>
      <c r="K19" s="310" t="s">
        <v>1093</v>
      </c>
      <c r="L19" s="344" t="s">
        <v>1031</v>
      </c>
      <c r="M19" s="298" t="s">
        <v>1043</v>
      </c>
      <c r="N19" s="460" t="s">
        <v>1094</v>
      </c>
      <c r="O19" s="324" t="s">
        <v>2230</v>
      </c>
    </row>
    <row r="20" spans="1:28" x14ac:dyDescent="0.25">
      <c r="A20" s="73">
        <v>18</v>
      </c>
      <c r="B20" s="37" t="s">
        <v>1045</v>
      </c>
      <c r="C20" s="37" t="s">
        <v>1035</v>
      </c>
      <c r="D20" s="91">
        <v>16</v>
      </c>
      <c r="E20" s="43">
        <v>616</v>
      </c>
      <c r="F20" s="65" t="s">
        <v>1081</v>
      </c>
      <c r="G20" s="43" t="s">
        <v>11</v>
      </c>
      <c r="H20" s="49">
        <v>10445</v>
      </c>
      <c r="I20" s="64" t="s">
        <v>1092</v>
      </c>
      <c r="J20" s="402">
        <v>10445</v>
      </c>
      <c r="K20" s="45" t="s">
        <v>1095</v>
      </c>
      <c r="L20" s="76" t="s">
        <v>1031</v>
      </c>
      <c r="M20" s="8" t="s">
        <v>1055</v>
      </c>
      <c r="N20" s="459" t="s">
        <v>1096</v>
      </c>
      <c r="O20" s="82"/>
    </row>
    <row r="21" spans="1:28" s="302" customFormat="1" ht="15.75" customHeight="1" x14ac:dyDescent="0.25">
      <c r="A21" s="294">
        <v>19</v>
      </c>
      <c r="B21" s="381" t="s">
        <v>1050</v>
      </c>
      <c r="C21" s="381" t="s">
        <v>1021</v>
      </c>
      <c r="D21" s="325">
        <v>17</v>
      </c>
      <c r="E21" s="342">
        <v>617</v>
      </c>
      <c r="F21" s="382" t="s">
        <v>1081</v>
      </c>
      <c r="G21" s="342" t="s">
        <v>11</v>
      </c>
      <c r="H21" s="350">
        <v>24771.5</v>
      </c>
      <c r="I21" s="383" t="s">
        <v>1092</v>
      </c>
      <c r="J21" s="376">
        <v>24748.5</v>
      </c>
      <c r="K21" s="310" t="s">
        <v>1097</v>
      </c>
      <c r="L21" s="344" t="s">
        <v>1031</v>
      </c>
      <c r="M21" s="298" t="s">
        <v>1038</v>
      </c>
      <c r="N21" s="460" t="s">
        <v>1098</v>
      </c>
      <c r="O21" s="399" t="s">
        <v>2231</v>
      </c>
    </row>
    <row r="22" spans="1:28" s="302" customFormat="1" ht="15.75" customHeight="1" x14ac:dyDescent="0.25">
      <c r="A22" s="303">
        <v>20</v>
      </c>
      <c r="B22" s="381" t="s">
        <v>1034</v>
      </c>
      <c r="C22" s="381" t="s">
        <v>1035</v>
      </c>
      <c r="D22" s="325">
        <v>18</v>
      </c>
      <c r="E22" s="342">
        <v>618</v>
      </c>
      <c r="F22" s="382" t="s">
        <v>1081</v>
      </c>
      <c r="G22" s="342" t="s">
        <v>11</v>
      </c>
      <c r="H22" s="350">
        <v>490</v>
      </c>
      <c r="I22" s="383" t="s">
        <v>1092</v>
      </c>
      <c r="J22" s="376">
        <v>465</v>
      </c>
      <c r="K22" s="310" t="s">
        <v>1099</v>
      </c>
      <c r="L22" s="344" t="s">
        <v>1031</v>
      </c>
      <c r="M22" s="298" t="s">
        <v>1038</v>
      </c>
      <c r="N22" s="460" t="s">
        <v>1100</v>
      </c>
      <c r="O22" s="324" t="s">
        <v>2425</v>
      </c>
      <c r="P22" s="490"/>
    </row>
    <row r="23" spans="1:28" ht="15.75" customHeight="1" x14ac:dyDescent="0.25">
      <c r="A23" s="73">
        <v>21</v>
      </c>
      <c r="B23" s="37" t="s">
        <v>1057</v>
      </c>
      <c r="C23" s="37" t="s">
        <v>1021</v>
      </c>
      <c r="D23" s="91">
        <v>20</v>
      </c>
      <c r="E23" s="43">
        <v>620</v>
      </c>
      <c r="F23" s="65" t="s">
        <v>1081</v>
      </c>
      <c r="G23" s="43" t="s">
        <v>11</v>
      </c>
      <c r="H23" s="49">
        <v>1025</v>
      </c>
      <c r="I23" s="64" t="s">
        <v>1092</v>
      </c>
      <c r="J23" s="402">
        <v>1013</v>
      </c>
      <c r="K23" s="45" t="s">
        <v>1101</v>
      </c>
      <c r="L23" s="76" t="s">
        <v>1031</v>
      </c>
      <c r="M23" s="8" t="s">
        <v>1102</v>
      </c>
      <c r="N23" s="459" t="s">
        <v>1103</v>
      </c>
      <c r="O23" s="82"/>
    </row>
    <row r="24" spans="1:28" s="302" customFormat="1" ht="15.75" customHeight="1" x14ac:dyDescent="0.25">
      <c r="A24" s="294">
        <v>22</v>
      </c>
      <c r="B24" s="381" t="s">
        <v>1061</v>
      </c>
      <c r="C24" s="381" t="s">
        <v>1021</v>
      </c>
      <c r="D24" s="325">
        <v>21</v>
      </c>
      <c r="E24" s="342">
        <v>621</v>
      </c>
      <c r="F24" s="382" t="s">
        <v>1081</v>
      </c>
      <c r="G24" s="342" t="s">
        <v>11</v>
      </c>
      <c r="H24" s="350">
        <v>1225</v>
      </c>
      <c r="I24" s="383" t="s">
        <v>1092</v>
      </c>
      <c r="J24" s="376">
        <v>1203</v>
      </c>
      <c r="K24" s="310" t="s">
        <v>1104</v>
      </c>
      <c r="L24" s="344" t="s">
        <v>1031</v>
      </c>
      <c r="M24" s="298" t="s">
        <v>1038</v>
      </c>
      <c r="N24" s="460" t="s">
        <v>1105</v>
      </c>
      <c r="O24" s="399" t="s">
        <v>2248</v>
      </c>
    </row>
    <row r="25" spans="1:28" ht="15.75" customHeight="1" x14ac:dyDescent="0.25">
      <c r="A25" s="74">
        <v>23</v>
      </c>
      <c r="B25" s="37" t="s">
        <v>1064</v>
      </c>
      <c r="C25" s="37" t="s">
        <v>1065</v>
      </c>
      <c r="D25" s="91">
        <v>22</v>
      </c>
      <c r="E25" s="43">
        <v>622</v>
      </c>
      <c r="F25" s="65" t="s">
        <v>1081</v>
      </c>
      <c r="G25" s="43" t="s">
        <v>11</v>
      </c>
      <c r="H25" s="49">
        <v>6522.41</v>
      </c>
      <c r="I25" s="64" t="s">
        <v>1092</v>
      </c>
      <c r="J25" s="402">
        <v>6522.41</v>
      </c>
      <c r="K25" s="45" t="s">
        <v>1106</v>
      </c>
      <c r="L25" s="76" t="s">
        <v>1031</v>
      </c>
      <c r="M25" s="8" t="s">
        <v>1043</v>
      </c>
      <c r="N25" s="459" t="s">
        <v>1107</v>
      </c>
      <c r="O25" s="82"/>
    </row>
    <row r="26" spans="1:28" s="302" customFormat="1" ht="15.75" customHeight="1" x14ac:dyDescent="0.25">
      <c r="A26" s="294">
        <v>24</v>
      </c>
      <c r="B26" s="381" t="s">
        <v>1067</v>
      </c>
      <c r="C26" s="381" t="s">
        <v>1021</v>
      </c>
      <c r="D26" s="325">
        <v>24</v>
      </c>
      <c r="E26" s="342">
        <v>624</v>
      </c>
      <c r="F26" s="382" t="s">
        <v>1081</v>
      </c>
      <c r="G26" s="342" t="s">
        <v>11</v>
      </c>
      <c r="H26" s="342">
        <v>1250</v>
      </c>
      <c r="I26" s="383" t="s">
        <v>1092</v>
      </c>
      <c r="J26" s="376">
        <v>1225</v>
      </c>
      <c r="K26" s="310" t="s">
        <v>1108</v>
      </c>
      <c r="L26" s="344" t="s">
        <v>1031</v>
      </c>
      <c r="M26" s="298" t="s">
        <v>1038</v>
      </c>
      <c r="N26" s="457" t="s">
        <v>1109</v>
      </c>
      <c r="O26" s="399" t="s">
        <v>2426</v>
      </c>
      <c r="P26" s="490"/>
    </row>
    <row r="27" spans="1:28" ht="15.75" customHeight="1" x14ac:dyDescent="0.25">
      <c r="A27" s="73">
        <v>25</v>
      </c>
      <c r="B27" s="37" t="s">
        <v>1070</v>
      </c>
      <c r="C27" s="37" t="s">
        <v>1035</v>
      </c>
      <c r="D27" s="91">
        <v>25</v>
      </c>
      <c r="E27" s="43">
        <v>625</v>
      </c>
      <c r="F27" s="65" t="s">
        <v>1081</v>
      </c>
      <c r="G27" s="43" t="s">
        <v>11</v>
      </c>
      <c r="H27" s="49">
        <v>1540</v>
      </c>
      <c r="I27" s="64" t="s">
        <v>1092</v>
      </c>
      <c r="J27" s="402">
        <v>1540</v>
      </c>
      <c r="K27" s="45" t="s">
        <v>1110</v>
      </c>
      <c r="L27" s="76" t="s">
        <v>1031</v>
      </c>
      <c r="M27" s="8" t="s">
        <v>1038</v>
      </c>
      <c r="N27" s="459" t="s">
        <v>1111</v>
      </c>
      <c r="O27" s="82"/>
    </row>
    <row r="28" spans="1:28" ht="15.75" customHeight="1" x14ac:dyDescent="0.25">
      <c r="A28" s="74">
        <v>26</v>
      </c>
      <c r="B28" s="37" t="s">
        <v>1077</v>
      </c>
      <c r="C28" s="37" t="s">
        <v>1021</v>
      </c>
      <c r="D28" s="91">
        <v>27</v>
      </c>
      <c r="E28" s="43">
        <v>627</v>
      </c>
      <c r="F28" s="65" t="s">
        <v>1112</v>
      </c>
      <c r="G28" s="43" t="s">
        <v>11</v>
      </c>
      <c r="H28" s="43">
        <v>39170</v>
      </c>
      <c r="I28" s="64" t="s">
        <v>1092</v>
      </c>
      <c r="J28" s="402">
        <v>39170</v>
      </c>
      <c r="K28" s="45" t="s">
        <v>1113</v>
      </c>
      <c r="L28" s="76" t="s">
        <v>1031</v>
      </c>
      <c r="M28" s="8" t="s">
        <v>1055</v>
      </c>
      <c r="N28" s="459" t="s">
        <v>1114</v>
      </c>
      <c r="O28" s="82"/>
    </row>
    <row r="29" spans="1:28" s="302" customFormat="1" x14ac:dyDescent="0.25">
      <c r="A29" s="294">
        <v>27</v>
      </c>
      <c r="B29" s="381" t="s">
        <v>1115</v>
      </c>
      <c r="C29" s="381" t="s">
        <v>1116</v>
      </c>
      <c r="D29" s="325">
        <v>28</v>
      </c>
      <c r="E29" s="342">
        <v>628</v>
      </c>
      <c r="F29" s="382" t="s">
        <v>1112</v>
      </c>
      <c r="G29" s="342" t="s">
        <v>11</v>
      </c>
      <c r="H29" s="342">
        <v>1150</v>
      </c>
      <c r="I29" s="383" t="s">
        <v>1092</v>
      </c>
      <c r="J29" s="376">
        <v>1150</v>
      </c>
      <c r="K29" s="310" t="s">
        <v>1117</v>
      </c>
      <c r="L29" s="344" t="s">
        <v>1031</v>
      </c>
      <c r="M29" s="298" t="s">
        <v>1043</v>
      </c>
      <c r="N29" s="460" t="s">
        <v>1118</v>
      </c>
      <c r="O29" s="324" t="s">
        <v>2247</v>
      </c>
    </row>
    <row r="30" spans="1:28" s="302" customFormat="1" ht="15.75" customHeight="1" x14ac:dyDescent="0.25">
      <c r="A30" s="294">
        <v>28</v>
      </c>
      <c r="B30" s="439" t="s">
        <v>1119</v>
      </c>
      <c r="C30" s="439" t="s">
        <v>1041</v>
      </c>
      <c r="D30" s="325">
        <v>29</v>
      </c>
      <c r="E30" s="350">
        <v>629</v>
      </c>
      <c r="F30" s="382" t="s">
        <v>1112</v>
      </c>
      <c r="G30" s="342" t="s">
        <v>11</v>
      </c>
      <c r="H30" s="350">
        <v>5614</v>
      </c>
      <c r="I30" s="383" t="s">
        <v>1092</v>
      </c>
      <c r="J30" s="376">
        <v>5614</v>
      </c>
      <c r="K30" s="310" t="s">
        <v>1120</v>
      </c>
      <c r="L30" s="344" t="s">
        <v>1031</v>
      </c>
      <c r="M30" s="298" t="s">
        <v>1038</v>
      </c>
      <c r="N30" s="460" t="s">
        <v>1121</v>
      </c>
      <c r="O30" s="324" t="s">
        <v>2424</v>
      </c>
    </row>
    <row r="31" spans="1:28" ht="15.75" customHeight="1" x14ac:dyDescent="0.25">
      <c r="A31" s="74">
        <v>29</v>
      </c>
      <c r="B31" s="75" t="s">
        <v>1053</v>
      </c>
      <c r="C31" s="75" t="s">
        <v>1021</v>
      </c>
      <c r="D31" s="91">
        <v>30</v>
      </c>
      <c r="E31" s="43">
        <v>630</v>
      </c>
      <c r="F31" s="65" t="s">
        <v>1122</v>
      </c>
      <c r="G31" s="43" t="s">
        <v>11</v>
      </c>
      <c r="H31" s="43">
        <v>3025</v>
      </c>
      <c r="I31" s="64" t="s">
        <v>1123</v>
      </c>
      <c r="J31" s="402">
        <v>3001</v>
      </c>
      <c r="K31" s="45" t="s">
        <v>1124</v>
      </c>
      <c r="L31" s="76" t="s">
        <v>1031</v>
      </c>
      <c r="M31" s="8" t="s">
        <v>1125</v>
      </c>
      <c r="N31" s="459" t="s">
        <v>1126</v>
      </c>
      <c r="O31" s="82"/>
    </row>
    <row r="32" spans="1:28" ht="15.75" customHeight="1" x14ac:dyDescent="0.25">
      <c r="A32" s="73">
        <v>30</v>
      </c>
      <c r="B32" s="14" t="s">
        <v>1070</v>
      </c>
      <c r="C32" s="14" t="s">
        <v>1035</v>
      </c>
      <c r="D32" s="91">
        <v>31</v>
      </c>
      <c r="E32" s="43">
        <v>631</v>
      </c>
      <c r="F32" s="65" t="s">
        <v>1122</v>
      </c>
      <c r="G32" s="43" t="s">
        <v>11</v>
      </c>
      <c r="H32" s="43">
        <v>2105</v>
      </c>
      <c r="I32" s="64" t="s">
        <v>1123</v>
      </c>
      <c r="J32" s="402">
        <v>2078</v>
      </c>
      <c r="K32" s="45" t="s">
        <v>1127</v>
      </c>
      <c r="L32" s="76" t="s">
        <v>1031</v>
      </c>
      <c r="M32" s="8" t="s">
        <v>1125</v>
      </c>
      <c r="N32" s="459" t="s">
        <v>1128</v>
      </c>
      <c r="O32" s="82"/>
    </row>
    <row r="33" spans="1:15" ht="15.75" customHeight="1" x14ac:dyDescent="0.25">
      <c r="A33" s="73">
        <v>31</v>
      </c>
      <c r="B33" s="14" t="s">
        <v>1067</v>
      </c>
      <c r="C33" s="14" t="s">
        <v>1021</v>
      </c>
      <c r="D33" s="91">
        <v>32</v>
      </c>
      <c r="E33" s="43">
        <v>632</v>
      </c>
      <c r="F33" s="65" t="s">
        <v>1122</v>
      </c>
      <c r="G33" s="43" t="s">
        <v>11</v>
      </c>
      <c r="H33" s="49">
        <v>1836.25</v>
      </c>
      <c r="I33" s="64" t="s">
        <v>1123</v>
      </c>
      <c r="J33" s="402">
        <v>1811.25</v>
      </c>
      <c r="K33" s="45" t="s">
        <v>1129</v>
      </c>
      <c r="L33" s="76" t="s">
        <v>1031</v>
      </c>
      <c r="M33" s="8" t="s">
        <v>1125</v>
      </c>
      <c r="N33" s="459" t="s">
        <v>1130</v>
      </c>
      <c r="O33" s="82"/>
    </row>
    <row r="34" spans="1:15" s="302" customFormat="1" ht="15.75" customHeight="1" x14ac:dyDescent="0.25">
      <c r="A34" s="303">
        <v>32</v>
      </c>
      <c r="B34" s="400" t="s">
        <v>1045</v>
      </c>
      <c r="C34" s="400" t="s">
        <v>1035</v>
      </c>
      <c r="D34" s="325">
        <v>33</v>
      </c>
      <c r="E34" s="342">
        <v>633</v>
      </c>
      <c r="F34" s="382" t="s">
        <v>1122</v>
      </c>
      <c r="G34" s="342" t="s">
        <v>11</v>
      </c>
      <c r="H34" s="350">
        <v>10150</v>
      </c>
      <c r="I34" s="383" t="s">
        <v>1123</v>
      </c>
      <c r="J34" s="376">
        <v>10150</v>
      </c>
      <c r="K34" s="310" t="s">
        <v>1131</v>
      </c>
      <c r="L34" s="344" t="s">
        <v>1031</v>
      </c>
      <c r="M34" s="298" t="s">
        <v>1125</v>
      </c>
      <c r="N34" s="460" t="s">
        <v>1132</v>
      </c>
      <c r="O34" s="324" t="s">
        <v>2409</v>
      </c>
    </row>
    <row r="35" spans="1:15" ht="15.75" customHeight="1" x14ac:dyDescent="0.25">
      <c r="A35" s="73">
        <v>33</v>
      </c>
      <c r="B35" s="14" t="s">
        <v>1050</v>
      </c>
      <c r="C35" s="14" t="s">
        <v>1021</v>
      </c>
      <c r="D35" s="91">
        <v>34</v>
      </c>
      <c r="E35" s="43">
        <v>634</v>
      </c>
      <c r="F35" s="65" t="s">
        <v>1122</v>
      </c>
      <c r="G35" s="43" t="s">
        <v>11</v>
      </c>
      <c r="H35" s="49">
        <v>24752</v>
      </c>
      <c r="I35" s="64" t="s">
        <v>1123</v>
      </c>
      <c r="J35" s="402">
        <v>24729</v>
      </c>
      <c r="K35" s="45" t="s">
        <v>1133</v>
      </c>
      <c r="L35" s="76" t="s">
        <v>1031</v>
      </c>
      <c r="M35" s="8" t="s">
        <v>1125</v>
      </c>
      <c r="N35" s="459" t="s">
        <v>1134</v>
      </c>
      <c r="O35" s="82"/>
    </row>
    <row r="36" spans="1:15" ht="15.75" customHeight="1" x14ac:dyDescent="0.25">
      <c r="A36" s="73">
        <v>34</v>
      </c>
      <c r="B36" s="14" t="s">
        <v>1034</v>
      </c>
      <c r="C36" s="14" t="s">
        <v>1035</v>
      </c>
      <c r="D36" s="91">
        <v>35</v>
      </c>
      <c r="E36" s="43">
        <v>635</v>
      </c>
      <c r="F36" s="65" t="s">
        <v>1122</v>
      </c>
      <c r="G36" s="43" t="s">
        <v>11</v>
      </c>
      <c r="H36" s="49">
        <v>465</v>
      </c>
      <c r="I36" s="64" t="s">
        <v>1123</v>
      </c>
      <c r="J36" s="402">
        <v>440</v>
      </c>
      <c r="K36" s="45" t="s">
        <v>1135</v>
      </c>
      <c r="L36" s="76" t="s">
        <v>1031</v>
      </c>
      <c r="M36" s="8" t="s">
        <v>1125</v>
      </c>
      <c r="N36" s="459" t="s">
        <v>1136</v>
      </c>
      <c r="O36" s="82"/>
    </row>
    <row r="37" spans="1:15" ht="15.75" customHeight="1" x14ac:dyDescent="0.25">
      <c r="A37" s="74">
        <v>35</v>
      </c>
      <c r="B37" s="14" t="s">
        <v>1057</v>
      </c>
      <c r="C37" s="14" t="s">
        <v>1021</v>
      </c>
      <c r="D37" s="91">
        <v>36</v>
      </c>
      <c r="E37" s="43">
        <v>636</v>
      </c>
      <c r="F37" s="65" t="s">
        <v>1122</v>
      </c>
      <c r="G37" s="43" t="s">
        <v>11</v>
      </c>
      <c r="H37" s="49">
        <v>1025</v>
      </c>
      <c r="I37" s="64" t="s">
        <v>1123</v>
      </c>
      <c r="J37" s="402">
        <v>1013</v>
      </c>
      <c r="K37" s="45" t="s">
        <v>1137</v>
      </c>
      <c r="L37" s="76" t="s">
        <v>1031</v>
      </c>
      <c r="M37" s="8" t="s">
        <v>1125</v>
      </c>
      <c r="N37" s="459" t="s">
        <v>1138</v>
      </c>
      <c r="O37" s="82"/>
    </row>
    <row r="38" spans="1:15" ht="15.75" customHeight="1" x14ac:dyDescent="0.25">
      <c r="A38" s="73">
        <v>36</v>
      </c>
      <c r="B38" s="14" t="s">
        <v>1061</v>
      </c>
      <c r="C38" s="14" t="s">
        <v>1021</v>
      </c>
      <c r="D38" s="91">
        <v>37</v>
      </c>
      <c r="E38" s="43">
        <v>637</v>
      </c>
      <c r="F38" s="65" t="s">
        <v>1122</v>
      </c>
      <c r="G38" s="43" t="s">
        <v>11</v>
      </c>
      <c r="H38" s="49">
        <v>1225</v>
      </c>
      <c r="I38" s="64" t="s">
        <v>1123</v>
      </c>
      <c r="J38" s="402">
        <v>1203</v>
      </c>
      <c r="K38" s="45" t="s">
        <v>1139</v>
      </c>
      <c r="L38" s="76" t="s">
        <v>1031</v>
      </c>
      <c r="M38" s="8" t="s">
        <v>1125</v>
      </c>
      <c r="N38" s="459" t="s">
        <v>1140</v>
      </c>
      <c r="O38" s="82"/>
    </row>
    <row r="39" spans="1:15" ht="15.75" customHeight="1" x14ac:dyDescent="0.25">
      <c r="A39" s="73">
        <v>37</v>
      </c>
      <c r="B39" s="14" t="s">
        <v>1020</v>
      </c>
      <c r="C39" s="14" t="s">
        <v>1021</v>
      </c>
      <c r="D39" s="91">
        <v>38</v>
      </c>
      <c r="E39" s="43">
        <v>638</v>
      </c>
      <c r="F39" s="65" t="s">
        <v>1122</v>
      </c>
      <c r="G39" s="43" t="s">
        <v>11</v>
      </c>
      <c r="H39" s="43">
        <v>2600</v>
      </c>
      <c r="I39" s="64" t="s">
        <v>1123</v>
      </c>
      <c r="J39" s="402">
        <v>2576</v>
      </c>
      <c r="K39" s="45" t="s">
        <v>1141</v>
      </c>
      <c r="L39" s="76" t="s">
        <v>1031</v>
      </c>
      <c r="M39" s="8" t="s">
        <v>1125</v>
      </c>
      <c r="N39" s="458" t="s">
        <v>1142</v>
      </c>
      <c r="O39" s="82"/>
    </row>
    <row r="40" spans="1:15" ht="15.75" customHeight="1" x14ac:dyDescent="0.25">
      <c r="A40" s="74">
        <v>38</v>
      </c>
      <c r="B40" s="14" t="s">
        <v>1064</v>
      </c>
      <c r="C40" s="14" t="s">
        <v>1065</v>
      </c>
      <c r="D40" s="91">
        <v>39</v>
      </c>
      <c r="E40" s="43">
        <v>639</v>
      </c>
      <c r="F40" s="65" t="s">
        <v>1122</v>
      </c>
      <c r="G40" s="43" t="s">
        <v>11</v>
      </c>
      <c r="H40" s="49">
        <v>6500</v>
      </c>
      <c r="I40" s="64" t="s">
        <v>1123</v>
      </c>
      <c r="J40" s="402">
        <v>6500</v>
      </c>
      <c r="K40" s="45" t="s">
        <v>1143</v>
      </c>
      <c r="L40" s="76" t="s">
        <v>1031</v>
      </c>
      <c r="M40" s="8" t="s">
        <v>1125</v>
      </c>
      <c r="N40" s="459" t="s">
        <v>1144</v>
      </c>
      <c r="O40" s="82"/>
    </row>
    <row r="41" spans="1:15" ht="15.75" customHeight="1" x14ac:dyDescent="0.25">
      <c r="A41" s="73">
        <v>39</v>
      </c>
      <c r="B41" s="14" t="s">
        <v>1119</v>
      </c>
      <c r="C41" s="14" t="s">
        <v>1041</v>
      </c>
      <c r="D41" s="91">
        <v>40</v>
      </c>
      <c r="E41" s="43">
        <v>640</v>
      </c>
      <c r="F41" s="65" t="s">
        <v>1122</v>
      </c>
      <c r="G41" s="43" t="s">
        <v>11</v>
      </c>
      <c r="H41" s="43">
        <v>6925</v>
      </c>
      <c r="I41" s="64" t="s">
        <v>1123</v>
      </c>
      <c r="J41" s="402">
        <v>6925</v>
      </c>
      <c r="K41" s="45" t="s">
        <v>1145</v>
      </c>
      <c r="L41" s="76" t="s">
        <v>1031</v>
      </c>
      <c r="M41" s="8" t="s">
        <v>1125</v>
      </c>
      <c r="N41" s="459" t="s">
        <v>1146</v>
      </c>
      <c r="O41" s="82"/>
    </row>
    <row r="42" spans="1:15" s="302" customFormat="1" ht="15.75" customHeight="1" x14ac:dyDescent="0.25">
      <c r="A42" s="294">
        <v>40</v>
      </c>
      <c r="B42" s="400" t="s">
        <v>1086</v>
      </c>
      <c r="C42" s="400" t="s">
        <v>1087</v>
      </c>
      <c r="D42" s="325">
        <v>41</v>
      </c>
      <c r="E42" s="342">
        <v>641</v>
      </c>
      <c r="F42" s="382" t="s">
        <v>1122</v>
      </c>
      <c r="G42" s="294" t="s">
        <v>52</v>
      </c>
      <c r="H42" s="342">
        <v>6400</v>
      </c>
      <c r="I42" s="383" t="s">
        <v>1147</v>
      </c>
      <c r="J42" s="376">
        <v>6395.5</v>
      </c>
      <c r="K42" s="310" t="s">
        <v>1148</v>
      </c>
      <c r="L42" s="344" t="s">
        <v>1031</v>
      </c>
      <c r="M42" s="415" t="s">
        <v>1091</v>
      </c>
      <c r="N42" s="415" t="s">
        <v>1267</v>
      </c>
      <c r="O42" s="324" t="s">
        <v>2411</v>
      </c>
    </row>
    <row r="43" spans="1:15" x14ac:dyDescent="0.25">
      <c r="A43" s="74">
        <v>41</v>
      </c>
      <c r="B43" s="45" t="s">
        <v>1115</v>
      </c>
      <c r="C43" s="45" t="s">
        <v>1116</v>
      </c>
      <c r="D43" s="91">
        <v>42</v>
      </c>
      <c r="E43" s="49">
        <v>642</v>
      </c>
      <c r="F43" s="65" t="s">
        <v>1122</v>
      </c>
      <c r="G43" s="43" t="s">
        <v>11</v>
      </c>
      <c r="H43" s="49">
        <v>1150</v>
      </c>
      <c r="I43" s="64" t="s">
        <v>1123</v>
      </c>
      <c r="J43" s="402">
        <v>1150</v>
      </c>
      <c r="K43" s="45" t="s">
        <v>1149</v>
      </c>
      <c r="L43" s="76" t="s">
        <v>1031</v>
      </c>
      <c r="M43" s="8" t="s">
        <v>1125</v>
      </c>
      <c r="N43" s="459" t="s">
        <v>1150</v>
      </c>
      <c r="O43" s="82"/>
    </row>
    <row r="44" spans="1:15" ht="15.75" customHeight="1" x14ac:dyDescent="0.25">
      <c r="A44" s="73">
        <v>42</v>
      </c>
      <c r="B44" s="45" t="s">
        <v>1119</v>
      </c>
      <c r="C44" s="45" t="s">
        <v>1041</v>
      </c>
      <c r="D44" s="91">
        <v>43</v>
      </c>
      <c r="E44" s="49">
        <v>643</v>
      </c>
      <c r="F44" s="65" t="s">
        <v>1151</v>
      </c>
      <c r="G44" s="43" t="s">
        <v>11</v>
      </c>
      <c r="H44" s="49">
        <v>6925</v>
      </c>
      <c r="I44" s="64" t="s">
        <v>1123</v>
      </c>
      <c r="J44" s="402">
        <v>6925</v>
      </c>
      <c r="K44" s="45" t="s">
        <v>1152</v>
      </c>
      <c r="L44" s="76" t="s">
        <v>1031</v>
      </c>
      <c r="M44" s="8" t="s">
        <v>1125</v>
      </c>
      <c r="N44" s="459" t="s">
        <v>1154</v>
      </c>
      <c r="O44" s="82"/>
    </row>
    <row r="45" spans="1:15" s="302" customFormat="1" ht="15.75" customHeight="1" x14ac:dyDescent="0.25">
      <c r="A45" s="294">
        <v>43</v>
      </c>
      <c r="B45" s="310" t="s">
        <v>1086</v>
      </c>
      <c r="C45" s="310" t="s">
        <v>1087</v>
      </c>
      <c r="D45" s="325">
        <v>44</v>
      </c>
      <c r="E45" s="350">
        <v>644</v>
      </c>
      <c r="F45" s="382" t="s">
        <v>1153</v>
      </c>
      <c r="G45" s="294" t="s">
        <v>52</v>
      </c>
      <c r="H45" s="350">
        <v>6400</v>
      </c>
      <c r="I45" s="383" t="s">
        <v>1147</v>
      </c>
      <c r="J45" s="376">
        <v>6395.5</v>
      </c>
      <c r="K45" s="310" t="s">
        <v>1148</v>
      </c>
      <c r="L45" s="344" t="s">
        <v>1031</v>
      </c>
      <c r="M45" s="77" t="s">
        <v>1091</v>
      </c>
      <c r="N45" s="415" t="s">
        <v>1267</v>
      </c>
      <c r="O45" s="324" t="s">
        <v>2410</v>
      </c>
    </row>
    <row r="46" spans="1:15" ht="15.75" customHeight="1" x14ac:dyDescent="0.25">
      <c r="A46" s="74">
        <v>44</v>
      </c>
      <c r="B46" s="45" t="s">
        <v>1077</v>
      </c>
      <c r="C46" s="45" t="s">
        <v>1021</v>
      </c>
      <c r="D46" s="91">
        <v>45</v>
      </c>
      <c r="E46" s="49">
        <v>645</v>
      </c>
      <c r="F46" s="65" t="s">
        <v>1153</v>
      </c>
      <c r="G46" s="43" t="s">
        <v>11</v>
      </c>
      <c r="H46" s="49">
        <v>39830</v>
      </c>
      <c r="I46" s="64" t="s">
        <v>1123</v>
      </c>
      <c r="J46" s="402">
        <v>39830</v>
      </c>
      <c r="K46" s="45" t="s">
        <v>1155</v>
      </c>
      <c r="L46" s="76" t="s">
        <v>1031</v>
      </c>
      <c r="M46" s="8" t="s">
        <v>1125</v>
      </c>
      <c r="N46" s="459" t="s">
        <v>1156</v>
      </c>
      <c r="O46" s="82"/>
    </row>
    <row r="47" spans="1:15" s="302" customFormat="1" ht="15.75" customHeight="1" x14ac:dyDescent="0.25">
      <c r="A47" s="294">
        <v>45</v>
      </c>
      <c r="B47" s="400" t="s">
        <v>1057</v>
      </c>
      <c r="C47" s="400" t="s">
        <v>1021</v>
      </c>
      <c r="D47" s="325">
        <v>46</v>
      </c>
      <c r="E47" s="342">
        <v>646</v>
      </c>
      <c r="F47" s="382" t="s">
        <v>1157</v>
      </c>
      <c r="G47" s="342" t="s">
        <v>11</v>
      </c>
      <c r="H47" s="342">
        <v>1025</v>
      </c>
      <c r="I47" s="383" t="s">
        <v>1158</v>
      </c>
      <c r="J47" s="376">
        <v>1013</v>
      </c>
      <c r="K47" s="310" t="s">
        <v>1159</v>
      </c>
      <c r="L47" s="344" t="s">
        <v>1031</v>
      </c>
      <c r="M47" s="298" t="s">
        <v>1160</v>
      </c>
      <c r="N47" s="461" t="s">
        <v>1161</v>
      </c>
      <c r="O47" s="324" t="s">
        <v>2242</v>
      </c>
    </row>
    <row r="48" spans="1:15" s="302" customFormat="1" ht="15.75" customHeight="1" x14ac:dyDescent="0.25">
      <c r="A48" s="294">
        <v>46</v>
      </c>
      <c r="B48" s="310" t="s">
        <v>1061</v>
      </c>
      <c r="C48" s="310" t="s">
        <v>1021</v>
      </c>
      <c r="D48" s="325">
        <v>47</v>
      </c>
      <c r="E48" s="350">
        <v>647</v>
      </c>
      <c r="F48" s="382" t="s">
        <v>1157</v>
      </c>
      <c r="G48" s="342" t="s">
        <v>11</v>
      </c>
      <c r="H48" s="350">
        <v>1225</v>
      </c>
      <c r="I48" s="383" t="s">
        <v>1162</v>
      </c>
      <c r="J48" s="376">
        <v>1203</v>
      </c>
      <c r="K48" s="310" t="s">
        <v>1163</v>
      </c>
      <c r="L48" s="344" t="s">
        <v>1031</v>
      </c>
      <c r="M48" s="298" t="s">
        <v>1164</v>
      </c>
      <c r="N48" s="461" t="s">
        <v>1165</v>
      </c>
      <c r="O48" s="399" t="s">
        <v>2292</v>
      </c>
    </row>
    <row r="49" spans="1:15" s="302" customFormat="1" ht="15.75" customHeight="1" x14ac:dyDescent="0.25">
      <c r="A49" s="303">
        <v>47</v>
      </c>
      <c r="B49" s="300" t="s">
        <v>1020</v>
      </c>
      <c r="C49" s="300" t="s">
        <v>1021</v>
      </c>
      <c r="D49" s="325">
        <v>48</v>
      </c>
      <c r="E49" s="342">
        <v>648</v>
      </c>
      <c r="F49" s="382" t="s">
        <v>1157</v>
      </c>
      <c r="G49" s="342" t="s">
        <v>11</v>
      </c>
      <c r="H49" s="342">
        <v>2400</v>
      </c>
      <c r="I49" s="383" t="s">
        <v>1166</v>
      </c>
      <c r="J49" s="376">
        <v>2400</v>
      </c>
      <c r="K49" s="310" t="s">
        <v>1167</v>
      </c>
      <c r="L49" s="344" t="s">
        <v>1031</v>
      </c>
      <c r="M49" s="298" t="s">
        <v>1164</v>
      </c>
      <c r="N49" s="461" t="s">
        <v>1168</v>
      </c>
      <c r="O49" s="399" t="s">
        <v>2274</v>
      </c>
    </row>
    <row r="50" spans="1:15" s="302" customFormat="1" ht="15.75" customHeight="1" x14ac:dyDescent="0.25">
      <c r="A50" s="294">
        <v>48</v>
      </c>
      <c r="B50" s="400" t="s">
        <v>1064</v>
      </c>
      <c r="C50" s="400" t="s">
        <v>1065</v>
      </c>
      <c r="D50" s="325">
        <v>49</v>
      </c>
      <c r="E50" s="342">
        <v>649</v>
      </c>
      <c r="F50" s="382" t="s">
        <v>1157</v>
      </c>
      <c r="G50" s="342" t="s">
        <v>11</v>
      </c>
      <c r="H50" s="342">
        <v>2005</v>
      </c>
      <c r="I50" s="383" t="s">
        <v>1169</v>
      </c>
      <c r="J50" s="376">
        <v>2005</v>
      </c>
      <c r="K50" s="310" t="s">
        <v>1170</v>
      </c>
      <c r="L50" s="344" t="s">
        <v>1031</v>
      </c>
      <c r="M50" s="298" t="s">
        <v>1164</v>
      </c>
      <c r="N50" s="461" t="s">
        <v>1171</v>
      </c>
      <c r="O50" s="324" t="s">
        <v>2245</v>
      </c>
    </row>
    <row r="51" spans="1:15" s="302" customFormat="1" ht="15.75" customHeight="1" x14ac:dyDescent="0.25">
      <c r="A51" s="294">
        <v>49</v>
      </c>
      <c r="B51" s="400" t="s">
        <v>1045</v>
      </c>
      <c r="C51" s="400" t="s">
        <v>1035</v>
      </c>
      <c r="D51" s="325">
        <v>50</v>
      </c>
      <c r="E51" s="342">
        <v>650</v>
      </c>
      <c r="F51" s="382" t="s">
        <v>1157</v>
      </c>
      <c r="G51" s="342" t="s">
        <v>11</v>
      </c>
      <c r="H51" s="350">
        <v>10090</v>
      </c>
      <c r="I51" s="383" t="s">
        <v>1172</v>
      </c>
      <c r="J51" s="376">
        <v>10090</v>
      </c>
      <c r="K51" s="310" t="s">
        <v>1173</v>
      </c>
      <c r="L51" s="344" t="s">
        <v>1031</v>
      </c>
      <c r="M51" s="298" t="s">
        <v>1164</v>
      </c>
      <c r="N51" s="461" t="s">
        <v>1174</v>
      </c>
      <c r="O51" s="399" t="s">
        <v>2290</v>
      </c>
    </row>
    <row r="52" spans="1:15" s="302" customFormat="1" ht="15.75" customHeight="1" x14ac:dyDescent="0.25">
      <c r="A52" s="303">
        <v>50</v>
      </c>
      <c r="B52" s="400" t="s">
        <v>1050</v>
      </c>
      <c r="C52" s="400" t="s">
        <v>1021</v>
      </c>
      <c r="D52" s="325">
        <v>51</v>
      </c>
      <c r="E52" s="342">
        <v>651</v>
      </c>
      <c r="F52" s="382" t="s">
        <v>1157</v>
      </c>
      <c r="G52" s="342" t="s">
        <v>11</v>
      </c>
      <c r="H52" s="350">
        <v>17792</v>
      </c>
      <c r="I52" s="383" t="s">
        <v>1175</v>
      </c>
      <c r="J52" s="376">
        <v>17769</v>
      </c>
      <c r="K52" s="310" t="s">
        <v>1176</v>
      </c>
      <c r="L52" s="344" t="s">
        <v>1031</v>
      </c>
      <c r="M52" s="298" t="s">
        <v>1164</v>
      </c>
      <c r="N52" s="461" t="s">
        <v>1177</v>
      </c>
      <c r="O52" s="399" t="s">
        <v>2294</v>
      </c>
    </row>
    <row r="53" spans="1:15" s="302" customFormat="1" ht="15.75" customHeight="1" x14ac:dyDescent="0.25">
      <c r="A53" s="294">
        <v>51</v>
      </c>
      <c r="B53" s="400" t="s">
        <v>1034</v>
      </c>
      <c r="C53" s="400" t="s">
        <v>1035</v>
      </c>
      <c r="D53" s="325">
        <v>52</v>
      </c>
      <c r="E53" s="342">
        <v>652</v>
      </c>
      <c r="F53" s="382" t="s">
        <v>1157</v>
      </c>
      <c r="G53" s="342" t="s">
        <v>11</v>
      </c>
      <c r="H53" s="350">
        <v>465</v>
      </c>
      <c r="I53" s="383" t="s">
        <v>1178</v>
      </c>
      <c r="J53" s="376">
        <v>440</v>
      </c>
      <c r="K53" s="310" t="s">
        <v>1179</v>
      </c>
      <c r="L53" s="344" t="s">
        <v>1031</v>
      </c>
      <c r="M53" s="298" t="s">
        <v>1164</v>
      </c>
      <c r="N53" s="461" t="s">
        <v>1180</v>
      </c>
      <c r="O53" s="399" t="s">
        <v>2279</v>
      </c>
    </row>
    <row r="54" spans="1:15" s="302" customFormat="1" ht="15.75" customHeight="1" x14ac:dyDescent="0.25">
      <c r="A54" s="294">
        <v>52</v>
      </c>
      <c r="B54" s="400" t="s">
        <v>1027</v>
      </c>
      <c r="C54" s="400" t="s">
        <v>1028</v>
      </c>
      <c r="D54" s="325">
        <v>53</v>
      </c>
      <c r="E54" s="342">
        <v>653</v>
      </c>
      <c r="F54" s="382" t="s">
        <v>1157</v>
      </c>
      <c r="G54" s="342" t="s">
        <v>52</v>
      </c>
      <c r="H54" s="350">
        <v>2055</v>
      </c>
      <c r="I54" s="383" t="s">
        <v>1181</v>
      </c>
      <c r="J54" s="376">
        <v>2045</v>
      </c>
      <c r="K54" s="310" t="s">
        <v>1182</v>
      </c>
      <c r="L54" s="344" t="s">
        <v>1031</v>
      </c>
      <c r="M54" s="298" t="s">
        <v>1160</v>
      </c>
      <c r="N54" s="461" t="s">
        <v>1183</v>
      </c>
      <c r="O54" s="324" t="s">
        <v>2243</v>
      </c>
    </row>
    <row r="55" spans="1:15" s="302" customFormat="1" ht="15.75" customHeight="1" x14ac:dyDescent="0.25">
      <c r="A55" s="303">
        <v>53</v>
      </c>
      <c r="B55" s="400" t="s">
        <v>1119</v>
      </c>
      <c r="C55" s="400" t="s">
        <v>1041</v>
      </c>
      <c r="D55" s="325">
        <v>54</v>
      </c>
      <c r="E55" s="342">
        <v>654</v>
      </c>
      <c r="F55" s="382" t="s">
        <v>1157</v>
      </c>
      <c r="G55" s="342" t="s">
        <v>11</v>
      </c>
      <c r="H55" s="350">
        <v>13825</v>
      </c>
      <c r="I55" s="383" t="s">
        <v>1184</v>
      </c>
      <c r="J55" s="376">
        <v>13802</v>
      </c>
      <c r="K55" s="310" t="s">
        <v>1185</v>
      </c>
      <c r="L55" s="344" t="s">
        <v>1031</v>
      </c>
      <c r="M55" s="298" t="s">
        <v>1164</v>
      </c>
      <c r="N55" s="461" t="s">
        <v>1186</v>
      </c>
      <c r="O55" s="399" t="s">
        <v>2289</v>
      </c>
    </row>
    <row r="56" spans="1:15" s="302" customFormat="1" ht="15.75" customHeight="1" x14ac:dyDescent="0.25">
      <c r="A56" s="294">
        <v>54</v>
      </c>
      <c r="B56" s="400" t="s">
        <v>1086</v>
      </c>
      <c r="C56" s="400" t="s">
        <v>1087</v>
      </c>
      <c r="D56" s="325">
        <v>55</v>
      </c>
      <c r="E56" s="342">
        <v>655</v>
      </c>
      <c r="F56" s="382" t="s">
        <v>1157</v>
      </c>
      <c r="G56" s="294" t="s">
        <v>52</v>
      </c>
      <c r="H56" s="350">
        <v>12775</v>
      </c>
      <c r="I56" s="383" t="s">
        <v>1187</v>
      </c>
      <c r="J56" s="376">
        <v>12769</v>
      </c>
      <c r="K56" s="310" t="s">
        <v>1188</v>
      </c>
      <c r="L56" s="344" t="s">
        <v>1031</v>
      </c>
      <c r="M56" s="298" t="s">
        <v>1160</v>
      </c>
      <c r="N56" s="461" t="s">
        <v>1189</v>
      </c>
      <c r="O56" s="399" t="s">
        <v>2310</v>
      </c>
    </row>
    <row r="57" spans="1:15" s="302" customFormat="1" ht="15.75" customHeight="1" x14ac:dyDescent="0.25">
      <c r="A57" s="294">
        <v>55</v>
      </c>
      <c r="B57" s="400" t="s">
        <v>1070</v>
      </c>
      <c r="C57" s="400" t="s">
        <v>1035</v>
      </c>
      <c r="D57" s="325">
        <v>56</v>
      </c>
      <c r="E57" s="342">
        <v>656</v>
      </c>
      <c r="F57" s="382" t="s">
        <v>1157</v>
      </c>
      <c r="G57" s="342" t="s">
        <v>11</v>
      </c>
      <c r="H57" s="342">
        <v>1505</v>
      </c>
      <c r="I57" s="383" t="s">
        <v>1190</v>
      </c>
      <c r="J57" s="376">
        <v>1478</v>
      </c>
      <c r="K57" s="310" t="s">
        <v>1191</v>
      </c>
      <c r="L57" s="344" t="s">
        <v>1031</v>
      </c>
      <c r="M57" s="298" t="s">
        <v>1164</v>
      </c>
      <c r="N57" s="461" t="s">
        <v>1171</v>
      </c>
      <c r="O57" s="324" t="s">
        <v>2244</v>
      </c>
    </row>
    <row r="58" spans="1:15" s="302" customFormat="1" ht="15.75" customHeight="1" x14ac:dyDescent="0.25">
      <c r="A58" s="303">
        <v>56</v>
      </c>
      <c r="B58" s="400" t="s">
        <v>1067</v>
      </c>
      <c r="C58" s="400" t="s">
        <v>1021</v>
      </c>
      <c r="D58" s="325">
        <v>57</v>
      </c>
      <c r="E58" s="342">
        <v>657</v>
      </c>
      <c r="F58" s="382" t="s">
        <v>1157</v>
      </c>
      <c r="G58" s="342" t="s">
        <v>11</v>
      </c>
      <c r="H58" s="350">
        <v>1608.75</v>
      </c>
      <c r="I58" s="383" t="s">
        <v>1192</v>
      </c>
      <c r="J58" s="376">
        <v>1583.75</v>
      </c>
      <c r="K58" s="310" t="s">
        <v>1193</v>
      </c>
      <c r="L58" s="344" t="s">
        <v>1031</v>
      </c>
      <c r="M58" s="298" t="s">
        <v>1164</v>
      </c>
      <c r="N58" s="461" t="s">
        <v>1194</v>
      </c>
      <c r="O58" s="399" t="s">
        <v>2276</v>
      </c>
    </row>
    <row r="59" spans="1:15" s="302" customFormat="1" ht="15.75" customHeight="1" x14ac:dyDescent="0.25">
      <c r="A59" s="294">
        <v>57</v>
      </c>
      <c r="B59" s="400" t="s">
        <v>1064</v>
      </c>
      <c r="C59" s="400" t="s">
        <v>1065</v>
      </c>
      <c r="D59" s="325">
        <v>58</v>
      </c>
      <c r="E59" s="342">
        <v>658</v>
      </c>
      <c r="F59" s="382" t="s">
        <v>1195</v>
      </c>
      <c r="G59" s="342" t="s">
        <v>11</v>
      </c>
      <c r="H59" s="350">
        <v>685</v>
      </c>
      <c r="I59" s="383" t="s">
        <v>1196</v>
      </c>
      <c r="J59" s="376">
        <v>685</v>
      </c>
      <c r="K59" s="310" t="s">
        <v>1197</v>
      </c>
      <c r="L59" s="344" t="s">
        <v>1031</v>
      </c>
      <c r="M59" s="298" t="s">
        <v>1164</v>
      </c>
      <c r="N59" s="461" t="s">
        <v>1198</v>
      </c>
      <c r="O59" s="399" t="s">
        <v>2293</v>
      </c>
    </row>
    <row r="60" spans="1:15" s="302" customFormat="1" x14ac:dyDescent="0.25">
      <c r="A60" s="294">
        <v>58</v>
      </c>
      <c r="B60" s="400" t="s">
        <v>1199</v>
      </c>
      <c r="C60" s="400" t="s">
        <v>1041</v>
      </c>
      <c r="D60" s="325">
        <v>59</v>
      </c>
      <c r="E60" s="342">
        <v>659</v>
      </c>
      <c r="F60" s="382" t="s">
        <v>1195</v>
      </c>
      <c r="G60" s="342" t="s">
        <v>11</v>
      </c>
      <c r="H60" s="350">
        <v>2525</v>
      </c>
      <c r="I60" s="383" t="s">
        <v>1200</v>
      </c>
      <c r="J60" s="376">
        <v>2488</v>
      </c>
      <c r="K60" s="310" t="s">
        <v>1201</v>
      </c>
      <c r="L60" s="344" t="s">
        <v>1031</v>
      </c>
      <c r="M60" s="298" t="s">
        <v>1164</v>
      </c>
      <c r="N60" s="461" t="s">
        <v>1202</v>
      </c>
      <c r="O60" s="399" t="s">
        <v>2291</v>
      </c>
    </row>
    <row r="61" spans="1:15" s="302" customFormat="1" ht="15.75" customHeight="1" x14ac:dyDescent="0.25">
      <c r="A61" s="303">
        <v>59</v>
      </c>
      <c r="B61" s="310" t="s">
        <v>1077</v>
      </c>
      <c r="C61" s="310" t="s">
        <v>1021</v>
      </c>
      <c r="D61" s="325">
        <v>60</v>
      </c>
      <c r="E61" s="342">
        <v>660</v>
      </c>
      <c r="F61" s="382" t="s">
        <v>1203</v>
      </c>
      <c r="G61" s="342" t="s">
        <v>11</v>
      </c>
      <c r="H61" s="350">
        <v>29230</v>
      </c>
      <c r="I61" s="383" t="s">
        <v>1204</v>
      </c>
      <c r="J61" s="376">
        <v>29230</v>
      </c>
      <c r="K61" s="310" t="s">
        <v>1205</v>
      </c>
      <c r="L61" s="344" t="s">
        <v>1031</v>
      </c>
      <c r="M61" s="298" t="s">
        <v>1206</v>
      </c>
      <c r="N61" s="461" t="s">
        <v>1207</v>
      </c>
      <c r="O61" s="399" t="s">
        <v>2275</v>
      </c>
    </row>
    <row r="62" spans="1:15" s="302" customFormat="1" ht="15.75" customHeight="1" x14ac:dyDescent="0.25">
      <c r="A62" s="294">
        <v>60</v>
      </c>
      <c r="B62" s="400" t="s">
        <v>1050</v>
      </c>
      <c r="C62" s="400" t="s">
        <v>1021</v>
      </c>
      <c r="D62" s="325">
        <v>61</v>
      </c>
      <c r="E62" s="342">
        <v>661</v>
      </c>
      <c r="F62" s="382" t="s">
        <v>1208</v>
      </c>
      <c r="G62" s="342" t="s">
        <v>11</v>
      </c>
      <c r="H62" s="342">
        <v>17915.5</v>
      </c>
      <c r="I62" s="383" t="s">
        <v>1209</v>
      </c>
      <c r="J62" s="376">
        <v>17892.5</v>
      </c>
      <c r="K62" s="310" t="s">
        <v>1210</v>
      </c>
      <c r="L62" s="344" t="s">
        <v>1031</v>
      </c>
      <c r="M62" s="298" t="s">
        <v>1211</v>
      </c>
      <c r="N62" s="461" t="s">
        <v>1212</v>
      </c>
      <c r="O62" s="324" t="s">
        <v>2415</v>
      </c>
    </row>
    <row r="63" spans="1:15" s="302" customFormat="1" ht="15.75" customHeight="1" x14ac:dyDescent="0.25">
      <c r="A63" s="294">
        <v>61</v>
      </c>
      <c r="B63" s="310" t="s">
        <v>1034</v>
      </c>
      <c r="C63" s="310" t="s">
        <v>1035</v>
      </c>
      <c r="D63" s="325">
        <v>62</v>
      </c>
      <c r="E63" s="350">
        <v>662</v>
      </c>
      <c r="F63" s="382" t="s">
        <v>1208</v>
      </c>
      <c r="G63" s="342" t="s">
        <v>11</v>
      </c>
      <c r="H63" s="350">
        <v>465</v>
      </c>
      <c r="I63" s="383" t="s">
        <v>1213</v>
      </c>
      <c r="J63" s="376">
        <v>465</v>
      </c>
      <c r="K63" s="310" t="s">
        <v>1214</v>
      </c>
      <c r="L63" s="344" t="s">
        <v>1031</v>
      </c>
      <c r="M63" s="298" t="s">
        <v>1215</v>
      </c>
      <c r="N63" s="461" t="s">
        <v>1216</v>
      </c>
      <c r="O63" s="324" t="s">
        <v>2395</v>
      </c>
    </row>
    <row r="64" spans="1:15" s="302" customFormat="1" ht="15.75" customHeight="1" x14ac:dyDescent="0.25">
      <c r="A64" s="303">
        <v>62</v>
      </c>
      <c r="B64" s="300" t="s">
        <v>1057</v>
      </c>
      <c r="C64" s="300" t="s">
        <v>1021</v>
      </c>
      <c r="D64" s="325">
        <v>63</v>
      </c>
      <c r="E64" s="342">
        <v>663</v>
      </c>
      <c r="F64" s="382" t="s">
        <v>1208</v>
      </c>
      <c r="G64" s="342" t="s">
        <v>11</v>
      </c>
      <c r="H64" s="342">
        <v>1025</v>
      </c>
      <c r="I64" s="383" t="s">
        <v>1217</v>
      </c>
      <c r="J64" s="376">
        <v>1013</v>
      </c>
      <c r="K64" s="310" t="s">
        <v>1218</v>
      </c>
      <c r="L64" s="344" t="s">
        <v>1031</v>
      </c>
      <c r="M64" s="298" t="s">
        <v>1215</v>
      </c>
      <c r="N64" s="461" t="s">
        <v>1415</v>
      </c>
      <c r="O64" s="324" t="s">
        <v>2246</v>
      </c>
    </row>
    <row r="65" spans="1:15" s="302" customFormat="1" ht="15.75" customHeight="1" x14ac:dyDescent="0.25">
      <c r="A65" s="294">
        <v>63</v>
      </c>
      <c r="B65" s="400" t="s">
        <v>1061</v>
      </c>
      <c r="C65" s="400" t="s">
        <v>1021</v>
      </c>
      <c r="D65" s="325">
        <v>64</v>
      </c>
      <c r="E65" s="342">
        <v>664</v>
      </c>
      <c r="F65" s="382" t="s">
        <v>1208</v>
      </c>
      <c r="G65" s="342" t="s">
        <v>11</v>
      </c>
      <c r="H65" s="342">
        <v>1225</v>
      </c>
      <c r="I65" s="383" t="s">
        <v>1219</v>
      </c>
      <c r="J65" s="376">
        <v>1203</v>
      </c>
      <c r="K65" s="310" t="s">
        <v>1220</v>
      </c>
      <c r="L65" s="344" t="s">
        <v>1031</v>
      </c>
      <c r="M65" s="298" t="s">
        <v>1221</v>
      </c>
      <c r="N65" s="461" t="s">
        <v>1222</v>
      </c>
      <c r="O65" s="399" t="s">
        <v>2302</v>
      </c>
    </row>
    <row r="66" spans="1:15" s="302" customFormat="1" ht="15.75" customHeight="1" x14ac:dyDescent="0.25">
      <c r="A66" s="294">
        <v>64</v>
      </c>
      <c r="B66" s="400" t="s">
        <v>1020</v>
      </c>
      <c r="C66" s="400" t="s">
        <v>1021</v>
      </c>
      <c r="D66" s="325">
        <v>65</v>
      </c>
      <c r="E66" s="342">
        <v>665</v>
      </c>
      <c r="F66" s="382" t="s">
        <v>1208</v>
      </c>
      <c r="G66" s="342" t="s">
        <v>11</v>
      </c>
      <c r="H66" s="350">
        <v>2400</v>
      </c>
      <c r="I66" s="383" t="s">
        <v>1223</v>
      </c>
      <c r="J66" s="376">
        <v>2400</v>
      </c>
      <c r="K66" s="310" t="s">
        <v>1224</v>
      </c>
      <c r="L66" s="344" t="s">
        <v>1031</v>
      </c>
      <c r="M66" s="298" t="s">
        <v>1245</v>
      </c>
      <c r="N66" s="461" t="s">
        <v>1411</v>
      </c>
      <c r="O66" s="399" t="s">
        <v>2273</v>
      </c>
    </row>
    <row r="67" spans="1:15" s="302" customFormat="1" ht="15.75" customHeight="1" x14ac:dyDescent="0.25">
      <c r="A67" s="303">
        <v>65</v>
      </c>
      <c r="B67" s="400" t="s">
        <v>1064</v>
      </c>
      <c r="C67" s="400" t="s">
        <v>1065</v>
      </c>
      <c r="D67" s="325">
        <v>66</v>
      </c>
      <c r="E67" s="342">
        <v>666</v>
      </c>
      <c r="F67" s="382" t="s">
        <v>1208</v>
      </c>
      <c r="G67" s="342" t="s">
        <v>11</v>
      </c>
      <c r="H67" s="350">
        <v>905</v>
      </c>
      <c r="I67" s="383" t="s">
        <v>1225</v>
      </c>
      <c r="J67" s="376">
        <v>905</v>
      </c>
      <c r="K67" s="310" t="s">
        <v>1226</v>
      </c>
      <c r="L67" s="344" t="s">
        <v>1031</v>
      </c>
      <c r="M67" s="298" t="s">
        <v>1245</v>
      </c>
      <c r="N67" s="461" t="s">
        <v>1227</v>
      </c>
      <c r="O67" s="324" t="s">
        <v>2252</v>
      </c>
    </row>
    <row r="68" spans="1:15" s="302" customFormat="1" ht="15.75" customHeight="1" x14ac:dyDescent="0.25">
      <c r="A68" s="294">
        <v>66</v>
      </c>
      <c r="B68" s="400" t="s">
        <v>1119</v>
      </c>
      <c r="C68" s="400" t="s">
        <v>1041</v>
      </c>
      <c r="D68" s="325">
        <v>67</v>
      </c>
      <c r="E68" s="342">
        <v>667</v>
      </c>
      <c r="F68" s="382" t="s">
        <v>1208</v>
      </c>
      <c r="G68" s="342" t="s">
        <v>11</v>
      </c>
      <c r="H68" s="350">
        <v>9225</v>
      </c>
      <c r="I68" s="383" t="s">
        <v>1228</v>
      </c>
      <c r="J68" s="376">
        <v>9225</v>
      </c>
      <c r="K68" s="310" t="s">
        <v>1229</v>
      </c>
      <c r="L68" s="344" t="s">
        <v>1031</v>
      </c>
      <c r="M68" s="298" t="s">
        <v>1211</v>
      </c>
      <c r="N68" s="461" t="s">
        <v>1230</v>
      </c>
      <c r="O68" s="324" t="s">
        <v>2250</v>
      </c>
    </row>
    <row r="69" spans="1:15" s="302" customFormat="1" ht="15.75" customHeight="1" x14ac:dyDescent="0.25">
      <c r="A69" s="294">
        <v>67</v>
      </c>
      <c r="B69" s="400" t="s">
        <v>1086</v>
      </c>
      <c r="C69" s="400" t="s">
        <v>1087</v>
      </c>
      <c r="D69" s="325">
        <v>68</v>
      </c>
      <c r="E69" s="342">
        <v>668</v>
      </c>
      <c r="F69" s="382" t="s">
        <v>1208</v>
      </c>
      <c r="G69" s="294" t="s">
        <v>52</v>
      </c>
      <c r="H69" s="350">
        <v>6400</v>
      </c>
      <c r="I69" s="383" t="s">
        <v>1231</v>
      </c>
      <c r="J69" s="376">
        <v>6395.5</v>
      </c>
      <c r="K69" s="310" t="s">
        <v>1232</v>
      </c>
      <c r="L69" s="344" t="s">
        <v>1031</v>
      </c>
      <c r="M69" s="298" t="s">
        <v>1245</v>
      </c>
      <c r="N69" s="461" t="s">
        <v>1233</v>
      </c>
      <c r="O69" s="324" t="s">
        <v>2394</v>
      </c>
    </row>
    <row r="70" spans="1:15" s="302" customFormat="1" ht="15.75" customHeight="1" x14ac:dyDescent="0.25">
      <c r="A70" s="303">
        <v>68</v>
      </c>
      <c r="B70" s="400" t="s">
        <v>1070</v>
      </c>
      <c r="C70" s="400" t="s">
        <v>1035</v>
      </c>
      <c r="D70" s="325">
        <v>69</v>
      </c>
      <c r="E70" s="342">
        <v>669</v>
      </c>
      <c r="F70" s="382" t="s">
        <v>1208</v>
      </c>
      <c r="G70" s="342" t="s">
        <v>11</v>
      </c>
      <c r="H70" s="350">
        <v>1237</v>
      </c>
      <c r="I70" s="383" t="s">
        <v>1234</v>
      </c>
      <c r="J70" s="376">
        <v>1210</v>
      </c>
      <c r="K70" s="310" t="s">
        <v>1235</v>
      </c>
      <c r="L70" s="344" t="s">
        <v>1031</v>
      </c>
      <c r="M70" s="298" t="s">
        <v>1245</v>
      </c>
      <c r="N70" s="461" t="s">
        <v>1236</v>
      </c>
      <c r="O70" s="399" t="s">
        <v>2288</v>
      </c>
    </row>
    <row r="71" spans="1:15" s="302" customFormat="1" ht="15.75" customHeight="1" x14ac:dyDescent="0.25">
      <c r="A71" s="294">
        <v>69</v>
      </c>
      <c r="B71" s="400" t="s">
        <v>1067</v>
      </c>
      <c r="C71" s="400" t="s">
        <v>1021</v>
      </c>
      <c r="D71" s="325">
        <v>70</v>
      </c>
      <c r="E71" s="342">
        <v>670</v>
      </c>
      <c r="F71" s="382" t="s">
        <v>1208</v>
      </c>
      <c r="G71" s="342" t="s">
        <v>11</v>
      </c>
      <c r="H71" s="350">
        <v>1600</v>
      </c>
      <c r="I71" s="383" t="s">
        <v>1237</v>
      </c>
      <c r="J71" s="376">
        <v>1575</v>
      </c>
      <c r="K71" s="310" t="s">
        <v>1238</v>
      </c>
      <c r="L71" s="344" t="s">
        <v>1031</v>
      </c>
      <c r="M71" s="298" t="s">
        <v>1245</v>
      </c>
      <c r="N71" s="461" t="s">
        <v>1523</v>
      </c>
      <c r="O71" s="324" t="s">
        <v>2251</v>
      </c>
    </row>
    <row r="72" spans="1:15" s="302" customFormat="1" ht="15.75" customHeight="1" x14ac:dyDescent="0.25">
      <c r="A72" s="294">
        <v>70</v>
      </c>
      <c r="B72" s="400" t="s">
        <v>1045</v>
      </c>
      <c r="C72" s="400" t="s">
        <v>1035</v>
      </c>
      <c r="D72" s="325">
        <v>71</v>
      </c>
      <c r="E72" s="342">
        <v>671</v>
      </c>
      <c r="F72" s="382" t="s">
        <v>1208</v>
      </c>
      <c r="G72" s="342" t="s">
        <v>11</v>
      </c>
      <c r="H72" s="342">
        <v>7362.5</v>
      </c>
      <c r="I72" s="383" t="s">
        <v>1239</v>
      </c>
      <c r="J72" s="376">
        <v>7362.5</v>
      </c>
      <c r="K72" s="310" t="s">
        <v>1240</v>
      </c>
      <c r="L72" s="344" t="s">
        <v>1031</v>
      </c>
      <c r="M72" s="298" t="s">
        <v>1211</v>
      </c>
      <c r="N72" s="461" t="s">
        <v>1241</v>
      </c>
      <c r="O72" s="324" t="s">
        <v>2254</v>
      </c>
    </row>
    <row r="73" spans="1:15" s="302" customFormat="1" ht="15.75" customHeight="1" x14ac:dyDescent="0.25">
      <c r="A73" s="303">
        <v>71</v>
      </c>
      <c r="B73" s="400" t="s">
        <v>1086</v>
      </c>
      <c r="C73" s="400" t="s">
        <v>1087</v>
      </c>
      <c r="D73" s="325">
        <v>72</v>
      </c>
      <c r="E73" s="342">
        <v>672</v>
      </c>
      <c r="F73" s="382" t="s">
        <v>1242</v>
      </c>
      <c r="G73" s="294" t="s">
        <v>52</v>
      </c>
      <c r="H73" s="350">
        <v>3350</v>
      </c>
      <c r="I73" s="383" t="s">
        <v>1243</v>
      </c>
      <c r="J73" s="376">
        <v>3345.5</v>
      </c>
      <c r="K73" s="310" t="s">
        <v>1244</v>
      </c>
      <c r="L73" s="344" t="s">
        <v>1031</v>
      </c>
      <c r="M73" s="298" t="s">
        <v>1245</v>
      </c>
      <c r="N73" s="461" t="s">
        <v>1246</v>
      </c>
      <c r="O73" s="324" t="s">
        <v>2253</v>
      </c>
    </row>
    <row r="74" spans="1:15" s="302" customFormat="1" ht="15.75" customHeight="1" x14ac:dyDescent="0.25">
      <c r="A74" s="294">
        <v>72</v>
      </c>
      <c r="B74" s="400" t="s">
        <v>1064</v>
      </c>
      <c r="C74" s="400" t="s">
        <v>1065</v>
      </c>
      <c r="D74" s="325">
        <v>73</v>
      </c>
      <c r="E74" s="342">
        <v>673</v>
      </c>
      <c r="F74" s="382" t="s">
        <v>1247</v>
      </c>
      <c r="G74" s="342" t="s">
        <v>11</v>
      </c>
      <c r="H74" s="350">
        <v>399</v>
      </c>
      <c r="I74" s="383" t="s">
        <v>1248</v>
      </c>
      <c r="J74" s="376">
        <v>399</v>
      </c>
      <c r="K74" s="310" t="s">
        <v>1249</v>
      </c>
      <c r="L74" s="344" t="s">
        <v>1031</v>
      </c>
      <c r="M74" s="298" t="s">
        <v>1211</v>
      </c>
      <c r="N74" s="461" t="s">
        <v>1250</v>
      </c>
      <c r="O74" s="324" t="s">
        <v>2413</v>
      </c>
    </row>
    <row r="75" spans="1:15" s="302" customFormat="1" ht="15.75" customHeight="1" x14ac:dyDescent="0.25">
      <c r="A75" s="294">
        <v>73</v>
      </c>
      <c r="B75" s="473" t="s">
        <v>1077</v>
      </c>
      <c r="C75" s="473" t="s">
        <v>1021</v>
      </c>
      <c r="D75" s="325">
        <v>74</v>
      </c>
      <c r="E75" s="474">
        <v>674</v>
      </c>
      <c r="F75" s="475" t="s">
        <v>1247</v>
      </c>
      <c r="G75" s="474" t="s">
        <v>11</v>
      </c>
      <c r="H75" s="476">
        <v>26730</v>
      </c>
      <c r="I75" s="477" t="s">
        <v>1251</v>
      </c>
      <c r="J75" s="478">
        <v>26730</v>
      </c>
      <c r="K75" s="479" t="s">
        <v>1252</v>
      </c>
      <c r="L75" s="340" t="s">
        <v>1031</v>
      </c>
      <c r="M75" s="390" t="s">
        <v>1215</v>
      </c>
      <c r="N75" s="480" t="s">
        <v>1253</v>
      </c>
      <c r="O75" s="324" t="s">
        <v>2412</v>
      </c>
    </row>
    <row r="76" spans="1:15" s="302" customFormat="1" ht="15.75" customHeight="1" x14ac:dyDescent="0.25">
      <c r="A76" s="303">
        <v>74</v>
      </c>
      <c r="B76" s="324" t="s">
        <v>1045</v>
      </c>
      <c r="C76" s="324" t="s">
        <v>1035</v>
      </c>
      <c r="D76" s="325">
        <v>75</v>
      </c>
      <c r="E76" s="387">
        <v>675</v>
      </c>
      <c r="F76" s="388">
        <v>44440</v>
      </c>
      <c r="G76" s="331" t="s">
        <v>11</v>
      </c>
      <c r="H76" s="324">
        <v>5099</v>
      </c>
      <c r="I76" s="324" t="s">
        <v>1363</v>
      </c>
      <c r="J76" s="403">
        <v>5099</v>
      </c>
      <c r="K76" s="324" t="s">
        <v>1314</v>
      </c>
      <c r="L76" s="340" t="s">
        <v>1031</v>
      </c>
      <c r="M76" s="390" t="s">
        <v>1403</v>
      </c>
      <c r="N76" s="332" t="s">
        <v>1407</v>
      </c>
      <c r="O76" s="324" t="s">
        <v>2241</v>
      </c>
    </row>
    <row r="77" spans="1:15" s="302" customFormat="1" ht="15.75" customHeight="1" x14ac:dyDescent="0.25">
      <c r="A77" s="294">
        <v>75</v>
      </c>
      <c r="B77" s="324" t="s">
        <v>1050</v>
      </c>
      <c r="C77" s="324" t="s">
        <v>1021</v>
      </c>
      <c r="D77" s="325">
        <v>76</v>
      </c>
      <c r="E77" s="387">
        <v>676</v>
      </c>
      <c r="F77" s="388">
        <v>44440</v>
      </c>
      <c r="G77" s="331" t="s">
        <v>11</v>
      </c>
      <c r="H77" s="324">
        <v>13381</v>
      </c>
      <c r="I77" s="324" t="s">
        <v>1364</v>
      </c>
      <c r="J77" s="403">
        <v>13356</v>
      </c>
      <c r="K77" s="324" t="s">
        <v>1315</v>
      </c>
      <c r="L77" s="340" t="s">
        <v>1031</v>
      </c>
      <c r="M77" s="390" t="s">
        <v>1403</v>
      </c>
      <c r="N77" s="332" t="s">
        <v>1406</v>
      </c>
      <c r="O77" s="324" t="s">
        <v>2240</v>
      </c>
    </row>
    <row r="78" spans="1:15" s="302" customFormat="1" ht="15.75" customHeight="1" x14ac:dyDescent="0.25">
      <c r="A78" s="294">
        <v>76</v>
      </c>
      <c r="B78" s="324" t="s">
        <v>1034</v>
      </c>
      <c r="C78" s="324" t="s">
        <v>1035</v>
      </c>
      <c r="D78" s="325">
        <v>77</v>
      </c>
      <c r="E78" s="387">
        <v>677</v>
      </c>
      <c r="F78" s="388">
        <v>44440</v>
      </c>
      <c r="G78" s="331" t="s">
        <v>11</v>
      </c>
      <c r="H78" s="324">
        <v>465</v>
      </c>
      <c r="I78" s="324" t="s">
        <v>1365</v>
      </c>
      <c r="J78" s="403">
        <v>440</v>
      </c>
      <c r="K78" s="324" t="s">
        <v>1316</v>
      </c>
      <c r="L78" s="340" t="s">
        <v>1031</v>
      </c>
      <c r="M78" s="390" t="s">
        <v>1403</v>
      </c>
      <c r="N78" s="332" t="s">
        <v>1445</v>
      </c>
      <c r="O78" s="399" t="s">
        <v>2303</v>
      </c>
    </row>
    <row r="79" spans="1:15" s="302" customFormat="1" ht="15.75" customHeight="1" x14ac:dyDescent="0.25">
      <c r="A79" s="303">
        <v>77</v>
      </c>
      <c r="B79" s="324" t="s">
        <v>1057</v>
      </c>
      <c r="C79" s="324" t="s">
        <v>1021</v>
      </c>
      <c r="D79" s="325">
        <v>78</v>
      </c>
      <c r="E79" s="387">
        <v>678</v>
      </c>
      <c r="F79" s="388">
        <v>44440</v>
      </c>
      <c r="G79" s="331" t="s">
        <v>11</v>
      </c>
      <c r="H79" s="324">
        <v>1025</v>
      </c>
      <c r="I79" s="324" t="s">
        <v>1366</v>
      </c>
      <c r="J79" s="403">
        <v>1000</v>
      </c>
      <c r="K79" s="324" t="s">
        <v>1317</v>
      </c>
      <c r="L79" s="340" t="s">
        <v>1031</v>
      </c>
      <c r="M79" s="390" t="s">
        <v>1403</v>
      </c>
      <c r="N79" s="332" t="s">
        <v>1415</v>
      </c>
      <c r="O79" s="324" t="s">
        <v>2414</v>
      </c>
    </row>
    <row r="80" spans="1:15" s="302" customFormat="1" ht="15.75" customHeight="1" x14ac:dyDescent="0.25">
      <c r="A80" s="294">
        <v>78</v>
      </c>
      <c r="B80" s="324" t="s">
        <v>1061</v>
      </c>
      <c r="C80" s="324" t="s">
        <v>1021</v>
      </c>
      <c r="D80" s="325">
        <v>79</v>
      </c>
      <c r="E80" s="387">
        <v>679</v>
      </c>
      <c r="F80" s="388">
        <v>44440</v>
      </c>
      <c r="G80" s="331" t="s">
        <v>11</v>
      </c>
      <c r="H80" s="324">
        <v>1225</v>
      </c>
      <c r="I80" s="324" t="s">
        <v>1367</v>
      </c>
      <c r="J80" s="403">
        <v>1200</v>
      </c>
      <c r="K80" s="324" t="s">
        <v>1318</v>
      </c>
      <c r="L80" s="340" t="s">
        <v>1031</v>
      </c>
      <c r="M80" s="390" t="s">
        <v>1403</v>
      </c>
      <c r="N80" s="332" t="s">
        <v>1408</v>
      </c>
      <c r="O80" s="399" t="s">
        <v>2257</v>
      </c>
    </row>
    <row r="81" spans="1:15" s="302" customFormat="1" ht="15.75" customHeight="1" x14ac:dyDescent="0.25">
      <c r="A81" s="294">
        <v>79</v>
      </c>
      <c r="B81" s="324" t="s">
        <v>1020</v>
      </c>
      <c r="C81" s="324" t="s">
        <v>1021</v>
      </c>
      <c r="D81" s="325">
        <v>80</v>
      </c>
      <c r="E81" s="387">
        <v>680</v>
      </c>
      <c r="F81" s="388">
        <v>44440</v>
      </c>
      <c r="G81" s="331" t="s">
        <v>11</v>
      </c>
      <c r="H81" s="324">
        <v>2400</v>
      </c>
      <c r="I81" s="324" t="s">
        <v>1368</v>
      </c>
      <c r="J81" s="403">
        <v>2400</v>
      </c>
      <c r="K81" s="324" t="s">
        <v>1319</v>
      </c>
      <c r="L81" s="340" t="s">
        <v>1031</v>
      </c>
      <c r="M81" s="390" t="s">
        <v>1403</v>
      </c>
      <c r="N81" s="332" t="s">
        <v>1416</v>
      </c>
      <c r="O81" s="399" t="s">
        <v>2432</v>
      </c>
    </row>
    <row r="82" spans="1:15" s="302" customFormat="1" ht="15.75" customHeight="1" x14ac:dyDescent="0.25">
      <c r="A82" s="303">
        <v>80</v>
      </c>
      <c r="B82" s="324" t="s">
        <v>1119</v>
      </c>
      <c r="C82" s="324" t="s">
        <v>1041</v>
      </c>
      <c r="D82" s="325">
        <v>81</v>
      </c>
      <c r="E82" s="387">
        <v>681</v>
      </c>
      <c r="F82" s="388">
        <v>44440</v>
      </c>
      <c r="G82" s="331" t="s">
        <v>11</v>
      </c>
      <c r="H82" s="324">
        <v>9225</v>
      </c>
      <c r="I82" s="324" t="s">
        <v>1369</v>
      </c>
      <c r="J82" s="403">
        <v>9200</v>
      </c>
      <c r="K82" s="324" t="s">
        <v>1320</v>
      </c>
      <c r="L82" s="340" t="s">
        <v>1031</v>
      </c>
      <c r="M82" s="390" t="s">
        <v>1403</v>
      </c>
      <c r="N82" s="332" t="s">
        <v>1405</v>
      </c>
      <c r="O82" s="324" t="s">
        <v>2417</v>
      </c>
    </row>
    <row r="83" spans="1:15" s="302" customFormat="1" ht="15.75" customHeight="1" x14ac:dyDescent="0.25">
      <c r="A83" s="294">
        <v>81</v>
      </c>
      <c r="B83" s="324" t="s">
        <v>1086</v>
      </c>
      <c r="C83" s="324" t="s">
        <v>1087</v>
      </c>
      <c r="D83" s="325">
        <v>82</v>
      </c>
      <c r="E83" s="387">
        <v>682</v>
      </c>
      <c r="F83" s="388">
        <v>44440</v>
      </c>
      <c r="G83" s="331" t="s">
        <v>52</v>
      </c>
      <c r="H83" s="324">
        <v>2575</v>
      </c>
      <c r="I83" s="324" t="s">
        <v>1370</v>
      </c>
      <c r="J83" s="403">
        <v>2550</v>
      </c>
      <c r="K83" s="324" t="s">
        <v>1321</v>
      </c>
      <c r="L83" s="340" t="s">
        <v>1031</v>
      </c>
      <c r="M83" s="390" t="s">
        <v>1403</v>
      </c>
      <c r="N83" s="332" t="s">
        <v>1404</v>
      </c>
      <c r="O83" s="399" t="s">
        <v>2286</v>
      </c>
    </row>
    <row r="84" spans="1:15" s="302" customFormat="1" ht="15.75" customHeight="1" x14ac:dyDescent="0.25">
      <c r="A84" s="294">
        <v>82</v>
      </c>
      <c r="B84" s="324" t="s">
        <v>1070</v>
      </c>
      <c r="C84" s="324" t="s">
        <v>1035</v>
      </c>
      <c r="D84" s="325">
        <v>83</v>
      </c>
      <c r="E84" s="387">
        <v>683</v>
      </c>
      <c r="F84" s="388">
        <v>44440</v>
      </c>
      <c r="G84" s="331" t="s">
        <v>11</v>
      </c>
      <c r="H84" s="324">
        <v>1227</v>
      </c>
      <c r="I84" s="324" t="s">
        <v>1371</v>
      </c>
      <c r="J84" s="403">
        <v>1227</v>
      </c>
      <c r="K84" s="324" t="s">
        <v>1322</v>
      </c>
      <c r="L84" s="340" t="s">
        <v>1031</v>
      </c>
      <c r="M84" s="390" t="s">
        <v>1403</v>
      </c>
      <c r="N84" s="332" t="s">
        <v>1410</v>
      </c>
      <c r="O84" s="324" t="s">
        <v>2416</v>
      </c>
    </row>
    <row r="85" spans="1:15" s="302" customFormat="1" ht="15.75" customHeight="1" x14ac:dyDescent="0.25">
      <c r="A85" s="303">
        <v>83</v>
      </c>
      <c r="B85" s="324" t="s">
        <v>1067</v>
      </c>
      <c r="C85" s="324" t="s">
        <v>1021</v>
      </c>
      <c r="D85" s="325">
        <v>84</v>
      </c>
      <c r="E85" s="387">
        <v>684</v>
      </c>
      <c r="F85" s="388">
        <v>44440</v>
      </c>
      <c r="G85" s="331" t="s">
        <v>11</v>
      </c>
      <c r="H85" s="324">
        <v>1678.75</v>
      </c>
      <c r="I85" s="324" t="s">
        <v>1372</v>
      </c>
      <c r="J85" s="403">
        <v>1653.75</v>
      </c>
      <c r="K85" s="324" t="s">
        <v>1323</v>
      </c>
      <c r="L85" s="340" t="s">
        <v>1031</v>
      </c>
      <c r="M85" s="390" t="s">
        <v>1403</v>
      </c>
      <c r="N85" s="332" t="s">
        <v>1414</v>
      </c>
      <c r="O85" s="399" t="s">
        <v>2287</v>
      </c>
    </row>
    <row r="86" spans="1:15" s="302" customFormat="1" ht="15.75" customHeight="1" x14ac:dyDescent="0.25">
      <c r="A86" s="294">
        <v>84</v>
      </c>
      <c r="B86" s="324" t="s">
        <v>1064</v>
      </c>
      <c r="C86" s="324" t="s">
        <v>1065</v>
      </c>
      <c r="D86" s="325">
        <v>85</v>
      </c>
      <c r="E86" s="387">
        <v>685</v>
      </c>
      <c r="F86" s="388">
        <v>44440</v>
      </c>
      <c r="G86" s="331" t="s">
        <v>11</v>
      </c>
      <c r="H86" s="324">
        <v>650</v>
      </c>
      <c r="I86" s="324" t="s">
        <v>1373</v>
      </c>
      <c r="J86" s="403">
        <v>625</v>
      </c>
      <c r="K86" s="324" t="s">
        <v>1324</v>
      </c>
      <c r="L86" s="340" t="s">
        <v>1031</v>
      </c>
      <c r="M86" s="390" t="s">
        <v>1403</v>
      </c>
      <c r="N86" s="332" t="s">
        <v>1413</v>
      </c>
      <c r="O86" s="399" t="s">
        <v>2259</v>
      </c>
    </row>
    <row r="87" spans="1:15" s="302" customFormat="1" ht="15.75" customHeight="1" x14ac:dyDescent="0.25">
      <c r="A87" s="294">
        <v>85</v>
      </c>
      <c r="B87" s="324" t="s">
        <v>1086</v>
      </c>
      <c r="C87" s="324" t="s">
        <v>1087</v>
      </c>
      <c r="D87" s="325">
        <v>87</v>
      </c>
      <c r="E87" s="387">
        <v>687</v>
      </c>
      <c r="F87" s="388">
        <v>44454</v>
      </c>
      <c r="G87" s="331" t="s">
        <v>52</v>
      </c>
      <c r="H87" s="324">
        <v>2575</v>
      </c>
      <c r="I87" s="324" t="s">
        <v>1374</v>
      </c>
      <c r="J87" s="403">
        <v>2550</v>
      </c>
      <c r="K87" s="324" t="s">
        <v>1325</v>
      </c>
      <c r="L87" s="340" t="s">
        <v>1031</v>
      </c>
      <c r="M87" s="390" t="s">
        <v>1403</v>
      </c>
      <c r="N87" s="332" t="s">
        <v>1412</v>
      </c>
      <c r="O87" s="399" t="s">
        <v>2433</v>
      </c>
    </row>
    <row r="88" spans="1:15" s="302" customFormat="1" ht="15.75" customHeight="1" x14ac:dyDescent="0.25">
      <c r="A88" s="303">
        <v>86</v>
      </c>
      <c r="B88" s="324" t="s">
        <v>1077</v>
      </c>
      <c r="C88" s="324" t="s">
        <v>1021</v>
      </c>
      <c r="D88" s="325">
        <v>88</v>
      </c>
      <c r="E88" s="387">
        <v>688</v>
      </c>
      <c r="F88" s="388">
        <v>44455</v>
      </c>
      <c r="G88" s="331" t="s">
        <v>11</v>
      </c>
      <c r="H88" s="324">
        <v>30115</v>
      </c>
      <c r="I88" s="324" t="s">
        <v>1375</v>
      </c>
      <c r="J88" s="403">
        <v>30115</v>
      </c>
      <c r="K88" s="324" t="s">
        <v>1326</v>
      </c>
      <c r="L88" s="340" t="s">
        <v>1031</v>
      </c>
      <c r="M88" s="390" t="s">
        <v>1403</v>
      </c>
      <c r="N88" s="332" t="s">
        <v>1409</v>
      </c>
      <c r="O88" s="399" t="s">
        <v>2258</v>
      </c>
    </row>
    <row r="89" spans="1:15" s="302" customFormat="1" ht="15.75" customHeight="1" x14ac:dyDescent="0.25">
      <c r="A89" s="294">
        <v>87</v>
      </c>
      <c r="B89" s="324" t="s">
        <v>1045</v>
      </c>
      <c r="C89" s="324" t="s">
        <v>1035</v>
      </c>
      <c r="D89" s="325">
        <v>89</v>
      </c>
      <c r="E89" s="387">
        <v>689</v>
      </c>
      <c r="F89" s="388">
        <v>44470</v>
      </c>
      <c r="G89" s="331" t="s">
        <v>11</v>
      </c>
      <c r="H89" s="324">
        <v>4325</v>
      </c>
      <c r="I89" s="324" t="s">
        <v>1376</v>
      </c>
      <c r="J89" s="403">
        <v>4325</v>
      </c>
      <c r="K89" s="324" t="s">
        <v>1327</v>
      </c>
      <c r="L89" s="340" t="s">
        <v>1031</v>
      </c>
      <c r="M89" s="389" t="s">
        <v>1417</v>
      </c>
      <c r="N89" s="332" t="s">
        <v>1428</v>
      </c>
      <c r="O89" s="399" t="s">
        <v>2296</v>
      </c>
    </row>
    <row r="90" spans="1:15" s="302" customFormat="1" ht="15.75" customHeight="1" x14ac:dyDescent="0.25">
      <c r="A90" s="294">
        <v>88</v>
      </c>
      <c r="B90" s="324" t="s">
        <v>1050</v>
      </c>
      <c r="C90" s="324" t="s">
        <v>1021</v>
      </c>
      <c r="D90" s="325">
        <v>90</v>
      </c>
      <c r="E90" s="387">
        <v>690</v>
      </c>
      <c r="F90" s="388">
        <v>44470</v>
      </c>
      <c r="G90" s="331" t="s">
        <v>11</v>
      </c>
      <c r="H90" s="324">
        <v>12415</v>
      </c>
      <c r="I90" s="324" t="s">
        <v>1377</v>
      </c>
      <c r="J90" s="403">
        <v>12390</v>
      </c>
      <c r="K90" s="324" t="s">
        <v>1328</v>
      </c>
      <c r="L90" s="340" t="s">
        <v>1031</v>
      </c>
      <c r="M90" s="389" t="s">
        <v>1417</v>
      </c>
      <c r="N90" s="332" t="s">
        <v>1426</v>
      </c>
      <c r="O90" s="399" t="s">
        <v>2314</v>
      </c>
    </row>
    <row r="91" spans="1:15" s="302" customFormat="1" ht="15.75" customHeight="1" x14ac:dyDescent="0.25">
      <c r="A91" s="303">
        <v>89</v>
      </c>
      <c r="B91" s="324" t="s">
        <v>1034</v>
      </c>
      <c r="C91" s="324" t="s">
        <v>1035</v>
      </c>
      <c r="D91" s="325">
        <v>91</v>
      </c>
      <c r="E91" s="387">
        <v>691</v>
      </c>
      <c r="F91" s="388">
        <v>44470</v>
      </c>
      <c r="G91" s="331" t="s">
        <v>11</v>
      </c>
      <c r="H91" s="324">
        <v>465</v>
      </c>
      <c r="I91" s="324" t="s">
        <v>1378</v>
      </c>
      <c r="J91" s="403">
        <v>440</v>
      </c>
      <c r="K91" s="324" t="s">
        <v>1329</v>
      </c>
      <c r="L91" s="340" t="s">
        <v>1031</v>
      </c>
      <c r="M91" s="389" t="s">
        <v>1417</v>
      </c>
      <c r="N91" s="332" t="s">
        <v>1429</v>
      </c>
      <c r="O91" s="399" t="s">
        <v>2313</v>
      </c>
    </row>
    <row r="92" spans="1:15" s="302" customFormat="1" ht="15.75" customHeight="1" x14ac:dyDescent="0.25">
      <c r="A92" s="294">
        <v>90</v>
      </c>
      <c r="B92" s="324" t="s">
        <v>1027</v>
      </c>
      <c r="C92" s="324" t="s">
        <v>1028</v>
      </c>
      <c r="D92" s="325">
        <v>92</v>
      </c>
      <c r="E92" s="387">
        <v>692</v>
      </c>
      <c r="F92" s="388">
        <v>44470</v>
      </c>
      <c r="G92" s="331" t="s">
        <v>52</v>
      </c>
      <c r="H92" s="324">
        <v>2524</v>
      </c>
      <c r="I92" s="324" t="s">
        <v>1379</v>
      </c>
      <c r="J92" s="403">
        <v>2514</v>
      </c>
      <c r="K92" s="324" t="s">
        <v>1330</v>
      </c>
      <c r="L92" s="340" t="s">
        <v>1031</v>
      </c>
      <c r="M92" s="389" t="s">
        <v>1417</v>
      </c>
      <c r="N92" s="332" t="s">
        <v>1425</v>
      </c>
      <c r="O92" s="399" t="s">
        <v>2297</v>
      </c>
    </row>
    <row r="93" spans="1:15" s="302" customFormat="1" ht="15.75" customHeight="1" x14ac:dyDescent="0.25">
      <c r="A93" s="294">
        <v>91</v>
      </c>
      <c r="B93" s="324" t="s">
        <v>1057</v>
      </c>
      <c r="C93" s="324" t="s">
        <v>1021</v>
      </c>
      <c r="D93" s="325">
        <v>93</v>
      </c>
      <c r="E93" s="387">
        <v>693</v>
      </c>
      <c r="F93" s="388">
        <v>44470</v>
      </c>
      <c r="G93" s="331" t="s">
        <v>11</v>
      </c>
      <c r="H93" s="324">
        <v>1025</v>
      </c>
      <c r="I93" s="324" t="s">
        <v>1380</v>
      </c>
      <c r="J93" s="403">
        <v>1000</v>
      </c>
      <c r="K93" s="324" t="s">
        <v>1331</v>
      </c>
      <c r="L93" s="340" t="s">
        <v>1031</v>
      </c>
      <c r="M93" s="389" t="s">
        <v>1417</v>
      </c>
      <c r="N93" s="332" t="s">
        <v>1423</v>
      </c>
      <c r="O93" s="399" t="s">
        <v>2298</v>
      </c>
    </row>
    <row r="94" spans="1:15" s="302" customFormat="1" ht="15.75" customHeight="1" x14ac:dyDescent="0.25">
      <c r="A94" s="303">
        <v>92</v>
      </c>
      <c r="B94" s="324" t="s">
        <v>1061</v>
      </c>
      <c r="C94" s="324" t="s">
        <v>1021</v>
      </c>
      <c r="D94" s="325">
        <v>94</v>
      </c>
      <c r="E94" s="387">
        <v>694</v>
      </c>
      <c r="F94" s="388">
        <v>44470</v>
      </c>
      <c r="G94" s="331" t="s">
        <v>11</v>
      </c>
      <c r="H94" s="324">
        <v>1225</v>
      </c>
      <c r="I94" s="324" t="s">
        <v>1381</v>
      </c>
      <c r="J94" s="403">
        <v>1200</v>
      </c>
      <c r="K94" s="324" t="s">
        <v>1332</v>
      </c>
      <c r="L94" s="340" t="s">
        <v>1031</v>
      </c>
      <c r="M94" s="389" t="s">
        <v>1417</v>
      </c>
      <c r="N94" s="332" t="s">
        <v>1424</v>
      </c>
      <c r="O94" s="324" t="s">
        <v>2135</v>
      </c>
    </row>
    <row r="95" spans="1:15" s="302" customFormat="1" ht="15.75" customHeight="1" x14ac:dyDescent="0.25">
      <c r="A95" s="294">
        <v>93</v>
      </c>
      <c r="B95" s="324" t="s">
        <v>1020</v>
      </c>
      <c r="C95" s="324" t="s">
        <v>1021</v>
      </c>
      <c r="D95" s="325">
        <v>95</v>
      </c>
      <c r="E95" s="387">
        <v>695</v>
      </c>
      <c r="F95" s="388">
        <v>44470</v>
      </c>
      <c r="G95" s="331" t="s">
        <v>11</v>
      </c>
      <c r="H95" s="324">
        <v>1500</v>
      </c>
      <c r="I95" s="324" t="s">
        <v>1382</v>
      </c>
      <c r="J95" s="403">
        <v>1500</v>
      </c>
      <c r="K95" s="324" t="s">
        <v>1333</v>
      </c>
      <c r="L95" s="340" t="s">
        <v>1031</v>
      </c>
      <c r="M95" s="389" t="s">
        <v>1417</v>
      </c>
      <c r="N95" s="332" t="s">
        <v>1427</v>
      </c>
      <c r="O95" s="399" t="s">
        <v>2301</v>
      </c>
    </row>
    <row r="96" spans="1:15" s="302" customFormat="1" ht="15.75" customHeight="1" x14ac:dyDescent="0.25">
      <c r="A96" s="294">
        <v>94</v>
      </c>
      <c r="B96" s="324" t="s">
        <v>1064</v>
      </c>
      <c r="C96" s="324" t="s">
        <v>1065</v>
      </c>
      <c r="D96" s="325">
        <v>96</v>
      </c>
      <c r="E96" s="387">
        <v>696</v>
      </c>
      <c r="F96" s="388">
        <v>44470</v>
      </c>
      <c r="G96" s="331" t="s">
        <v>11</v>
      </c>
      <c r="H96" s="324">
        <v>650</v>
      </c>
      <c r="I96" s="324" t="s">
        <v>1383</v>
      </c>
      <c r="J96" s="403">
        <v>625</v>
      </c>
      <c r="K96" s="324" t="s">
        <v>1334</v>
      </c>
      <c r="L96" s="340" t="s">
        <v>1031</v>
      </c>
      <c r="M96" s="389" t="s">
        <v>1417</v>
      </c>
      <c r="N96" s="332" t="s">
        <v>1422</v>
      </c>
      <c r="O96" s="399" t="s">
        <v>2299</v>
      </c>
    </row>
    <row r="97" spans="1:15" s="302" customFormat="1" ht="15.75" customHeight="1" x14ac:dyDescent="0.25">
      <c r="A97" s="303">
        <v>95</v>
      </c>
      <c r="B97" s="324" t="s">
        <v>1070</v>
      </c>
      <c r="C97" s="324" t="s">
        <v>1035</v>
      </c>
      <c r="D97" s="325">
        <v>97</v>
      </c>
      <c r="E97" s="387">
        <v>697</v>
      </c>
      <c r="F97" s="388">
        <v>44470</v>
      </c>
      <c r="G97" s="331" t="s">
        <v>11</v>
      </c>
      <c r="H97" s="324">
        <v>600</v>
      </c>
      <c r="I97" s="324" t="s">
        <v>1384</v>
      </c>
      <c r="J97" s="403">
        <v>600</v>
      </c>
      <c r="K97" s="324" t="s">
        <v>1335</v>
      </c>
      <c r="L97" s="340" t="s">
        <v>1031</v>
      </c>
      <c r="M97" s="389" t="s">
        <v>1417</v>
      </c>
      <c r="N97" s="332" t="s">
        <v>1421</v>
      </c>
      <c r="O97" s="399" t="s">
        <v>2312</v>
      </c>
    </row>
    <row r="98" spans="1:15" s="302" customFormat="1" ht="15.75" customHeight="1" x14ac:dyDescent="0.25">
      <c r="A98" s="294">
        <v>96</v>
      </c>
      <c r="B98" s="324" t="s">
        <v>1086</v>
      </c>
      <c r="C98" s="324" t="s">
        <v>1087</v>
      </c>
      <c r="D98" s="325">
        <v>98</v>
      </c>
      <c r="E98" s="387">
        <v>698</v>
      </c>
      <c r="F98" s="388">
        <v>44470</v>
      </c>
      <c r="G98" s="331" t="s">
        <v>52</v>
      </c>
      <c r="H98" s="324">
        <v>2575</v>
      </c>
      <c r="I98" s="324" t="s">
        <v>1385</v>
      </c>
      <c r="J98" s="403">
        <v>2550</v>
      </c>
      <c r="K98" s="324" t="s">
        <v>1336</v>
      </c>
      <c r="L98" s="340" t="s">
        <v>1031</v>
      </c>
      <c r="M98" s="389" t="s">
        <v>1417</v>
      </c>
      <c r="N98" s="332" t="s">
        <v>1420</v>
      </c>
      <c r="O98" s="324" t="s">
        <v>2134</v>
      </c>
    </row>
    <row r="99" spans="1:15" s="302" customFormat="1" ht="15.75" customHeight="1" x14ac:dyDescent="0.25">
      <c r="A99" s="294">
        <v>97</v>
      </c>
      <c r="B99" s="324" t="s">
        <v>1119</v>
      </c>
      <c r="C99" s="324" t="s">
        <v>1041</v>
      </c>
      <c r="D99" s="325">
        <v>99</v>
      </c>
      <c r="E99" s="387">
        <v>699</v>
      </c>
      <c r="F99" s="388">
        <v>44470</v>
      </c>
      <c r="G99" s="331" t="s">
        <v>11</v>
      </c>
      <c r="H99" s="324">
        <v>9225</v>
      </c>
      <c r="I99" s="324" t="s">
        <v>1386</v>
      </c>
      <c r="J99" s="403">
        <v>9200</v>
      </c>
      <c r="K99" s="324" t="s">
        <v>1337</v>
      </c>
      <c r="L99" s="340" t="s">
        <v>1031</v>
      </c>
      <c r="M99" s="389" t="s">
        <v>1417</v>
      </c>
      <c r="N99" s="332" t="s">
        <v>1419</v>
      </c>
      <c r="O99" s="399" t="s">
        <v>2295</v>
      </c>
    </row>
    <row r="100" spans="1:15" s="302" customFormat="1" ht="15.75" customHeight="1" x14ac:dyDescent="0.25">
      <c r="A100" s="303">
        <v>98</v>
      </c>
      <c r="B100" s="324" t="s">
        <v>1115</v>
      </c>
      <c r="C100" s="324" t="s">
        <v>1116</v>
      </c>
      <c r="D100" s="325">
        <v>100</v>
      </c>
      <c r="E100" s="387">
        <v>700</v>
      </c>
      <c r="F100" s="388">
        <v>44480</v>
      </c>
      <c r="G100" s="331" t="s">
        <v>11</v>
      </c>
      <c r="H100" s="324">
        <v>1375</v>
      </c>
      <c r="I100" s="324" t="s">
        <v>1387</v>
      </c>
      <c r="J100" s="403">
        <v>1350</v>
      </c>
      <c r="K100" s="324" t="s">
        <v>1338</v>
      </c>
      <c r="L100" s="340" t="s">
        <v>1031</v>
      </c>
      <c r="M100" s="389" t="s">
        <v>1433</v>
      </c>
      <c r="N100" s="332" t="s">
        <v>1432</v>
      </c>
      <c r="O100" s="399" t="s">
        <v>2256</v>
      </c>
    </row>
    <row r="101" spans="1:15" s="302" customFormat="1" ht="15.75" customHeight="1" x14ac:dyDescent="0.25">
      <c r="A101" s="294">
        <v>99</v>
      </c>
      <c r="B101" s="324" t="s">
        <v>1086</v>
      </c>
      <c r="C101" s="324" t="s">
        <v>1087</v>
      </c>
      <c r="D101" s="325">
        <v>101</v>
      </c>
      <c r="E101" s="387">
        <v>701</v>
      </c>
      <c r="F101" s="388">
        <v>44481</v>
      </c>
      <c r="G101" s="331" t="s">
        <v>52</v>
      </c>
      <c r="H101" s="324">
        <v>2575</v>
      </c>
      <c r="I101" s="324" t="s">
        <v>1388</v>
      </c>
      <c r="J101" s="403">
        <v>2550</v>
      </c>
      <c r="K101" s="324" t="s">
        <v>1336</v>
      </c>
      <c r="L101" s="340" t="s">
        <v>1031</v>
      </c>
      <c r="M101" s="389" t="s">
        <v>1431</v>
      </c>
      <c r="N101" s="332" t="s">
        <v>1430</v>
      </c>
      <c r="O101" s="324" t="s">
        <v>2255</v>
      </c>
    </row>
    <row r="102" spans="1:15" s="302" customFormat="1" ht="15.75" customHeight="1" x14ac:dyDescent="0.25">
      <c r="A102" s="294">
        <v>100</v>
      </c>
      <c r="B102" s="324" t="s">
        <v>1077</v>
      </c>
      <c r="C102" s="324" t="s">
        <v>1021</v>
      </c>
      <c r="D102" s="325">
        <v>102</v>
      </c>
      <c r="E102" s="387">
        <v>702</v>
      </c>
      <c r="F102" s="388">
        <v>44487</v>
      </c>
      <c r="G102" s="331" t="s">
        <v>11</v>
      </c>
      <c r="H102" s="324">
        <v>28055</v>
      </c>
      <c r="I102" s="324" t="s">
        <v>1389</v>
      </c>
      <c r="J102" s="403">
        <v>28055</v>
      </c>
      <c r="K102" s="324" t="s">
        <v>1339</v>
      </c>
      <c r="L102" s="340" t="s">
        <v>1031</v>
      </c>
      <c r="M102" s="389" t="s">
        <v>1417</v>
      </c>
      <c r="N102" s="332" t="s">
        <v>1418</v>
      </c>
      <c r="O102" s="399" t="s">
        <v>2300</v>
      </c>
    </row>
    <row r="103" spans="1:15" s="302" customFormat="1" ht="15.75" customHeight="1" x14ac:dyDescent="0.25">
      <c r="A103" s="303">
        <v>101</v>
      </c>
      <c r="B103" s="324" t="s">
        <v>1045</v>
      </c>
      <c r="C103" s="324" t="s">
        <v>1035</v>
      </c>
      <c r="D103" s="325">
        <v>103</v>
      </c>
      <c r="E103" s="387">
        <v>703</v>
      </c>
      <c r="F103" s="388">
        <v>44501</v>
      </c>
      <c r="G103" s="331" t="s">
        <v>11</v>
      </c>
      <c r="H103" s="324">
        <v>4550</v>
      </c>
      <c r="I103" s="324" t="s">
        <v>1390</v>
      </c>
      <c r="J103" s="403">
        <v>4550</v>
      </c>
      <c r="K103" s="324" t="s">
        <v>1340</v>
      </c>
      <c r="L103" s="340" t="s">
        <v>1031</v>
      </c>
      <c r="M103" s="390" t="s">
        <v>1437</v>
      </c>
      <c r="N103" s="332" t="s">
        <v>1436</v>
      </c>
      <c r="O103" s="399" t="s">
        <v>2335</v>
      </c>
    </row>
    <row r="104" spans="1:15" s="302" customFormat="1" ht="15.75" customHeight="1" x14ac:dyDescent="0.25">
      <c r="A104" s="294">
        <v>102</v>
      </c>
      <c r="B104" s="324" t="s">
        <v>1115</v>
      </c>
      <c r="C104" s="324" t="s">
        <v>1116</v>
      </c>
      <c r="D104" s="325">
        <v>104</v>
      </c>
      <c r="E104" s="387">
        <v>704</v>
      </c>
      <c r="F104" s="388">
        <v>44501</v>
      </c>
      <c r="G104" s="331" t="s">
        <v>11</v>
      </c>
      <c r="H104" s="324">
        <v>1250</v>
      </c>
      <c r="I104" s="324" t="s">
        <v>1391</v>
      </c>
      <c r="J104" s="403">
        <v>1275</v>
      </c>
      <c r="K104" s="324" t="s">
        <v>1341</v>
      </c>
      <c r="L104" s="340" t="s">
        <v>1031</v>
      </c>
      <c r="M104" s="390" t="s">
        <v>1437</v>
      </c>
      <c r="N104" s="332" t="s">
        <v>1438</v>
      </c>
      <c r="O104" s="399" t="s">
        <v>2336</v>
      </c>
    </row>
    <row r="105" spans="1:15" s="302" customFormat="1" ht="15.75" customHeight="1" x14ac:dyDescent="0.25">
      <c r="A105" s="294">
        <v>103</v>
      </c>
      <c r="B105" s="324" t="s">
        <v>1050</v>
      </c>
      <c r="C105" s="324" t="s">
        <v>1021</v>
      </c>
      <c r="D105" s="325">
        <v>105</v>
      </c>
      <c r="E105" s="387">
        <v>705</v>
      </c>
      <c r="F105" s="388">
        <v>44501</v>
      </c>
      <c r="G105" s="331" t="s">
        <v>11</v>
      </c>
      <c r="H105" s="324">
        <v>12805</v>
      </c>
      <c r="I105" s="324" t="s">
        <v>1392</v>
      </c>
      <c r="J105" s="403">
        <v>12780</v>
      </c>
      <c r="K105" s="324" t="s">
        <v>1342</v>
      </c>
      <c r="L105" s="340" t="s">
        <v>1031</v>
      </c>
      <c r="M105" s="390" t="s">
        <v>1437</v>
      </c>
      <c r="N105" s="332" t="s">
        <v>1439</v>
      </c>
      <c r="O105" s="399" t="s">
        <v>2304</v>
      </c>
    </row>
    <row r="106" spans="1:15" s="302" customFormat="1" ht="15.75" customHeight="1" x14ac:dyDescent="0.25">
      <c r="A106" s="303">
        <v>104</v>
      </c>
      <c r="B106" s="324" t="s">
        <v>1070</v>
      </c>
      <c r="C106" s="324" t="s">
        <v>1035</v>
      </c>
      <c r="D106" s="325">
        <v>106</v>
      </c>
      <c r="E106" s="387">
        <v>706</v>
      </c>
      <c r="F106" s="388">
        <v>44501</v>
      </c>
      <c r="G106" s="331" t="s">
        <v>11</v>
      </c>
      <c r="H106" s="324">
        <v>600</v>
      </c>
      <c r="I106" s="324" t="s">
        <v>1393</v>
      </c>
      <c r="J106" s="403">
        <v>600</v>
      </c>
      <c r="K106" s="324" t="s">
        <v>1343</v>
      </c>
      <c r="L106" s="340" t="s">
        <v>1031</v>
      </c>
      <c r="M106" s="390" t="s">
        <v>1437</v>
      </c>
      <c r="N106" s="332" t="s">
        <v>1440</v>
      </c>
      <c r="O106" s="399" t="s">
        <v>2285</v>
      </c>
    </row>
    <row r="107" spans="1:15" s="302" customFormat="1" ht="15.75" customHeight="1" x14ac:dyDescent="0.25">
      <c r="A107" s="294">
        <v>105</v>
      </c>
      <c r="B107" s="324" t="s">
        <v>1119</v>
      </c>
      <c r="C107" s="324" t="s">
        <v>1041</v>
      </c>
      <c r="D107" s="325">
        <v>107</v>
      </c>
      <c r="E107" s="387">
        <v>707</v>
      </c>
      <c r="F107" s="388">
        <v>44501</v>
      </c>
      <c r="G107" s="331" t="s">
        <v>11</v>
      </c>
      <c r="H107" s="324">
        <v>9225</v>
      </c>
      <c r="I107" s="324" t="s">
        <v>1394</v>
      </c>
      <c r="J107" s="403">
        <v>9200</v>
      </c>
      <c r="K107" s="324" t="s">
        <v>1344</v>
      </c>
      <c r="L107" s="340" t="s">
        <v>1031</v>
      </c>
      <c r="M107" s="390" t="s">
        <v>1437</v>
      </c>
      <c r="N107" s="332" t="s">
        <v>1405</v>
      </c>
      <c r="O107" s="399" t="s">
        <v>2317</v>
      </c>
    </row>
    <row r="108" spans="1:15" s="302" customFormat="1" ht="15.75" customHeight="1" x14ac:dyDescent="0.25">
      <c r="A108" s="294">
        <v>106</v>
      </c>
      <c r="B108" s="324" t="s">
        <v>1057</v>
      </c>
      <c r="C108" s="324" t="s">
        <v>1021</v>
      </c>
      <c r="D108" s="325">
        <v>108</v>
      </c>
      <c r="E108" s="387">
        <v>708</v>
      </c>
      <c r="F108" s="388">
        <v>44501</v>
      </c>
      <c r="G108" s="331" t="s">
        <v>11</v>
      </c>
      <c r="H108" s="324">
        <v>1025</v>
      </c>
      <c r="I108" s="324" t="s">
        <v>1395</v>
      </c>
      <c r="J108" s="403">
        <v>1000</v>
      </c>
      <c r="K108" s="324" t="s">
        <v>1345</v>
      </c>
      <c r="L108" s="340" t="s">
        <v>1031</v>
      </c>
      <c r="M108" s="390" t="s">
        <v>1437</v>
      </c>
      <c r="N108" s="332" t="s">
        <v>1441</v>
      </c>
      <c r="O108" s="324" t="s">
        <v>2137</v>
      </c>
    </row>
    <row r="109" spans="1:15" s="302" customFormat="1" ht="15.75" customHeight="1" x14ac:dyDescent="0.25">
      <c r="A109" s="303">
        <v>107</v>
      </c>
      <c r="B109" s="324" t="s">
        <v>1061</v>
      </c>
      <c r="C109" s="324" t="s">
        <v>1021</v>
      </c>
      <c r="D109" s="325">
        <v>109</v>
      </c>
      <c r="E109" s="387">
        <v>709</v>
      </c>
      <c r="F109" s="388">
        <v>44501</v>
      </c>
      <c r="G109" s="331" t="s">
        <v>11</v>
      </c>
      <c r="H109" s="324">
        <v>1225</v>
      </c>
      <c r="I109" s="324" t="s">
        <v>1396</v>
      </c>
      <c r="J109" s="403">
        <v>1200</v>
      </c>
      <c r="K109" s="324" t="s">
        <v>1346</v>
      </c>
      <c r="L109" s="340" t="s">
        <v>1031</v>
      </c>
      <c r="M109" s="390" t="s">
        <v>1437</v>
      </c>
      <c r="N109" s="332" t="s">
        <v>1442</v>
      </c>
      <c r="O109" s="399" t="s">
        <v>2315</v>
      </c>
    </row>
    <row r="110" spans="1:15" s="302" customFormat="1" ht="15.75" customHeight="1" x14ac:dyDescent="0.25">
      <c r="A110" s="294">
        <v>108</v>
      </c>
      <c r="B110" s="324" t="s">
        <v>1064</v>
      </c>
      <c r="C110" s="324" t="s">
        <v>1065</v>
      </c>
      <c r="D110" s="325">
        <v>110</v>
      </c>
      <c r="E110" s="387">
        <v>710</v>
      </c>
      <c r="F110" s="388">
        <v>44501</v>
      </c>
      <c r="G110" s="331" t="s">
        <v>11</v>
      </c>
      <c r="H110" s="324">
        <v>1640</v>
      </c>
      <c r="I110" s="324" t="s">
        <v>1397</v>
      </c>
      <c r="J110" s="403">
        <v>1615</v>
      </c>
      <c r="K110" s="324" t="s">
        <v>1347</v>
      </c>
      <c r="L110" s="340" t="s">
        <v>1031</v>
      </c>
      <c r="M110" s="390" t="s">
        <v>1437</v>
      </c>
      <c r="N110" s="332" t="s">
        <v>1443</v>
      </c>
      <c r="O110" s="399" t="s">
        <v>2337</v>
      </c>
    </row>
    <row r="111" spans="1:15" s="302" customFormat="1" ht="15.75" customHeight="1" x14ac:dyDescent="0.25">
      <c r="A111" s="294">
        <v>109</v>
      </c>
      <c r="B111" s="324" t="s">
        <v>1020</v>
      </c>
      <c r="C111" s="324" t="s">
        <v>1021</v>
      </c>
      <c r="D111" s="325">
        <v>111</v>
      </c>
      <c r="E111" s="387">
        <v>711</v>
      </c>
      <c r="F111" s="388">
        <v>44501</v>
      </c>
      <c r="G111" s="331" t="s">
        <v>11</v>
      </c>
      <c r="H111" s="324">
        <v>1500</v>
      </c>
      <c r="I111" s="324" t="s">
        <v>1398</v>
      </c>
      <c r="J111" s="403">
        <v>1500</v>
      </c>
      <c r="K111" s="324" t="s">
        <v>1348</v>
      </c>
      <c r="L111" s="340" t="s">
        <v>1031</v>
      </c>
      <c r="M111" s="390" t="s">
        <v>1437</v>
      </c>
      <c r="N111" s="332" t="s">
        <v>1444</v>
      </c>
      <c r="O111" s="324" t="s">
        <v>2136</v>
      </c>
    </row>
    <row r="112" spans="1:15" s="302" customFormat="1" ht="15.75" customHeight="1" x14ac:dyDescent="0.25">
      <c r="A112" s="303">
        <v>110</v>
      </c>
      <c r="B112" s="324" t="s">
        <v>1086</v>
      </c>
      <c r="C112" s="324" t="s">
        <v>1087</v>
      </c>
      <c r="D112" s="325">
        <v>112</v>
      </c>
      <c r="E112" s="387">
        <v>712</v>
      </c>
      <c r="F112" s="388">
        <v>44501</v>
      </c>
      <c r="G112" s="331" t="s">
        <v>52</v>
      </c>
      <c r="H112" s="324">
        <v>4775</v>
      </c>
      <c r="I112" s="324" t="s">
        <v>1399</v>
      </c>
      <c r="J112" s="403">
        <v>4750</v>
      </c>
      <c r="K112" s="324" t="s">
        <v>1349</v>
      </c>
      <c r="L112" s="340" t="s">
        <v>1031</v>
      </c>
      <c r="M112" s="390" t="s">
        <v>1437</v>
      </c>
      <c r="N112" s="332" t="s">
        <v>1522</v>
      </c>
      <c r="O112" s="324" t="s">
        <v>2318</v>
      </c>
    </row>
    <row r="113" spans="1:15" s="302" customFormat="1" ht="15.75" customHeight="1" x14ac:dyDescent="0.25">
      <c r="A113" s="294">
        <v>111</v>
      </c>
      <c r="B113" s="324" t="s">
        <v>1034</v>
      </c>
      <c r="C113" s="324" t="s">
        <v>1035</v>
      </c>
      <c r="D113" s="325">
        <v>113</v>
      </c>
      <c r="E113" s="387">
        <v>713</v>
      </c>
      <c r="F113" s="388">
        <v>44501</v>
      </c>
      <c r="G113" s="331" t="s">
        <v>11</v>
      </c>
      <c r="H113" s="324">
        <v>465</v>
      </c>
      <c r="I113" s="324" t="s">
        <v>1400</v>
      </c>
      <c r="J113" s="403">
        <v>440</v>
      </c>
      <c r="K113" s="324" t="s">
        <v>1350</v>
      </c>
      <c r="L113" s="340" t="s">
        <v>1031</v>
      </c>
      <c r="M113" s="390" t="s">
        <v>1437</v>
      </c>
      <c r="N113" s="332" t="s">
        <v>1445</v>
      </c>
      <c r="O113" s="399" t="s">
        <v>2311</v>
      </c>
    </row>
    <row r="114" spans="1:15" s="302" customFormat="1" ht="15.75" customHeight="1" x14ac:dyDescent="0.25">
      <c r="A114" s="294">
        <v>112</v>
      </c>
      <c r="B114" s="324" t="s">
        <v>1086</v>
      </c>
      <c r="C114" s="324" t="s">
        <v>1087</v>
      </c>
      <c r="D114" s="325">
        <v>114</v>
      </c>
      <c r="E114" s="387">
        <v>714</v>
      </c>
      <c r="F114" s="388">
        <v>44516</v>
      </c>
      <c r="G114" s="331" t="s">
        <v>52</v>
      </c>
      <c r="H114" s="324">
        <v>5025</v>
      </c>
      <c r="I114" s="324" t="s">
        <v>1401</v>
      </c>
      <c r="J114" s="403">
        <v>5000</v>
      </c>
      <c r="K114" s="324" t="s">
        <v>1351</v>
      </c>
      <c r="L114" s="340" t="s">
        <v>1031</v>
      </c>
      <c r="M114" s="390" t="s">
        <v>1437</v>
      </c>
      <c r="N114" s="332" t="s">
        <v>1446</v>
      </c>
      <c r="O114" s="399" t="s">
        <v>2338</v>
      </c>
    </row>
    <row r="115" spans="1:15" s="302" customFormat="1" ht="15.75" customHeight="1" x14ac:dyDescent="0.25">
      <c r="A115" s="303">
        <v>113</v>
      </c>
      <c r="B115" s="324" t="s">
        <v>1077</v>
      </c>
      <c r="C115" s="324" t="s">
        <v>1021</v>
      </c>
      <c r="D115" s="325">
        <v>115</v>
      </c>
      <c r="E115" s="387">
        <v>715</v>
      </c>
      <c r="F115" s="388" t="s">
        <v>1312</v>
      </c>
      <c r="G115" s="331" t="s">
        <v>11</v>
      </c>
      <c r="H115" s="324">
        <v>44316</v>
      </c>
      <c r="I115" s="324" t="s">
        <v>1402</v>
      </c>
      <c r="J115" s="403">
        <v>44316</v>
      </c>
      <c r="K115" s="324" t="s">
        <v>1352</v>
      </c>
      <c r="L115" s="340" t="s">
        <v>1031</v>
      </c>
      <c r="M115" s="390" t="s">
        <v>1437</v>
      </c>
      <c r="N115" s="332" t="s">
        <v>1447</v>
      </c>
      <c r="O115" s="399" t="s">
        <v>2316</v>
      </c>
    </row>
    <row r="116" spans="1:15" s="302" customFormat="1" ht="15.75" customHeight="1" x14ac:dyDescent="0.25">
      <c r="A116" s="294">
        <v>114</v>
      </c>
      <c r="B116" s="324" t="s">
        <v>1045</v>
      </c>
      <c r="C116" s="324" t="s">
        <v>1035</v>
      </c>
      <c r="D116" s="325">
        <v>116</v>
      </c>
      <c r="E116" s="387">
        <v>716</v>
      </c>
      <c r="F116" s="388">
        <v>44531</v>
      </c>
      <c r="G116" s="331" t="s">
        <v>11</v>
      </c>
      <c r="H116" s="324">
        <v>5000</v>
      </c>
      <c r="I116" s="324" t="s">
        <v>1504</v>
      </c>
      <c r="J116" s="403">
        <v>5000</v>
      </c>
      <c r="K116" s="324" t="s">
        <v>1353</v>
      </c>
      <c r="L116" s="340" t="s">
        <v>1031</v>
      </c>
      <c r="M116" s="390" t="s">
        <v>1483</v>
      </c>
      <c r="N116" s="332" t="s">
        <v>1500</v>
      </c>
      <c r="O116" s="399" t="s">
        <v>2445</v>
      </c>
    </row>
    <row r="117" spans="1:15" s="302" customFormat="1" ht="15.75" customHeight="1" x14ac:dyDescent="0.25">
      <c r="A117" s="294">
        <v>115</v>
      </c>
      <c r="B117" s="324" t="s">
        <v>1050</v>
      </c>
      <c r="C117" s="324" t="s">
        <v>1021</v>
      </c>
      <c r="D117" s="325">
        <v>117</v>
      </c>
      <c r="E117" s="387">
        <v>717</v>
      </c>
      <c r="F117" s="388">
        <v>44531</v>
      </c>
      <c r="G117" s="331" t="s">
        <v>11</v>
      </c>
      <c r="H117" s="324">
        <v>12174</v>
      </c>
      <c r="I117" s="324" t="s">
        <v>1505</v>
      </c>
      <c r="J117" s="403">
        <v>12149</v>
      </c>
      <c r="K117" s="324" t="s">
        <v>1354</v>
      </c>
      <c r="L117" s="340" t="s">
        <v>1031</v>
      </c>
      <c r="M117" s="390" t="s">
        <v>1483</v>
      </c>
      <c r="N117" s="332" t="s">
        <v>1499</v>
      </c>
      <c r="O117" s="399" t="s">
        <v>2449</v>
      </c>
    </row>
    <row r="118" spans="1:15" s="302" customFormat="1" ht="15.75" customHeight="1" x14ac:dyDescent="0.25">
      <c r="A118" s="303">
        <v>116</v>
      </c>
      <c r="B118" s="324" t="s">
        <v>1115</v>
      </c>
      <c r="C118" s="324" t="s">
        <v>1116</v>
      </c>
      <c r="D118" s="325">
        <v>118</v>
      </c>
      <c r="E118" s="387">
        <v>718</v>
      </c>
      <c r="F118" s="388">
        <v>44531</v>
      </c>
      <c r="G118" s="331" t="s">
        <v>11</v>
      </c>
      <c r="H118" s="324">
        <v>1275</v>
      </c>
      <c r="I118" s="324" t="s">
        <v>1506</v>
      </c>
      <c r="J118" s="403">
        <v>1250</v>
      </c>
      <c r="K118" s="324" t="s">
        <v>1355</v>
      </c>
      <c r="L118" s="340" t="s">
        <v>1031</v>
      </c>
      <c r="M118" s="390" t="s">
        <v>1483</v>
      </c>
      <c r="N118" s="332" t="s">
        <v>1503</v>
      </c>
      <c r="O118" s="399" t="s">
        <v>2447</v>
      </c>
    </row>
    <row r="119" spans="1:15" s="302" customFormat="1" ht="15.75" customHeight="1" x14ac:dyDescent="0.25">
      <c r="A119" s="294">
        <v>117</v>
      </c>
      <c r="B119" s="324" t="s">
        <v>1057</v>
      </c>
      <c r="C119" s="324" t="s">
        <v>1021</v>
      </c>
      <c r="D119" s="325">
        <v>119</v>
      </c>
      <c r="E119" s="387">
        <v>719</v>
      </c>
      <c r="F119" s="388">
        <v>44531</v>
      </c>
      <c r="G119" s="331" t="s">
        <v>11</v>
      </c>
      <c r="H119" s="324">
        <v>1025</v>
      </c>
      <c r="I119" s="324" t="s">
        <v>1507</v>
      </c>
      <c r="J119" s="403">
        <v>1000</v>
      </c>
      <c r="K119" s="324" t="s">
        <v>1356</v>
      </c>
      <c r="L119" s="340" t="s">
        <v>1031</v>
      </c>
      <c r="M119" s="390" t="s">
        <v>1483</v>
      </c>
      <c r="N119" s="332" t="s">
        <v>1502</v>
      </c>
      <c r="O119" s="399" t="s">
        <v>2446</v>
      </c>
    </row>
    <row r="120" spans="1:15" s="302" customFormat="1" ht="15.75" customHeight="1" x14ac:dyDescent="0.25">
      <c r="A120" s="294">
        <v>118</v>
      </c>
      <c r="B120" s="324" t="s">
        <v>1061</v>
      </c>
      <c r="C120" s="324" t="s">
        <v>1021</v>
      </c>
      <c r="D120" s="325">
        <v>120</v>
      </c>
      <c r="E120" s="387">
        <v>720</v>
      </c>
      <c r="F120" s="388">
        <v>44531</v>
      </c>
      <c r="G120" s="331" t="s">
        <v>11</v>
      </c>
      <c r="H120" s="324">
        <v>1465</v>
      </c>
      <c r="I120" s="324" t="s">
        <v>1508</v>
      </c>
      <c r="J120" s="403">
        <v>1440</v>
      </c>
      <c r="K120" s="324" t="s">
        <v>1357</v>
      </c>
      <c r="L120" s="340" t="s">
        <v>1031</v>
      </c>
      <c r="M120" s="390" t="s">
        <v>1483</v>
      </c>
      <c r="N120" s="332" t="s">
        <v>1497</v>
      </c>
      <c r="O120" s="399" t="s">
        <v>2448</v>
      </c>
    </row>
    <row r="121" spans="1:15" ht="15.75" customHeight="1" x14ac:dyDescent="0.25">
      <c r="A121" s="74">
        <v>119</v>
      </c>
      <c r="B121" s="82" t="s">
        <v>1064</v>
      </c>
      <c r="C121" s="82" t="s">
        <v>1065</v>
      </c>
      <c r="D121" s="91">
        <v>121</v>
      </c>
      <c r="E121" s="83">
        <v>721</v>
      </c>
      <c r="F121" s="84">
        <v>44531</v>
      </c>
      <c r="G121" s="85" t="s">
        <v>11</v>
      </c>
      <c r="H121" s="82">
        <v>650</v>
      </c>
      <c r="I121" s="82" t="s">
        <v>1509</v>
      </c>
      <c r="J121" s="404">
        <v>625</v>
      </c>
      <c r="K121" s="82" t="s">
        <v>1358</v>
      </c>
      <c r="L121" s="80" t="s">
        <v>1031</v>
      </c>
      <c r="M121" s="81" t="s">
        <v>1483</v>
      </c>
      <c r="N121" s="462" t="s">
        <v>1496</v>
      </c>
      <c r="O121" s="82"/>
    </row>
    <row r="122" spans="1:15" ht="15.75" customHeight="1" x14ac:dyDescent="0.25">
      <c r="A122" s="73">
        <v>120</v>
      </c>
      <c r="B122" s="82" t="s">
        <v>1020</v>
      </c>
      <c r="C122" s="82" t="s">
        <v>1021</v>
      </c>
      <c r="D122" s="91">
        <v>122</v>
      </c>
      <c r="E122" s="83">
        <v>722</v>
      </c>
      <c r="F122" s="84">
        <v>44531</v>
      </c>
      <c r="G122" s="85" t="s">
        <v>11</v>
      </c>
      <c r="H122" s="82">
        <v>1500</v>
      </c>
      <c r="I122" s="82" t="s">
        <v>1510</v>
      </c>
      <c r="J122" s="404">
        <v>1500</v>
      </c>
      <c r="K122" s="82" t="s">
        <v>1359</v>
      </c>
      <c r="L122" s="80" t="s">
        <v>1031</v>
      </c>
      <c r="M122" s="81" t="s">
        <v>1483</v>
      </c>
      <c r="N122" s="462" t="s">
        <v>1498</v>
      </c>
      <c r="O122" s="82"/>
    </row>
    <row r="123" spans="1:15" ht="15.75" customHeight="1" x14ac:dyDescent="0.25">
      <c r="A123" s="73">
        <v>121</v>
      </c>
      <c r="B123" s="82" t="s">
        <v>1070</v>
      </c>
      <c r="C123" s="82" t="s">
        <v>1035</v>
      </c>
      <c r="D123" s="91">
        <v>123</v>
      </c>
      <c r="E123" s="83">
        <v>723</v>
      </c>
      <c r="F123" s="84">
        <v>44531</v>
      </c>
      <c r="G123" s="85" t="s">
        <v>11</v>
      </c>
      <c r="H123" s="82">
        <v>1200</v>
      </c>
      <c r="I123" s="82" t="s">
        <v>1511</v>
      </c>
      <c r="J123" s="404">
        <v>1200</v>
      </c>
      <c r="K123" s="82" t="s">
        <v>1360</v>
      </c>
      <c r="L123" s="80" t="s">
        <v>1031</v>
      </c>
      <c r="M123" s="81" t="s">
        <v>1483</v>
      </c>
      <c r="N123" s="462" t="s">
        <v>1501</v>
      </c>
      <c r="O123" s="82"/>
    </row>
    <row r="124" spans="1:15" s="302" customFormat="1" ht="15.75" customHeight="1" x14ac:dyDescent="0.25">
      <c r="A124" s="303">
        <v>122</v>
      </c>
      <c r="B124" s="324" t="s">
        <v>1086</v>
      </c>
      <c r="C124" s="324" t="s">
        <v>1087</v>
      </c>
      <c r="D124" s="325">
        <v>124</v>
      </c>
      <c r="E124" s="387">
        <v>724</v>
      </c>
      <c r="F124" s="388">
        <v>44531</v>
      </c>
      <c r="G124" s="331" t="s">
        <v>52</v>
      </c>
      <c r="H124" s="324">
        <v>10250</v>
      </c>
      <c r="I124" s="324" t="s">
        <v>1512</v>
      </c>
      <c r="J124" s="403">
        <v>10275</v>
      </c>
      <c r="K124" s="324" t="s">
        <v>1361</v>
      </c>
      <c r="L124" s="340" t="s">
        <v>1031</v>
      </c>
      <c r="M124" s="390" t="s">
        <v>1483</v>
      </c>
      <c r="N124" s="332" t="s">
        <v>1492</v>
      </c>
      <c r="O124" s="324" t="s">
        <v>2405</v>
      </c>
    </row>
    <row r="125" spans="1:15" s="302" customFormat="1" ht="15.75" customHeight="1" x14ac:dyDescent="0.25">
      <c r="A125" s="294">
        <v>123</v>
      </c>
      <c r="B125" s="324" t="s">
        <v>1119</v>
      </c>
      <c r="C125" s="324" t="s">
        <v>1041</v>
      </c>
      <c r="D125" s="325">
        <v>125</v>
      </c>
      <c r="E125" s="387">
        <v>725</v>
      </c>
      <c r="F125" s="388">
        <v>44531</v>
      </c>
      <c r="G125" s="331" t="s">
        <v>11</v>
      </c>
      <c r="H125" s="324">
        <v>9225</v>
      </c>
      <c r="I125" s="324" t="s">
        <v>1513</v>
      </c>
      <c r="J125" s="403">
        <v>9225</v>
      </c>
      <c r="K125" s="391" t="s">
        <v>1484</v>
      </c>
      <c r="L125" s="340" t="s">
        <v>1031</v>
      </c>
      <c r="M125" s="390" t="s">
        <v>1483</v>
      </c>
      <c r="N125" s="332" t="s">
        <v>1495</v>
      </c>
      <c r="O125" s="324" t="s">
        <v>2138</v>
      </c>
    </row>
    <row r="126" spans="1:15" s="302" customFormat="1" ht="15.75" customHeight="1" x14ac:dyDescent="0.25">
      <c r="A126" s="294">
        <v>124</v>
      </c>
      <c r="B126" s="324" t="s">
        <v>1311</v>
      </c>
      <c r="C126" s="399" t="s">
        <v>1434</v>
      </c>
      <c r="D126" s="325">
        <v>126</v>
      </c>
      <c r="E126" s="387">
        <v>726</v>
      </c>
      <c r="F126" s="388">
        <v>44531</v>
      </c>
      <c r="G126" s="331" t="s">
        <v>11</v>
      </c>
      <c r="H126" s="324">
        <v>4500</v>
      </c>
      <c r="I126" s="324" t="s">
        <v>1514</v>
      </c>
      <c r="J126" s="403">
        <v>4500</v>
      </c>
      <c r="K126" s="324" t="s">
        <v>1362</v>
      </c>
      <c r="L126" s="340" t="s">
        <v>1031</v>
      </c>
      <c r="M126" s="390" t="s">
        <v>1483</v>
      </c>
      <c r="N126" s="332" t="s">
        <v>1493</v>
      </c>
      <c r="O126" s="324" t="s">
        <v>2404</v>
      </c>
    </row>
    <row r="127" spans="1:15" s="302" customFormat="1" ht="15.75" customHeight="1" x14ac:dyDescent="0.25">
      <c r="A127" s="303">
        <v>125</v>
      </c>
      <c r="B127" s="324" t="s">
        <v>1086</v>
      </c>
      <c r="C127" s="324" t="s">
        <v>1087</v>
      </c>
      <c r="D127" s="325">
        <v>127</v>
      </c>
      <c r="E127" s="387">
        <v>727</v>
      </c>
      <c r="F127" s="388" t="s">
        <v>1313</v>
      </c>
      <c r="G127" s="331" t="s">
        <v>11</v>
      </c>
      <c r="H127" s="324">
        <v>10250</v>
      </c>
      <c r="I127" s="324" t="s">
        <v>1515</v>
      </c>
      <c r="J127" s="403">
        <v>10275</v>
      </c>
      <c r="K127" s="391" t="s">
        <v>1485</v>
      </c>
      <c r="L127" s="340" t="s">
        <v>1031</v>
      </c>
      <c r="M127" s="390" t="s">
        <v>1483</v>
      </c>
      <c r="N127" s="332" t="s">
        <v>1491</v>
      </c>
      <c r="O127" s="324" t="s">
        <v>2421</v>
      </c>
    </row>
    <row r="128" spans="1:15" s="302" customFormat="1" ht="15.75" customHeight="1" x14ac:dyDescent="0.25">
      <c r="A128" s="294">
        <v>126</v>
      </c>
      <c r="B128" s="315" t="s">
        <v>1448</v>
      </c>
      <c r="C128" s="399" t="s">
        <v>1035</v>
      </c>
      <c r="D128" s="325">
        <v>128</v>
      </c>
      <c r="E128" s="387">
        <v>728</v>
      </c>
      <c r="F128" s="388">
        <v>44531</v>
      </c>
      <c r="G128" s="486" t="s">
        <v>1435</v>
      </c>
      <c r="H128" s="484">
        <v>2916</v>
      </c>
      <c r="I128" s="324" t="s">
        <v>1516</v>
      </c>
      <c r="J128" s="485">
        <v>2916</v>
      </c>
      <c r="K128" s="324" t="s">
        <v>1452</v>
      </c>
      <c r="L128" s="340" t="s">
        <v>1031</v>
      </c>
      <c r="M128" s="390" t="s">
        <v>1483</v>
      </c>
      <c r="N128" s="332" t="s">
        <v>1487</v>
      </c>
      <c r="O128" s="324" t="s">
        <v>2422</v>
      </c>
    </row>
    <row r="129" spans="1:15" s="302" customFormat="1" ht="15.75" customHeight="1" x14ac:dyDescent="0.25">
      <c r="A129" s="294">
        <v>127</v>
      </c>
      <c r="B129" s="482" t="s">
        <v>1448</v>
      </c>
      <c r="C129" s="324" t="s">
        <v>1035</v>
      </c>
      <c r="D129" s="325">
        <v>129</v>
      </c>
      <c r="E129" s="387">
        <v>729</v>
      </c>
      <c r="F129" s="483">
        <v>44537</v>
      </c>
      <c r="G129" s="331" t="s">
        <v>11</v>
      </c>
      <c r="H129" s="484">
        <v>2025</v>
      </c>
      <c r="I129" s="324" t="s">
        <v>1517</v>
      </c>
      <c r="J129" s="485">
        <v>2025</v>
      </c>
      <c r="K129" s="324" t="s">
        <v>1453</v>
      </c>
      <c r="L129" s="340" t="s">
        <v>1031</v>
      </c>
      <c r="M129" s="390" t="s">
        <v>1483</v>
      </c>
      <c r="N129" s="332" t="s">
        <v>1488</v>
      </c>
      <c r="O129" s="324" t="s">
        <v>2420</v>
      </c>
    </row>
    <row r="130" spans="1:15" s="302" customFormat="1" ht="15.75" customHeight="1" x14ac:dyDescent="0.25">
      <c r="A130" s="303">
        <v>128</v>
      </c>
      <c r="B130" s="487" t="s">
        <v>1448</v>
      </c>
      <c r="C130" s="335" t="s">
        <v>1021</v>
      </c>
      <c r="D130" s="325">
        <v>130</v>
      </c>
      <c r="E130" s="391">
        <v>730</v>
      </c>
      <c r="F130" s="483">
        <v>44543</v>
      </c>
      <c r="G130" s="338" t="s">
        <v>11</v>
      </c>
      <c r="H130" s="488">
        <v>1000</v>
      </c>
      <c r="I130" s="335" t="s">
        <v>1518</v>
      </c>
      <c r="J130" s="489">
        <v>1000</v>
      </c>
      <c r="K130" s="335" t="s">
        <v>1453</v>
      </c>
      <c r="L130" s="340" t="s">
        <v>1031</v>
      </c>
      <c r="M130" s="390" t="s">
        <v>1483</v>
      </c>
      <c r="N130" s="339" t="s">
        <v>1489</v>
      </c>
      <c r="O130" s="324" t="s">
        <v>2423</v>
      </c>
    </row>
    <row r="131" spans="1:15" s="302" customFormat="1" ht="15.75" customHeight="1" x14ac:dyDescent="0.25">
      <c r="A131" s="294">
        <v>129</v>
      </c>
      <c r="B131" s="324" t="s">
        <v>1311</v>
      </c>
      <c r="C131" s="324" t="s">
        <v>1116</v>
      </c>
      <c r="D131" s="325">
        <v>131</v>
      </c>
      <c r="E131" s="326">
        <v>731</v>
      </c>
      <c r="F131" s="481" t="s">
        <v>1449</v>
      </c>
      <c r="G131" s="331" t="s">
        <v>11</v>
      </c>
      <c r="H131" s="471">
        <v>1350</v>
      </c>
      <c r="I131" s="324" t="s">
        <v>1519</v>
      </c>
      <c r="J131" s="472">
        <v>1350</v>
      </c>
      <c r="K131" s="324" t="s">
        <v>1454</v>
      </c>
      <c r="L131" s="340" t="s">
        <v>1031</v>
      </c>
      <c r="M131" s="390" t="s">
        <v>1483</v>
      </c>
      <c r="N131" s="332" t="s">
        <v>1490</v>
      </c>
      <c r="O131" s="324" t="s">
        <v>2419</v>
      </c>
    </row>
    <row r="132" spans="1:15" s="302" customFormat="1" ht="15.75" customHeight="1" x14ac:dyDescent="0.25">
      <c r="A132" s="294">
        <v>130</v>
      </c>
      <c r="B132" s="324" t="s">
        <v>1448</v>
      </c>
      <c r="C132" s="324" t="s">
        <v>1021</v>
      </c>
      <c r="D132" s="325">
        <v>132</v>
      </c>
      <c r="E132" s="469">
        <v>732</v>
      </c>
      <c r="F132" s="470" t="s">
        <v>1449</v>
      </c>
      <c r="G132" s="331" t="s">
        <v>1435</v>
      </c>
      <c r="H132" s="471">
        <v>2340</v>
      </c>
      <c r="I132" s="324" t="s">
        <v>1520</v>
      </c>
      <c r="J132" s="472">
        <v>2340</v>
      </c>
      <c r="K132" s="324" t="s">
        <v>1455</v>
      </c>
      <c r="L132" s="340" t="s">
        <v>1031</v>
      </c>
      <c r="M132" s="390" t="s">
        <v>1483</v>
      </c>
      <c r="N132" s="332" t="s">
        <v>1486</v>
      </c>
      <c r="O132" s="324" t="s">
        <v>2406</v>
      </c>
    </row>
    <row r="133" spans="1:15" s="274" customFormat="1" ht="15.75" customHeight="1" x14ac:dyDescent="0.25">
      <c r="A133" s="267">
        <v>131</v>
      </c>
      <c r="B133" s="268" t="s">
        <v>1077</v>
      </c>
      <c r="C133" s="268" t="s">
        <v>1021</v>
      </c>
      <c r="D133" s="269">
        <v>133</v>
      </c>
      <c r="E133" s="270">
        <v>733</v>
      </c>
      <c r="F133" s="271" t="s">
        <v>1450</v>
      </c>
      <c r="G133" s="271" t="s">
        <v>11</v>
      </c>
      <c r="H133" s="268">
        <v>27759</v>
      </c>
      <c r="I133" s="268" t="s">
        <v>1521</v>
      </c>
      <c r="J133" s="405">
        <v>27759</v>
      </c>
      <c r="K133" s="268" t="s">
        <v>1456</v>
      </c>
      <c r="L133" s="272" t="s">
        <v>1031</v>
      </c>
      <c r="M133" s="273" t="s">
        <v>1483</v>
      </c>
      <c r="N133" s="463" t="s">
        <v>1494</v>
      </c>
      <c r="O133" s="268" t="s">
        <v>2418</v>
      </c>
    </row>
    <row r="134" spans="1:15" s="302" customFormat="1" ht="15.75" customHeight="1" x14ac:dyDescent="0.25">
      <c r="A134" s="294">
        <v>132</v>
      </c>
      <c r="B134" s="324" t="s">
        <v>1045</v>
      </c>
      <c r="C134" s="324" t="s">
        <v>1021</v>
      </c>
      <c r="D134" s="325">
        <v>135</v>
      </c>
      <c r="E134" s="326">
        <v>735</v>
      </c>
      <c r="F134" s="299">
        <v>44562</v>
      </c>
      <c r="G134" s="331" t="s">
        <v>11</v>
      </c>
      <c r="H134" s="324">
        <v>5000</v>
      </c>
      <c r="I134" s="399" t="s">
        <v>1524</v>
      </c>
      <c r="J134" s="403">
        <v>5000</v>
      </c>
      <c r="K134" s="324" t="s">
        <v>1457</v>
      </c>
      <c r="L134" s="340" t="s">
        <v>1031</v>
      </c>
      <c r="M134" s="334" t="s">
        <v>1603</v>
      </c>
      <c r="N134" s="464" t="s">
        <v>1602</v>
      </c>
      <c r="O134" s="324" t="s">
        <v>2228</v>
      </c>
    </row>
    <row r="135" spans="1:15" s="302" customFormat="1" ht="15.75" customHeight="1" x14ac:dyDescent="0.25">
      <c r="A135" s="294">
        <v>133</v>
      </c>
      <c r="B135" s="324" t="s">
        <v>1050</v>
      </c>
      <c r="C135" s="324" t="s">
        <v>1035</v>
      </c>
      <c r="D135" s="325">
        <v>136</v>
      </c>
      <c r="E135" s="326">
        <v>736</v>
      </c>
      <c r="F135" s="299">
        <v>44562</v>
      </c>
      <c r="G135" s="331" t="s">
        <v>11</v>
      </c>
      <c r="H135" s="324">
        <v>5382.5</v>
      </c>
      <c r="I135" s="399" t="s">
        <v>1525</v>
      </c>
      <c r="J135" s="403">
        <v>5370.5</v>
      </c>
      <c r="K135" s="324" t="s">
        <v>1458</v>
      </c>
      <c r="L135" s="340" t="s">
        <v>1031</v>
      </c>
      <c r="M135" s="334" t="s">
        <v>1603</v>
      </c>
      <c r="N135" s="464" t="s">
        <v>1604</v>
      </c>
      <c r="O135" s="324" t="s">
        <v>2229</v>
      </c>
    </row>
    <row r="136" spans="1:15" s="302" customFormat="1" ht="15.75" customHeight="1" x14ac:dyDescent="0.25">
      <c r="A136" s="303">
        <v>134</v>
      </c>
      <c r="B136" s="324" t="s">
        <v>1115</v>
      </c>
      <c r="C136" s="324" t="s">
        <v>1087</v>
      </c>
      <c r="D136" s="325">
        <v>137</v>
      </c>
      <c r="E136" s="324">
        <v>737</v>
      </c>
      <c r="F136" s="299">
        <v>44562</v>
      </c>
      <c r="G136" s="331" t="s">
        <v>11</v>
      </c>
      <c r="H136" s="324">
        <v>1285</v>
      </c>
      <c r="I136" s="399" t="s">
        <v>1526</v>
      </c>
      <c r="J136" s="403">
        <v>1240</v>
      </c>
      <c r="K136" s="324" t="s">
        <v>1459</v>
      </c>
      <c r="L136" s="340" t="s">
        <v>1031</v>
      </c>
      <c r="M136" s="334" t="s">
        <v>1603</v>
      </c>
      <c r="N136" s="464" t="s">
        <v>1605</v>
      </c>
      <c r="O136" s="324" t="s">
        <v>2239</v>
      </c>
    </row>
    <row r="137" spans="1:15" s="302" customFormat="1" ht="15.75" customHeight="1" x14ac:dyDescent="0.25">
      <c r="A137" s="294">
        <v>135</v>
      </c>
      <c r="B137" s="324" t="s">
        <v>1057</v>
      </c>
      <c r="C137" s="324" t="s">
        <v>1041</v>
      </c>
      <c r="D137" s="325">
        <v>138</v>
      </c>
      <c r="E137" s="326">
        <v>738</v>
      </c>
      <c r="F137" s="299">
        <v>44562</v>
      </c>
      <c r="G137" s="331" t="s">
        <v>11</v>
      </c>
      <c r="H137" s="324">
        <v>1025</v>
      </c>
      <c r="I137" s="399" t="s">
        <v>1527</v>
      </c>
      <c r="J137" s="403">
        <v>1013</v>
      </c>
      <c r="K137" s="324" t="s">
        <v>1460</v>
      </c>
      <c r="L137" s="340" t="s">
        <v>1031</v>
      </c>
      <c r="M137" s="334" t="s">
        <v>1603</v>
      </c>
      <c r="N137" s="464" t="s">
        <v>1606</v>
      </c>
      <c r="O137" s="324" t="s">
        <v>2237</v>
      </c>
    </row>
    <row r="138" spans="1:15" s="302" customFormat="1" ht="15.75" customHeight="1" x14ac:dyDescent="0.25">
      <c r="A138" s="294">
        <v>136</v>
      </c>
      <c r="B138" s="324" t="s">
        <v>1064</v>
      </c>
      <c r="C138" s="324" t="s">
        <v>1434</v>
      </c>
      <c r="D138" s="325">
        <v>139</v>
      </c>
      <c r="E138" s="326">
        <v>739</v>
      </c>
      <c r="F138" s="299">
        <v>44562</v>
      </c>
      <c r="G138" s="331" t="s">
        <v>11</v>
      </c>
      <c r="H138" s="324">
        <v>1167</v>
      </c>
      <c r="I138" s="399" t="s">
        <v>1528</v>
      </c>
      <c r="J138" s="403">
        <v>1167</v>
      </c>
      <c r="K138" s="324" t="s">
        <v>1461</v>
      </c>
      <c r="L138" s="340" t="s">
        <v>1031</v>
      </c>
      <c r="M138" s="334" t="s">
        <v>1603</v>
      </c>
      <c r="N138" s="464" t="s">
        <v>1607</v>
      </c>
      <c r="O138" s="324" t="s">
        <v>2235</v>
      </c>
    </row>
    <row r="139" spans="1:15" s="302" customFormat="1" ht="15.75" customHeight="1" x14ac:dyDescent="0.25">
      <c r="A139" s="303">
        <v>137</v>
      </c>
      <c r="B139" s="324" t="s">
        <v>1020</v>
      </c>
      <c r="C139" s="324" t="s">
        <v>1087</v>
      </c>
      <c r="D139" s="325">
        <v>140</v>
      </c>
      <c r="E139" s="324">
        <v>740</v>
      </c>
      <c r="F139" s="299">
        <v>44562</v>
      </c>
      <c r="G139" s="331" t="s">
        <v>11</v>
      </c>
      <c r="H139" s="324">
        <v>1524</v>
      </c>
      <c r="I139" s="399" t="s">
        <v>1529</v>
      </c>
      <c r="J139" s="403">
        <v>1500</v>
      </c>
      <c r="K139" s="324" t="s">
        <v>1462</v>
      </c>
      <c r="L139" s="340" t="s">
        <v>1031</v>
      </c>
      <c r="M139" s="334" t="s">
        <v>1603</v>
      </c>
      <c r="N139" s="465" t="s">
        <v>1608</v>
      </c>
      <c r="O139" s="324" t="s">
        <v>2222</v>
      </c>
    </row>
    <row r="140" spans="1:15" s="302" customFormat="1" ht="15.75" customHeight="1" x14ac:dyDescent="0.25">
      <c r="A140" s="294">
        <v>138</v>
      </c>
      <c r="B140" s="324" t="s">
        <v>1061</v>
      </c>
      <c r="C140" s="324" t="s">
        <v>1035</v>
      </c>
      <c r="D140" s="325">
        <v>141</v>
      </c>
      <c r="E140" s="326">
        <v>741</v>
      </c>
      <c r="F140" s="299">
        <v>44562</v>
      </c>
      <c r="G140" s="331" t="s">
        <v>11</v>
      </c>
      <c r="H140" s="324">
        <v>8775</v>
      </c>
      <c r="I140" s="399" t="s">
        <v>1530</v>
      </c>
      <c r="J140" s="403">
        <v>8753</v>
      </c>
      <c r="K140" s="324" t="s">
        <v>1463</v>
      </c>
      <c r="L140" s="340" t="s">
        <v>1031</v>
      </c>
      <c r="M140" s="334" t="s">
        <v>1603</v>
      </c>
      <c r="N140" s="464" t="s">
        <v>1609</v>
      </c>
      <c r="O140" s="324" t="s">
        <v>2225</v>
      </c>
    </row>
    <row r="141" spans="1:15" s="302" customFormat="1" ht="15.75" customHeight="1" x14ac:dyDescent="0.25">
      <c r="A141" s="294">
        <v>139</v>
      </c>
      <c r="B141" s="324" t="s">
        <v>1070</v>
      </c>
      <c r="C141" s="324" t="s">
        <v>1035</v>
      </c>
      <c r="D141" s="325">
        <v>142</v>
      </c>
      <c r="E141" s="326">
        <v>742</v>
      </c>
      <c r="F141" s="299">
        <v>44562</v>
      </c>
      <c r="G141" s="331" t="s">
        <v>11</v>
      </c>
      <c r="H141" s="324">
        <v>1227</v>
      </c>
      <c r="I141" s="399" t="s">
        <v>1531</v>
      </c>
      <c r="J141" s="403">
        <v>1200</v>
      </c>
      <c r="K141" s="324" t="s">
        <v>1464</v>
      </c>
      <c r="L141" s="340" t="s">
        <v>1031</v>
      </c>
      <c r="M141" s="334" t="s">
        <v>1603</v>
      </c>
      <c r="N141" s="464" t="s">
        <v>1610</v>
      </c>
      <c r="O141" s="324" t="s">
        <v>2234</v>
      </c>
    </row>
    <row r="142" spans="1:15" s="302" customFormat="1" ht="15.75" customHeight="1" x14ac:dyDescent="0.25">
      <c r="A142" s="303">
        <v>140</v>
      </c>
      <c r="B142" s="324" t="s">
        <v>1086</v>
      </c>
      <c r="C142" s="324" t="s">
        <v>1035</v>
      </c>
      <c r="D142" s="325">
        <v>143</v>
      </c>
      <c r="E142" s="324">
        <v>743</v>
      </c>
      <c r="F142" s="299">
        <v>44562</v>
      </c>
      <c r="G142" s="331" t="s">
        <v>91</v>
      </c>
      <c r="H142" s="324">
        <v>8725</v>
      </c>
      <c r="I142" s="399" t="s">
        <v>1532</v>
      </c>
      <c r="J142" s="403">
        <v>8770.5</v>
      </c>
      <c r="K142" s="324" t="s">
        <v>1465</v>
      </c>
      <c r="L142" s="340" t="s">
        <v>1031</v>
      </c>
      <c r="M142" s="334" t="s">
        <v>1603</v>
      </c>
      <c r="N142" s="464" t="s">
        <v>1611</v>
      </c>
      <c r="O142" s="324" t="s">
        <v>2224</v>
      </c>
    </row>
    <row r="143" spans="1:15" s="302" customFormat="1" ht="15.75" customHeight="1" x14ac:dyDescent="0.25">
      <c r="A143" s="294">
        <v>141</v>
      </c>
      <c r="B143" s="324" t="s">
        <v>1119</v>
      </c>
      <c r="C143" s="324" t="s">
        <v>1434</v>
      </c>
      <c r="D143" s="325">
        <v>144</v>
      </c>
      <c r="E143" s="326">
        <v>744</v>
      </c>
      <c r="F143" s="299">
        <v>44562</v>
      </c>
      <c r="G143" s="331" t="s">
        <v>11</v>
      </c>
      <c r="H143" s="324">
        <v>9225</v>
      </c>
      <c r="I143" s="399" t="s">
        <v>1533</v>
      </c>
      <c r="J143" s="403">
        <v>9225</v>
      </c>
      <c r="K143" s="324" t="s">
        <v>1466</v>
      </c>
      <c r="L143" s="340" t="s">
        <v>1031</v>
      </c>
      <c r="M143" s="334" t="s">
        <v>1603</v>
      </c>
      <c r="N143" s="464" t="s">
        <v>1612</v>
      </c>
      <c r="O143" s="324" t="s">
        <v>2233</v>
      </c>
    </row>
    <row r="144" spans="1:15" s="302" customFormat="1" ht="15.75" customHeight="1" x14ac:dyDescent="0.25">
      <c r="A144" s="294">
        <v>142</v>
      </c>
      <c r="B144" s="324" t="s">
        <v>1027</v>
      </c>
      <c r="C144" s="324" t="s">
        <v>1035</v>
      </c>
      <c r="D144" s="325">
        <v>145</v>
      </c>
      <c r="E144" s="326">
        <v>745</v>
      </c>
      <c r="F144" s="299">
        <v>44562</v>
      </c>
      <c r="G144" s="331" t="s">
        <v>91</v>
      </c>
      <c r="H144" s="324">
        <v>2468</v>
      </c>
      <c r="I144" s="399" t="s">
        <v>1534</v>
      </c>
      <c r="J144" s="403">
        <v>2458</v>
      </c>
      <c r="K144" s="324" t="s">
        <v>1467</v>
      </c>
      <c r="L144" s="340" t="s">
        <v>1031</v>
      </c>
      <c r="M144" s="334" t="s">
        <v>1603</v>
      </c>
      <c r="N144" s="464" t="s">
        <v>1613</v>
      </c>
      <c r="O144" s="324" t="s">
        <v>2238</v>
      </c>
    </row>
    <row r="145" spans="1:15" s="302" customFormat="1" ht="15.75" customHeight="1" x14ac:dyDescent="0.25">
      <c r="A145" s="303">
        <v>143</v>
      </c>
      <c r="B145" s="324" t="s">
        <v>1311</v>
      </c>
      <c r="C145" s="324" t="s">
        <v>1021</v>
      </c>
      <c r="D145" s="325">
        <v>146</v>
      </c>
      <c r="E145" s="324">
        <v>746</v>
      </c>
      <c r="F145" s="299">
        <v>44562</v>
      </c>
      <c r="G145" s="331" t="s">
        <v>11</v>
      </c>
      <c r="H145" s="324">
        <v>9400</v>
      </c>
      <c r="I145" s="399" t="s">
        <v>1535</v>
      </c>
      <c r="J145" s="403">
        <v>9326</v>
      </c>
      <c r="K145" s="324" t="s">
        <v>1468</v>
      </c>
      <c r="L145" s="340" t="s">
        <v>1031</v>
      </c>
      <c r="M145" s="334" t="s">
        <v>1603</v>
      </c>
      <c r="N145" s="464" t="s">
        <v>1614</v>
      </c>
      <c r="O145" s="324" t="s">
        <v>2226</v>
      </c>
    </row>
    <row r="146" spans="1:15" s="302" customFormat="1" ht="15.75" customHeight="1" x14ac:dyDescent="0.25">
      <c r="A146" s="294">
        <v>144</v>
      </c>
      <c r="B146" s="324" t="s">
        <v>1311</v>
      </c>
      <c r="C146" s="324" t="s">
        <v>1021</v>
      </c>
      <c r="D146" s="325">
        <v>147</v>
      </c>
      <c r="E146" s="324">
        <v>747</v>
      </c>
      <c r="F146" s="299">
        <v>44562</v>
      </c>
      <c r="G146" s="331" t="s">
        <v>11</v>
      </c>
      <c r="H146" s="324">
        <v>4500</v>
      </c>
      <c r="I146" s="399" t="s">
        <v>1536</v>
      </c>
      <c r="J146" s="403">
        <v>4463</v>
      </c>
      <c r="K146" s="324" t="s">
        <v>1469</v>
      </c>
      <c r="L146" s="340" t="s">
        <v>1031</v>
      </c>
      <c r="M146" s="334" t="s">
        <v>1603</v>
      </c>
      <c r="N146" s="464" t="s">
        <v>1615</v>
      </c>
      <c r="O146" s="324" t="s">
        <v>2227</v>
      </c>
    </row>
    <row r="147" spans="1:15" s="302" customFormat="1" ht="15.75" customHeight="1" x14ac:dyDescent="0.25">
      <c r="A147" s="294">
        <v>145</v>
      </c>
      <c r="B147" s="324" t="s">
        <v>1448</v>
      </c>
      <c r="C147" s="324" t="s">
        <v>1035</v>
      </c>
      <c r="D147" s="325">
        <v>148</v>
      </c>
      <c r="E147" s="326">
        <v>748</v>
      </c>
      <c r="F147" s="299">
        <v>44565</v>
      </c>
      <c r="G147" s="331" t="s">
        <v>11</v>
      </c>
      <c r="H147" s="324">
        <v>2050</v>
      </c>
      <c r="I147" s="399" t="s">
        <v>1537</v>
      </c>
      <c r="J147" s="403">
        <v>2050</v>
      </c>
      <c r="K147" s="324" t="s">
        <v>1470</v>
      </c>
      <c r="L147" s="340" t="s">
        <v>1031</v>
      </c>
      <c r="M147" s="334" t="s">
        <v>1603</v>
      </c>
      <c r="N147" s="464" t="s">
        <v>1616</v>
      </c>
      <c r="O147" s="324" t="s">
        <v>2223</v>
      </c>
    </row>
    <row r="148" spans="1:15" s="302" customFormat="1" ht="15.75" customHeight="1" x14ac:dyDescent="0.25">
      <c r="A148" s="303">
        <v>146</v>
      </c>
      <c r="B148" s="324" t="s">
        <v>1086</v>
      </c>
      <c r="C148" s="324" t="s">
        <v>1021</v>
      </c>
      <c r="D148" s="325">
        <v>149</v>
      </c>
      <c r="E148" s="326">
        <v>749</v>
      </c>
      <c r="F148" s="299">
        <v>44576</v>
      </c>
      <c r="G148" s="331" t="s">
        <v>91</v>
      </c>
      <c r="H148" s="324">
        <v>11775</v>
      </c>
      <c r="I148" s="399" t="s">
        <v>1538</v>
      </c>
      <c r="J148" s="403">
        <v>11770.5</v>
      </c>
      <c r="K148" s="324" t="s">
        <v>1471</v>
      </c>
      <c r="L148" s="340" t="s">
        <v>1031</v>
      </c>
      <c r="M148" s="334" t="s">
        <v>1603</v>
      </c>
      <c r="N148" s="464" t="s">
        <v>1617</v>
      </c>
      <c r="O148" s="324" t="s">
        <v>2236</v>
      </c>
    </row>
    <row r="149" spans="1:15" s="302" customFormat="1" ht="15.75" customHeight="1" x14ac:dyDescent="0.25">
      <c r="A149" s="294">
        <v>147</v>
      </c>
      <c r="B149" s="324" t="s">
        <v>1077</v>
      </c>
      <c r="C149" s="324" t="s">
        <v>1116</v>
      </c>
      <c r="D149" s="325">
        <v>150</v>
      </c>
      <c r="E149" s="324">
        <v>750</v>
      </c>
      <c r="F149" s="299">
        <v>44591</v>
      </c>
      <c r="G149" s="331" t="s">
        <v>11</v>
      </c>
      <c r="H149" s="324">
        <v>30919</v>
      </c>
      <c r="I149" s="399" t="s">
        <v>1539</v>
      </c>
      <c r="J149" s="403">
        <v>30610</v>
      </c>
      <c r="K149" s="324" t="s">
        <v>1472</v>
      </c>
      <c r="L149" s="340" t="s">
        <v>1031</v>
      </c>
      <c r="M149" s="334" t="s">
        <v>1603</v>
      </c>
      <c r="N149" s="464" t="s">
        <v>1618</v>
      </c>
      <c r="O149" s="324" t="s">
        <v>2232</v>
      </c>
    </row>
    <row r="150" spans="1:15" s="302" customFormat="1" ht="15.75" customHeight="1" x14ac:dyDescent="0.25">
      <c r="A150" s="294">
        <v>148</v>
      </c>
      <c r="B150" s="324" t="s">
        <v>1045</v>
      </c>
      <c r="C150" s="324" t="s">
        <v>1021</v>
      </c>
      <c r="D150" s="325">
        <v>151</v>
      </c>
      <c r="E150" s="326">
        <v>751</v>
      </c>
      <c r="F150" s="299">
        <v>44593</v>
      </c>
      <c r="G150" s="331" t="s">
        <v>11</v>
      </c>
      <c r="H150" s="332">
        <v>5000</v>
      </c>
      <c r="I150" s="333" t="s">
        <v>1561</v>
      </c>
      <c r="J150" s="403">
        <v>5000</v>
      </c>
      <c r="K150" s="324" t="s">
        <v>1473</v>
      </c>
      <c r="L150" s="340" t="s">
        <v>1031</v>
      </c>
      <c r="M150" s="334" t="s">
        <v>1621</v>
      </c>
      <c r="N150" s="464" t="s">
        <v>1619</v>
      </c>
      <c r="O150" s="82" t="s">
        <v>2079</v>
      </c>
    </row>
    <row r="151" spans="1:15" s="302" customFormat="1" ht="15.75" customHeight="1" x14ac:dyDescent="0.25">
      <c r="A151" s="303">
        <v>149</v>
      </c>
      <c r="B151" s="324" t="s">
        <v>1050</v>
      </c>
      <c r="C151" s="324" t="s">
        <v>1065</v>
      </c>
      <c r="D151" s="325">
        <v>152</v>
      </c>
      <c r="E151" s="326">
        <v>752</v>
      </c>
      <c r="F151" s="299">
        <v>44593</v>
      </c>
      <c r="G151" s="331" t="s">
        <v>11</v>
      </c>
      <c r="H151" s="332">
        <v>4102</v>
      </c>
      <c r="I151" s="333" t="s">
        <v>1562</v>
      </c>
      <c r="J151" s="403">
        <v>4090</v>
      </c>
      <c r="K151" s="324" t="s">
        <v>1474</v>
      </c>
      <c r="L151" s="340" t="s">
        <v>1031</v>
      </c>
      <c r="M151" s="334" t="s">
        <v>1621</v>
      </c>
      <c r="N151" s="464" t="s">
        <v>1620</v>
      </c>
      <c r="O151" s="324" t="s">
        <v>2098</v>
      </c>
    </row>
    <row r="152" spans="1:15" s="302" customFormat="1" ht="15.75" customHeight="1" x14ac:dyDescent="0.25">
      <c r="A152" s="294">
        <v>150</v>
      </c>
      <c r="B152" s="324" t="s">
        <v>1115</v>
      </c>
      <c r="C152" s="324" t="s">
        <v>1021</v>
      </c>
      <c r="D152" s="325">
        <v>153</v>
      </c>
      <c r="E152" s="326">
        <v>753</v>
      </c>
      <c r="F152" s="299">
        <v>44593</v>
      </c>
      <c r="G152" s="331" t="s">
        <v>11</v>
      </c>
      <c r="H152" s="332">
        <v>2058.75</v>
      </c>
      <c r="I152" s="333" t="s">
        <v>1563</v>
      </c>
      <c r="J152" s="403">
        <v>2058.75</v>
      </c>
      <c r="K152" s="324" t="s">
        <v>1475</v>
      </c>
      <c r="L152" s="340" t="s">
        <v>1031</v>
      </c>
      <c r="M152" s="334" t="s">
        <v>1621</v>
      </c>
      <c r="N152" s="464" t="s">
        <v>1622</v>
      </c>
      <c r="O152" s="324" t="s">
        <v>2094</v>
      </c>
    </row>
    <row r="153" spans="1:15" s="302" customFormat="1" ht="15.75" customHeight="1" x14ac:dyDescent="0.25">
      <c r="A153" s="294">
        <v>151</v>
      </c>
      <c r="B153" s="324" t="s">
        <v>1057</v>
      </c>
      <c r="C153" s="324" t="s">
        <v>1021</v>
      </c>
      <c r="D153" s="325">
        <v>154</v>
      </c>
      <c r="E153" s="326">
        <v>754</v>
      </c>
      <c r="F153" s="299">
        <v>44593</v>
      </c>
      <c r="G153" s="331" t="s">
        <v>11</v>
      </c>
      <c r="H153" s="332">
        <v>1025</v>
      </c>
      <c r="I153" s="333" t="s">
        <v>1564</v>
      </c>
      <c r="J153" s="403">
        <v>1013</v>
      </c>
      <c r="K153" s="324" t="s">
        <v>1476</v>
      </c>
      <c r="L153" s="340" t="s">
        <v>1031</v>
      </c>
      <c r="M153" s="334" t="s">
        <v>1621</v>
      </c>
      <c r="N153" s="465" t="s">
        <v>1623</v>
      </c>
      <c r="O153" s="324" t="s">
        <v>2096</v>
      </c>
    </row>
    <row r="154" spans="1:15" s="302" customFormat="1" ht="15.75" customHeight="1" x14ac:dyDescent="0.25">
      <c r="A154" s="303">
        <v>152</v>
      </c>
      <c r="B154" s="324" t="s">
        <v>1061</v>
      </c>
      <c r="C154" s="324" t="s">
        <v>1035</v>
      </c>
      <c r="D154" s="325">
        <v>155</v>
      </c>
      <c r="E154" s="326">
        <v>755</v>
      </c>
      <c r="F154" s="299">
        <v>44593</v>
      </c>
      <c r="G154" s="331" t="s">
        <v>11</v>
      </c>
      <c r="H154" s="332">
        <v>8775</v>
      </c>
      <c r="I154" s="333" t="s">
        <v>1565</v>
      </c>
      <c r="J154" s="403">
        <v>8753</v>
      </c>
      <c r="K154" s="324" t="s">
        <v>1477</v>
      </c>
      <c r="L154" s="340" t="s">
        <v>1031</v>
      </c>
      <c r="M154" s="334" t="s">
        <v>1621</v>
      </c>
      <c r="N154" s="465" t="s">
        <v>1624</v>
      </c>
      <c r="O154" s="324" t="s">
        <v>2097</v>
      </c>
    </row>
    <row r="155" spans="1:15" s="302" customFormat="1" ht="15.75" customHeight="1" x14ac:dyDescent="0.25">
      <c r="A155" s="294">
        <v>153</v>
      </c>
      <c r="B155" s="324" t="s">
        <v>1064</v>
      </c>
      <c r="C155" s="324" t="s">
        <v>1087</v>
      </c>
      <c r="D155" s="325">
        <v>156</v>
      </c>
      <c r="E155" s="326">
        <v>756</v>
      </c>
      <c r="F155" s="299">
        <v>44593</v>
      </c>
      <c r="G155" s="331" t="s">
        <v>11</v>
      </c>
      <c r="H155" s="332">
        <v>650</v>
      </c>
      <c r="I155" s="333" t="s">
        <v>1566</v>
      </c>
      <c r="J155" s="403">
        <v>650</v>
      </c>
      <c r="K155" s="324" t="s">
        <v>1540</v>
      </c>
      <c r="L155" s="340" t="s">
        <v>1031</v>
      </c>
      <c r="M155" s="334" t="s">
        <v>1621</v>
      </c>
      <c r="N155" s="464" t="s">
        <v>1625</v>
      </c>
      <c r="O155" s="324" t="s">
        <v>2095</v>
      </c>
    </row>
    <row r="156" spans="1:15" s="302" customFormat="1" ht="15.75" customHeight="1" x14ac:dyDescent="0.25">
      <c r="A156" s="294">
        <v>154</v>
      </c>
      <c r="B156" s="324" t="s">
        <v>1020</v>
      </c>
      <c r="C156" s="324" t="s">
        <v>1041</v>
      </c>
      <c r="D156" s="325">
        <v>157</v>
      </c>
      <c r="E156" s="326">
        <v>757</v>
      </c>
      <c r="F156" s="299">
        <v>44593</v>
      </c>
      <c r="G156" s="331" t="s">
        <v>11</v>
      </c>
      <c r="H156" s="332">
        <v>1500</v>
      </c>
      <c r="I156" s="333" t="s">
        <v>1567</v>
      </c>
      <c r="J156" s="403">
        <v>1476</v>
      </c>
      <c r="K156" s="324" t="s">
        <v>1478</v>
      </c>
      <c r="L156" s="340" t="s">
        <v>1031</v>
      </c>
      <c r="M156" s="334" t="s">
        <v>1621</v>
      </c>
      <c r="N156" s="464" t="s">
        <v>1626</v>
      </c>
      <c r="O156" s="324" t="s">
        <v>2099</v>
      </c>
    </row>
    <row r="157" spans="1:15" s="302" customFormat="1" ht="15.75" customHeight="1" x14ac:dyDescent="0.25">
      <c r="A157" s="303">
        <v>155</v>
      </c>
      <c r="B157" s="324" t="s">
        <v>1070</v>
      </c>
      <c r="C157" s="324" t="s">
        <v>1028</v>
      </c>
      <c r="D157" s="325">
        <v>158</v>
      </c>
      <c r="E157" s="326">
        <v>758</v>
      </c>
      <c r="F157" s="299">
        <v>44593</v>
      </c>
      <c r="G157" s="331" t="s">
        <v>11</v>
      </c>
      <c r="H157" s="332">
        <v>1200</v>
      </c>
      <c r="I157" s="333" t="s">
        <v>1568</v>
      </c>
      <c r="J157" s="403">
        <v>1173</v>
      </c>
      <c r="K157" s="324" t="s">
        <v>1479</v>
      </c>
      <c r="L157" s="340" t="s">
        <v>1031</v>
      </c>
      <c r="M157" s="334" t="s">
        <v>1621</v>
      </c>
      <c r="N157" s="464" t="s">
        <v>1627</v>
      </c>
      <c r="O157" s="324" t="s">
        <v>2116</v>
      </c>
    </row>
    <row r="158" spans="1:15" s="302" customFormat="1" ht="15.75" customHeight="1" x14ac:dyDescent="0.25">
      <c r="A158" s="294">
        <v>156</v>
      </c>
      <c r="B158" s="324" t="s">
        <v>1086</v>
      </c>
      <c r="C158" s="324" t="s">
        <v>1434</v>
      </c>
      <c r="D158" s="325">
        <v>159</v>
      </c>
      <c r="E158" s="326">
        <v>759</v>
      </c>
      <c r="F158" s="299">
        <v>44593</v>
      </c>
      <c r="G158" s="331" t="s">
        <v>91</v>
      </c>
      <c r="H158" s="332">
        <v>10275</v>
      </c>
      <c r="I158" s="333" t="s">
        <v>1569</v>
      </c>
      <c r="J158" s="403">
        <v>10270.5</v>
      </c>
      <c r="K158" s="324" t="s">
        <v>1480</v>
      </c>
      <c r="L158" s="340" t="s">
        <v>1031</v>
      </c>
      <c r="M158" s="334" t="s">
        <v>1621</v>
      </c>
      <c r="N158" s="465" t="s">
        <v>1628</v>
      </c>
      <c r="O158" s="324" t="s">
        <v>2117</v>
      </c>
    </row>
    <row r="159" spans="1:15" s="302" customFormat="1" ht="15.75" customHeight="1" x14ac:dyDescent="0.25">
      <c r="A159" s="294">
        <v>157</v>
      </c>
      <c r="B159" s="324" t="s">
        <v>1119</v>
      </c>
      <c r="C159" s="324" t="s">
        <v>1434</v>
      </c>
      <c r="D159" s="325">
        <v>160</v>
      </c>
      <c r="E159" s="326">
        <v>760</v>
      </c>
      <c r="F159" s="299">
        <v>44593</v>
      </c>
      <c r="G159" s="331" t="s">
        <v>11</v>
      </c>
      <c r="H159" s="332">
        <v>9225</v>
      </c>
      <c r="I159" s="333" t="s">
        <v>1570</v>
      </c>
      <c r="J159" s="403">
        <v>9225</v>
      </c>
      <c r="K159" s="324" t="s">
        <v>1481</v>
      </c>
      <c r="L159" s="340" t="s">
        <v>1031</v>
      </c>
      <c r="M159" s="334" t="s">
        <v>1621</v>
      </c>
      <c r="N159" s="464" t="s">
        <v>1629</v>
      </c>
      <c r="O159" s="324" t="s">
        <v>2078</v>
      </c>
    </row>
    <row r="160" spans="1:15" s="302" customFormat="1" ht="15.75" customHeight="1" x14ac:dyDescent="0.25">
      <c r="A160" s="303">
        <v>158</v>
      </c>
      <c r="B160" s="335" t="s">
        <v>1311</v>
      </c>
      <c r="C160" s="335" t="s">
        <v>1035</v>
      </c>
      <c r="D160" s="325">
        <v>161</v>
      </c>
      <c r="E160" s="336">
        <v>761</v>
      </c>
      <c r="F160" s="337">
        <v>44593</v>
      </c>
      <c r="G160" s="338" t="s">
        <v>11</v>
      </c>
      <c r="H160" s="339">
        <v>9112.5</v>
      </c>
      <c r="I160" s="333" t="s">
        <v>1571</v>
      </c>
      <c r="J160" s="406">
        <v>8926</v>
      </c>
      <c r="K160" s="300" t="s">
        <v>1680</v>
      </c>
      <c r="L160" s="340" t="s">
        <v>1031</v>
      </c>
      <c r="M160" s="334" t="s">
        <v>1621</v>
      </c>
      <c r="N160" s="465" t="s">
        <v>1630</v>
      </c>
      <c r="O160" s="324" t="s">
        <v>2036</v>
      </c>
    </row>
    <row r="161" spans="1:16" s="302" customFormat="1" ht="15.75" customHeight="1" x14ac:dyDescent="0.25">
      <c r="A161" s="294">
        <v>159</v>
      </c>
      <c r="B161" s="324" t="s">
        <v>1448</v>
      </c>
      <c r="C161" s="324" t="s">
        <v>1087</v>
      </c>
      <c r="D161" s="325">
        <v>162</v>
      </c>
      <c r="E161" s="326">
        <v>762</v>
      </c>
      <c r="F161" s="330">
        <v>44596</v>
      </c>
      <c r="G161" s="331" t="s">
        <v>1451</v>
      </c>
      <c r="H161" s="332">
        <v>425</v>
      </c>
      <c r="I161" s="333" t="s">
        <v>1572</v>
      </c>
      <c r="J161" s="403">
        <v>425</v>
      </c>
      <c r="K161" s="324" t="s">
        <v>1482</v>
      </c>
      <c r="L161" s="328" t="s">
        <v>1031</v>
      </c>
      <c r="M161" s="334" t="s">
        <v>1621</v>
      </c>
      <c r="N161" s="464" t="s">
        <v>1631</v>
      </c>
      <c r="O161" s="324" t="s">
        <v>2035</v>
      </c>
    </row>
    <row r="162" spans="1:16" s="302" customFormat="1" ht="15.75" customHeight="1" x14ac:dyDescent="0.25">
      <c r="A162" s="294">
        <v>160</v>
      </c>
      <c r="B162" s="324" t="s">
        <v>1086</v>
      </c>
      <c r="C162" s="324" t="s">
        <v>1087</v>
      </c>
      <c r="D162" s="325">
        <v>163</v>
      </c>
      <c r="E162" s="326">
        <v>763</v>
      </c>
      <c r="F162" s="330">
        <v>44607</v>
      </c>
      <c r="G162" s="331" t="s">
        <v>91</v>
      </c>
      <c r="H162" s="332">
        <v>10275</v>
      </c>
      <c r="I162" s="333" t="s">
        <v>1573</v>
      </c>
      <c r="J162" s="403">
        <v>10270.5</v>
      </c>
      <c r="K162" s="324" t="s">
        <v>1588</v>
      </c>
      <c r="L162" s="328" t="s">
        <v>1031</v>
      </c>
      <c r="M162" s="334" t="s">
        <v>1621</v>
      </c>
      <c r="N162" s="464" t="s">
        <v>1632</v>
      </c>
      <c r="O162" s="324" t="s">
        <v>2115</v>
      </c>
    </row>
    <row r="163" spans="1:16" s="302" customFormat="1" ht="15.75" customHeight="1" x14ac:dyDescent="0.25">
      <c r="A163" s="374">
        <v>161</v>
      </c>
      <c r="B163" s="324" t="s">
        <v>1077</v>
      </c>
      <c r="C163" s="296" t="s">
        <v>1021</v>
      </c>
      <c r="D163" s="325">
        <v>164</v>
      </c>
      <c r="E163" s="336">
        <v>764</v>
      </c>
      <c r="F163" s="299">
        <v>44620</v>
      </c>
      <c r="G163" s="303" t="s">
        <v>11</v>
      </c>
      <c r="H163" s="327">
        <v>27126</v>
      </c>
      <c r="I163" s="333" t="s">
        <v>1574</v>
      </c>
      <c r="J163" s="403">
        <v>26855</v>
      </c>
      <c r="K163" s="324" t="s">
        <v>1589</v>
      </c>
      <c r="L163" s="328" t="s">
        <v>1031</v>
      </c>
      <c r="M163" s="334" t="s">
        <v>1621</v>
      </c>
      <c r="N163" s="464" t="s">
        <v>1633</v>
      </c>
      <c r="O163" s="324" t="s">
        <v>2118</v>
      </c>
    </row>
    <row r="164" spans="1:16" s="302" customFormat="1" ht="15.75" customHeight="1" x14ac:dyDescent="0.25">
      <c r="A164" s="323">
        <v>162</v>
      </c>
      <c r="B164" s="324" t="s">
        <v>1045</v>
      </c>
      <c r="C164" s="306" t="s">
        <v>1035</v>
      </c>
      <c r="D164" s="325">
        <v>165</v>
      </c>
      <c r="E164" s="326">
        <v>765</v>
      </c>
      <c r="F164" s="299">
        <v>44621</v>
      </c>
      <c r="G164" s="303" t="s">
        <v>11</v>
      </c>
      <c r="H164" s="373">
        <v>5000</v>
      </c>
      <c r="I164" s="324" t="s">
        <v>1576</v>
      </c>
      <c r="J164" s="403">
        <v>5000</v>
      </c>
      <c r="K164" s="324" t="s">
        <v>1590</v>
      </c>
      <c r="L164" s="328" t="s">
        <v>1031</v>
      </c>
      <c r="M164" s="334" t="s">
        <v>1640</v>
      </c>
      <c r="N164" s="466" t="s">
        <v>1639</v>
      </c>
      <c r="O164" s="324" t="s">
        <v>2076</v>
      </c>
    </row>
    <row r="165" spans="1:16" s="302" customFormat="1" ht="15.75" customHeight="1" x14ac:dyDescent="0.25">
      <c r="A165" s="323">
        <v>163</v>
      </c>
      <c r="B165" s="324" t="s">
        <v>1050</v>
      </c>
      <c r="C165" s="295" t="s">
        <v>1021</v>
      </c>
      <c r="D165" s="325">
        <v>166</v>
      </c>
      <c r="E165" s="326">
        <v>766</v>
      </c>
      <c r="F165" s="299">
        <v>44621</v>
      </c>
      <c r="G165" s="303" t="s">
        <v>11</v>
      </c>
      <c r="H165" s="327">
        <v>4210</v>
      </c>
      <c r="I165" s="324" t="s">
        <v>1577</v>
      </c>
      <c r="J165" s="403">
        <v>4223</v>
      </c>
      <c r="K165" s="324" t="s">
        <v>1591</v>
      </c>
      <c r="L165" s="328" t="s">
        <v>1031</v>
      </c>
      <c r="M165" s="334" t="s">
        <v>1640</v>
      </c>
      <c r="N165" s="466" t="s">
        <v>1638</v>
      </c>
      <c r="O165" s="324" t="s">
        <v>2080</v>
      </c>
    </row>
    <row r="166" spans="1:16" ht="15.75" customHeight="1" x14ac:dyDescent="0.25">
      <c r="A166" s="172">
        <v>164</v>
      </c>
      <c r="B166" s="82" t="s">
        <v>1115</v>
      </c>
      <c r="C166" s="174" t="s">
        <v>1116</v>
      </c>
      <c r="D166" s="91">
        <v>167</v>
      </c>
      <c r="E166" s="89">
        <v>767</v>
      </c>
      <c r="F166" s="88">
        <v>44621</v>
      </c>
      <c r="G166" s="74" t="s">
        <v>11</v>
      </c>
      <c r="H166" s="176">
        <v>2212.5</v>
      </c>
      <c r="I166" s="82" t="s">
        <v>1578</v>
      </c>
      <c r="J166" s="404">
        <v>2202.5</v>
      </c>
      <c r="K166" s="82" t="s">
        <v>1592</v>
      </c>
      <c r="L166" s="90" t="s">
        <v>1031</v>
      </c>
      <c r="M166" s="177" t="s">
        <v>1640</v>
      </c>
      <c r="N166" s="467" t="s">
        <v>1641</v>
      </c>
      <c r="O166" s="82"/>
      <c r="P166" t="s">
        <v>2893</v>
      </c>
    </row>
    <row r="167" spans="1:16" s="302" customFormat="1" ht="15.75" customHeight="1" x14ac:dyDescent="0.25">
      <c r="A167" s="323">
        <v>165</v>
      </c>
      <c r="B167" s="324" t="s">
        <v>1057</v>
      </c>
      <c r="C167" s="295" t="s">
        <v>1021</v>
      </c>
      <c r="D167" s="325">
        <v>168</v>
      </c>
      <c r="E167" s="326">
        <v>768</v>
      </c>
      <c r="F167" s="299">
        <v>44621</v>
      </c>
      <c r="G167" s="303" t="s">
        <v>11</v>
      </c>
      <c r="H167" s="327">
        <v>1000</v>
      </c>
      <c r="I167" s="324" t="s">
        <v>1579</v>
      </c>
      <c r="J167" s="403">
        <v>1013</v>
      </c>
      <c r="K167" s="324" t="s">
        <v>1593</v>
      </c>
      <c r="L167" s="328" t="s">
        <v>1031</v>
      </c>
      <c r="M167" s="329" t="s">
        <v>1640</v>
      </c>
      <c r="N167" s="466" t="s">
        <v>1637</v>
      </c>
      <c r="O167" s="324" t="s">
        <v>2032</v>
      </c>
    </row>
    <row r="168" spans="1:16" ht="15.75" customHeight="1" x14ac:dyDescent="0.25">
      <c r="A168" s="173">
        <v>166</v>
      </c>
      <c r="B168" s="82" t="s">
        <v>1061</v>
      </c>
      <c r="C168" s="174" t="s">
        <v>1021</v>
      </c>
      <c r="D168" s="91">
        <v>169</v>
      </c>
      <c r="E168" s="87">
        <v>769</v>
      </c>
      <c r="F168" s="88">
        <v>44621</v>
      </c>
      <c r="G168" s="74" t="s">
        <v>11</v>
      </c>
      <c r="H168" s="176">
        <v>1250</v>
      </c>
      <c r="I168" s="82" t="s">
        <v>1580</v>
      </c>
      <c r="J168" s="404">
        <v>1253</v>
      </c>
      <c r="K168" s="82" t="s">
        <v>1594</v>
      </c>
      <c r="L168" s="90" t="s">
        <v>1031</v>
      </c>
      <c r="M168" s="177" t="s">
        <v>1640</v>
      </c>
      <c r="N168" s="467" t="s">
        <v>1641</v>
      </c>
      <c r="O168" s="82"/>
      <c r="P168" t="s">
        <v>2894</v>
      </c>
    </row>
    <row r="169" spans="1:16" ht="15.75" customHeight="1" x14ac:dyDescent="0.25">
      <c r="A169" s="172">
        <v>167</v>
      </c>
      <c r="B169" s="82" t="s">
        <v>1558</v>
      </c>
      <c r="C169" s="13" t="s">
        <v>1065</v>
      </c>
      <c r="D169" s="91">
        <v>170</v>
      </c>
      <c r="E169" s="89">
        <v>770</v>
      </c>
      <c r="F169" s="88">
        <v>44621</v>
      </c>
      <c r="G169" s="74" t="s">
        <v>11</v>
      </c>
      <c r="H169" s="176">
        <v>625</v>
      </c>
      <c r="I169" s="82" t="s">
        <v>1581</v>
      </c>
      <c r="J169" s="404">
        <v>650</v>
      </c>
      <c r="K169" s="82" t="s">
        <v>1595</v>
      </c>
      <c r="L169" s="90" t="s">
        <v>1031</v>
      </c>
      <c r="M169" s="177" t="s">
        <v>1640</v>
      </c>
      <c r="N169" s="467" t="s">
        <v>1641</v>
      </c>
      <c r="O169" s="82"/>
      <c r="P169" t="s">
        <v>2895</v>
      </c>
    </row>
    <row r="170" spans="1:16" s="302" customFormat="1" ht="15.75" customHeight="1" x14ac:dyDescent="0.25">
      <c r="A170" s="323">
        <v>168</v>
      </c>
      <c r="B170" s="324" t="s">
        <v>1020</v>
      </c>
      <c r="C170" s="296" t="s">
        <v>1021</v>
      </c>
      <c r="D170" s="325">
        <v>171</v>
      </c>
      <c r="E170" s="326">
        <v>771</v>
      </c>
      <c r="F170" s="299">
        <v>44621</v>
      </c>
      <c r="G170" s="303" t="s">
        <v>11</v>
      </c>
      <c r="H170" s="327">
        <v>1500</v>
      </c>
      <c r="I170" s="324" t="s">
        <v>1582</v>
      </c>
      <c r="J170" s="403">
        <v>1476</v>
      </c>
      <c r="K170" s="324" t="s">
        <v>1596</v>
      </c>
      <c r="L170" s="328" t="s">
        <v>1031</v>
      </c>
      <c r="M170" s="329" t="s">
        <v>1640</v>
      </c>
      <c r="N170" s="466" t="s">
        <v>1636</v>
      </c>
      <c r="O170" s="324" t="s">
        <v>2034</v>
      </c>
    </row>
    <row r="171" spans="1:16" s="302" customFormat="1" ht="15.75" customHeight="1" x14ac:dyDescent="0.25">
      <c r="A171" s="323">
        <v>169</v>
      </c>
      <c r="B171" s="324" t="s">
        <v>1070</v>
      </c>
      <c r="C171" s="306" t="s">
        <v>1035</v>
      </c>
      <c r="D171" s="325">
        <v>172</v>
      </c>
      <c r="E171" s="326">
        <v>772</v>
      </c>
      <c r="F171" s="299">
        <v>44621</v>
      </c>
      <c r="G171" s="303" t="s">
        <v>11</v>
      </c>
      <c r="H171" s="327">
        <v>1200</v>
      </c>
      <c r="I171" s="324" t="s">
        <v>1583</v>
      </c>
      <c r="J171" s="403">
        <v>1173</v>
      </c>
      <c r="K171" s="324" t="s">
        <v>1597</v>
      </c>
      <c r="L171" s="328" t="s">
        <v>1031</v>
      </c>
      <c r="M171" s="329" t="s">
        <v>1640</v>
      </c>
      <c r="N171" s="466" t="s">
        <v>1635</v>
      </c>
      <c r="O171" s="324" t="s">
        <v>2033</v>
      </c>
    </row>
    <row r="172" spans="1:16" ht="15.75" customHeight="1" x14ac:dyDescent="0.25">
      <c r="A172" s="172">
        <v>170</v>
      </c>
      <c r="B172" s="82" t="s">
        <v>1086</v>
      </c>
      <c r="C172" s="175" t="s">
        <v>1087</v>
      </c>
      <c r="D172" s="91">
        <v>173</v>
      </c>
      <c r="E172" s="89">
        <v>773</v>
      </c>
      <c r="F172" s="88">
        <v>44621</v>
      </c>
      <c r="G172" s="74" t="s">
        <v>91</v>
      </c>
      <c r="H172" s="176">
        <v>10250</v>
      </c>
      <c r="I172" s="82" t="s">
        <v>1584</v>
      </c>
      <c r="J172" s="404">
        <v>10270.5</v>
      </c>
      <c r="K172" s="82" t="s">
        <v>1598</v>
      </c>
      <c r="L172" s="90" t="s">
        <v>1031</v>
      </c>
      <c r="M172" s="177" t="s">
        <v>1640</v>
      </c>
      <c r="N172" s="467" t="s">
        <v>1641</v>
      </c>
      <c r="O172" s="82"/>
      <c r="P172" t="s">
        <v>2896</v>
      </c>
    </row>
    <row r="173" spans="1:16" ht="15.75" customHeight="1" x14ac:dyDescent="0.25">
      <c r="A173" s="173">
        <v>171</v>
      </c>
      <c r="B173" s="82" t="s">
        <v>1311</v>
      </c>
      <c r="C173" s="174" t="s">
        <v>1434</v>
      </c>
      <c r="D173" s="91">
        <v>174</v>
      </c>
      <c r="E173" s="87">
        <v>774</v>
      </c>
      <c r="F173" s="88">
        <v>44621</v>
      </c>
      <c r="G173" s="74" t="s">
        <v>11</v>
      </c>
      <c r="H173" s="176">
        <v>10725</v>
      </c>
      <c r="I173" s="82" t="s">
        <v>1585</v>
      </c>
      <c r="J173" s="404">
        <v>6176</v>
      </c>
      <c r="K173" s="82" t="s">
        <v>1599</v>
      </c>
      <c r="L173" s="90" t="s">
        <v>1031</v>
      </c>
      <c r="M173" s="177" t="s">
        <v>1640</v>
      </c>
      <c r="N173" s="467" t="s">
        <v>1641</v>
      </c>
      <c r="O173" s="82"/>
      <c r="P173" s="517" t="s">
        <v>2899</v>
      </c>
    </row>
    <row r="174" spans="1:16" ht="15.75" customHeight="1" x14ac:dyDescent="0.25">
      <c r="A174" s="173">
        <v>172</v>
      </c>
      <c r="B174" s="82" t="s">
        <v>1086</v>
      </c>
      <c r="C174" s="175" t="s">
        <v>1087</v>
      </c>
      <c r="D174" s="91">
        <v>175</v>
      </c>
      <c r="E174" s="87">
        <v>775</v>
      </c>
      <c r="F174" s="88" t="s">
        <v>1559</v>
      </c>
      <c r="G174" s="74" t="s">
        <v>91</v>
      </c>
      <c r="H174" s="176">
        <v>10250</v>
      </c>
      <c r="I174" s="82" t="s">
        <v>1586</v>
      </c>
      <c r="J174" s="404">
        <v>10270.5</v>
      </c>
      <c r="K174" s="82" t="s">
        <v>1600</v>
      </c>
      <c r="L174" s="90" t="s">
        <v>1031</v>
      </c>
      <c r="M174" s="177" t="s">
        <v>1640</v>
      </c>
      <c r="N174" s="467" t="s">
        <v>1641</v>
      </c>
      <c r="O174" s="82"/>
      <c r="P174" t="s">
        <v>2897</v>
      </c>
    </row>
    <row r="175" spans="1:16" s="302" customFormat="1" ht="15.75" customHeight="1" x14ac:dyDescent="0.25">
      <c r="A175" s="374">
        <v>173</v>
      </c>
      <c r="B175" s="324" t="s">
        <v>1077</v>
      </c>
      <c r="C175" s="296" t="s">
        <v>1021</v>
      </c>
      <c r="D175" s="375">
        <v>176</v>
      </c>
      <c r="E175" s="326">
        <v>776</v>
      </c>
      <c r="F175" s="299" t="s">
        <v>1560</v>
      </c>
      <c r="G175" s="303" t="s">
        <v>11</v>
      </c>
      <c r="H175" s="327">
        <v>38818</v>
      </c>
      <c r="I175" s="324" t="s">
        <v>1587</v>
      </c>
      <c r="J175" s="403">
        <v>38430</v>
      </c>
      <c r="K175" s="324" t="s">
        <v>1601</v>
      </c>
      <c r="L175" s="328" t="s">
        <v>1031</v>
      </c>
      <c r="M175" s="329" t="s">
        <v>1640</v>
      </c>
      <c r="N175" s="466" t="s">
        <v>1634</v>
      </c>
      <c r="O175" s="324" t="s">
        <v>2077</v>
      </c>
      <c r="P175" t="s">
        <v>2898</v>
      </c>
    </row>
    <row r="176" spans="1:1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</sheetData>
  <autoFilter ref="A1:P175">
    <filterColumn colId="9" showButton="0"/>
  </autoFilter>
  <mergeCells count="13">
    <mergeCell ref="O1:O2"/>
    <mergeCell ref="M1:M2"/>
    <mergeCell ref="N1:N2"/>
    <mergeCell ref="I1:I2"/>
    <mergeCell ref="J1:K1"/>
    <mergeCell ref="L1:L2"/>
    <mergeCell ref="G1:G2"/>
    <mergeCell ref="H1:H2"/>
    <mergeCell ref="A1:A2"/>
    <mergeCell ref="B1:B2"/>
    <mergeCell ref="C1:C2"/>
    <mergeCell ref="E1:E2"/>
    <mergeCell ref="F1:F2"/>
  </mergeCells>
  <hyperlinks>
    <hyperlink ref="A1" r:id="rId1"/>
    <hyperlink ref="D2" r:id="rId2"/>
  </hyperlinks>
  <pageMargins left="0.39370078740157483" right="0.39370078740157483" top="0.39370078740157483" bottom="0.39370078740157483" header="0" footer="0"/>
  <pageSetup scale="55" orientation="landscape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045"/>
  <sheetViews>
    <sheetView topLeftCell="A232" workbookViewId="0">
      <selection activeCell="I255" sqref="I255"/>
    </sheetView>
  </sheetViews>
  <sheetFormatPr defaultColWidth="14.42578125" defaultRowHeight="15" customHeight="1" x14ac:dyDescent="0.25"/>
  <cols>
    <col min="1" max="1" width="11.140625" customWidth="1"/>
    <col min="2" max="2" width="12.28515625" customWidth="1"/>
    <col min="3" max="3" width="7.5703125" customWidth="1"/>
    <col min="4" max="4" width="10" customWidth="1"/>
    <col min="5" max="5" width="13.42578125" customWidth="1"/>
    <col min="6" max="6" width="20" customWidth="1"/>
    <col min="7" max="7" width="8" customWidth="1"/>
    <col min="8" max="8" width="10.140625" customWidth="1"/>
    <col min="9" max="9" width="28.28515625" customWidth="1"/>
    <col min="10" max="10" width="19.28515625" bestFit="1" customWidth="1"/>
    <col min="11" max="11" width="27" customWidth="1"/>
    <col min="12" max="12" width="13.42578125" customWidth="1"/>
    <col min="13" max="26" width="8" customWidth="1"/>
  </cols>
  <sheetData>
    <row r="1" spans="1:12" x14ac:dyDescent="0.25">
      <c r="A1" s="741" t="s">
        <v>388</v>
      </c>
      <c r="B1" s="743" t="s">
        <v>389</v>
      </c>
      <c r="C1" s="744" t="s">
        <v>670</v>
      </c>
      <c r="D1" s="698" t="s">
        <v>6</v>
      </c>
      <c r="E1" s="732" t="s">
        <v>391</v>
      </c>
      <c r="F1" s="706" t="s">
        <v>392</v>
      </c>
      <c r="G1" s="734"/>
      <c r="H1" s="735" t="s">
        <v>1</v>
      </c>
      <c r="I1" s="724" t="s">
        <v>83</v>
      </c>
      <c r="J1" s="724" t="s">
        <v>671</v>
      </c>
      <c r="K1" s="723" t="s">
        <v>2070</v>
      </c>
      <c r="L1" s="346"/>
    </row>
    <row r="2" spans="1:12" x14ac:dyDescent="0.25">
      <c r="A2" s="742"/>
      <c r="B2" s="697"/>
      <c r="C2" s="733"/>
      <c r="D2" s="697"/>
      <c r="E2" s="733"/>
      <c r="F2" s="61" t="s">
        <v>394</v>
      </c>
      <c r="G2" s="354" t="s">
        <v>5</v>
      </c>
      <c r="H2" s="736"/>
      <c r="I2" s="736"/>
      <c r="J2" s="736"/>
      <c r="K2" s="724"/>
      <c r="L2" s="346"/>
    </row>
    <row r="3" spans="1:12" s="302" customFormat="1" x14ac:dyDescent="0.25">
      <c r="A3" s="294">
        <v>101</v>
      </c>
      <c r="B3" s="341" t="s">
        <v>672</v>
      </c>
      <c r="C3" s="342">
        <v>810.7</v>
      </c>
      <c r="D3" s="342" t="s">
        <v>11</v>
      </c>
      <c r="E3" s="343" t="s">
        <v>673</v>
      </c>
      <c r="F3" s="310" t="s">
        <v>674</v>
      </c>
      <c r="G3" s="356">
        <v>795</v>
      </c>
      <c r="H3" s="366">
        <v>44016</v>
      </c>
      <c r="I3" s="636" t="s">
        <v>675</v>
      </c>
      <c r="J3" s="324" t="s">
        <v>676</v>
      </c>
      <c r="K3" s="399" t="s">
        <v>2948</v>
      </c>
      <c r="L3" s="353"/>
    </row>
    <row r="4" spans="1:12" s="302" customFormat="1" x14ac:dyDescent="0.25">
      <c r="A4" s="294">
        <v>102</v>
      </c>
      <c r="B4" s="341" t="s">
        <v>672</v>
      </c>
      <c r="C4" s="350">
        <v>2735</v>
      </c>
      <c r="D4" s="350" t="s">
        <v>11</v>
      </c>
      <c r="E4" s="343" t="s">
        <v>673</v>
      </c>
      <c r="F4" s="310" t="s">
        <v>677</v>
      </c>
      <c r="G4" s="356">
        <v>2720</v>
      </c>
      <c r="H4" s="328" t="s">
        <v>678</v>
      </c>
      <c r="I4" s="636" t="s">
        <v>675</v>
      </c>
      <c r="J4" s="324" t="s">
        <v>676</v>
      </c>
      <c r="K4" s="399" t="s">
        <v>2956</v>
      </c>
      <c r="L4" s="353"/>
    </row>
    <row r="5" spans="1:12" s="302" customFormat="1" x14ac:dyDescent="0.25">
      <c r="A5" s="294">
        <v>103</v>
      </c>
      <c r="B5" s="341" t="s">
        <v>672</v>
      </c>
      <c r="C5" s="350">
        <v>1225</v>
      </c>
      <c r="D5" s="350" t="s">
        <v>11</v>
      </c>
      <c r="E5" s="343" t="s">
        <v>673</v>
      </c>
      <c r="F5" s="310" t="s">
        <v>679</v>
      </c>
      <c r="G5" s="356">
        <v>1200</v>
      </c>
      <c r="H5" s="366">
        <v>43834</v>
      </c>
      <c r="I5" s="636" t="s">
        <v>675</v>
      </c>
      <c r="J5" s="324" t="s">
        <v>676</v>
      </c>
      <c r="K5" s="399" t="s">
        <v>2957</v>
      </c>
      <c r="L5" s="353"/>
    </row>
    <row r="6" spans="1:12" s="302" customFormat="1" x14ac:dyDescent="0.25">
      <c r="A6" s="294">
        <v>104</v>
      </c>
      <c r="B6" s="341" t="s">
        <v>672</v>
      </c>
      <c r="C6" s="350">
        <v>2725</v>
      </c>
      <c r="D6" s="350" t="s">
        <v>11</v>
      </c>
      <c r="E6" s="343" t="s">
        <v>673</v>
      </c>
      <c r="F6" s="310" t="s">
        <v>680</v>
      </c>
      <c r="G6" s="356">
        <v>2725</v>
      </c>
      <c r="H6" s="366">
        <v>44078</v>
      </c>
      <c r="I6" s="636" t="s">
        <v>675</v>
      </c>
      <c r="J6" s="324" t="s">
        <v>676</v>
      </c>
      <c r="K6" s="399" t="s">
        <v>2951</v>
      </c>
      <c r="L6" s="353"/>
    </row>
    <row r="7" spans="1:12" s="302" customFormat="1" x14ac:dyDescent="0.25">
      <c r="A7" s="294">
        <v>105</v>
      </c>
      <c r="B7" s="341" t="s">
        <v>672</v>
      </c>
      <c r="C7" s="350">
        <v>1725</v>
      </c>
      <c r="D7" s="350" t="s">
        <v>11</v>
      </c>
      <c r="E7" s="343" t="s">
        <v>673</v>
      </c>
      <c r="F7" s="310" t="s">
        <v>681</v>
      </c>
      <c r="G7" s="356">
        <v>1690</v>
      </c>
      <c r="H7" s="366">
        <v>44047</v>
      </c>
      <c r="I7" s="636" t="s">
        <v>675</v>
      </c>
      <c r="J7" s="324" t="s">
        <v>676</v>
      </c>
      <c r="K7" s="399" t="s">
        <v>2954</v>
      </c>
      <c r="L7" s="353"/>
    </row>
    <row r="8" spans="1:12" s="302" customFormat="1" x14ac:dyDescent="0.25">
      <c r="A8" s="294">
        <v>106</v>
      </c>
      <c r="B8" s="341" t="s">
        <v>672</v>
      </c>
      <c r="C8" s="350">
        <v>4255</v>
      </c>
      <c r="D8" s="350" t="s">
        <v>11</v>
      </c>
      <c r="E8" s="343" t="s">
        <v>673</v>
      </c>
      <c r="F8" s="310" t="s">
        <v>682</v>
      </c>
      <c r="G8" s="356">
        <v>4255</v>
      </c>
      <c r="H8" s="328" t="s">
        <v>683</v>
      </c>
      <c r="I8" s="636" t="s">
        <v>675</v>
      </c>
      <c r="J8" s="324" t="s">
        <v>676</v>
      </c>
      <c r="K8" s="399" t="s">
        <v>2952</v>
      </c>
      <c r="L8" s="353"/>
    </row>
    <row r="9" spans="1:12" s="302" customFormat="1" ht="51.75" customHeight="1" x14ac:dyDescent="0.25">
      <c r="A9" s="294">
        <v>107</v>
      </c>
      <c r="B9" s="341" t="s">
        <v>672</v>
      </c>
      <c r="C9" s="342">
        <v>11196</v>
      </c>
      <c r="D9" s="342" t="s">
        <v>11</v>
      </c>
      <c r="E9" s="343" t="s">
        <v>673</v>
      </c>
      <c r="F9" s="310" t="s">
        <v>684</v>
      </c>
      <c r="G9" s="356" t="s">
        <v>685</v>
      </c>
      <c r="H9" s="328" t="s">
        <v>686</v>
      </c>
      <c r="I9" s="636" t="s">
        <v>675</v>
      </c>
      <c r="J9" s="324" t="s">
        <v>676</v>
      </c>
      <c r="K9" s="637" t="s">
        <v>2955</v>
      </c>
      <c r="L9" s="353"/>
    </row>
    <row r="10" spans="1:12" s="302" customFormat="1" x14ac:dyDescent="0.25">
      <c r="A10" s="294">
        <v>108</v>
      </c>
      <c r="B10" s="341" t="s">
        <v>672</v>
      </c>
      <c r="C10" s="350">
        <v>2905</v>
      </c>
      <c r="D10" s="350" t="s">
        <v>11</v>
      </c>
      <c r="E10" s="343" t="s">
        <v>673</v>
      </c>
      <c r="F10" s="310" t="s">
        <v>687</v>
      </c>
      <c r="G10" s="385">
        <v>2905</v>
      </c>
      <c r="H10" s="366">
        <v>43834</v>
      </c>
      <c r="I10" s="636" t="s">
        <v>675</v>
      </c>
      <c r="J10" s="324" t="s">
        <v>676</v>
      </c>
      <c r="K10" s="399" t="s">
        <v>2953</v>
      </c>
      <c r="L10" s="496" t="s">
        <v>688</v>
      </c>
    </row>
    <row r="11" spans="1:12" s="302" customFormat="1" x14ac:dyDescent="0.25">
      <c r="A11" s="294">
        <v>109</v>
      </c>
      <c r="B11" s="341" t="s">
        <v>672</v>
      </c>
      <c r="C11" s="342">
        <v>930</v>
      </c>
      <c r="D11" s="342" t="s">
        <v>52</v>
      </c>
      <c r="E11" s="638" t="s">
        <v>689</v>
      </c>
      <c r="F11" s="310" t="s">
        <v>559</v>
      </c>
      <c r="G11" s="385">
        <v>920</v>
      </c>
      <c r="H11" s="639">
        <v>44016</v>
      </c>
      <c r="I11" s="324" t="s">
        <v>616</v>
      </c>
      <c r="J11" s="324" t="s">
        <v>690</v>
      </c>
      <c r="K11" s="399" t="s">
        <v>2960</v>
      </c>
      <c r="L11" s="640" t="s">
        <v>691</v>
      </c>
    </row>
    <row r="12" spans="1:12" s="302" customFormat="1" x14ac:dyDescent="0.25">
      <c r="A12" s="294">
        <v>110</v>
      </c>
      <c r="B12" s="341" t="s">
        <v>672</v>
      </c>
      <c r="C12" s="350">
        <v>1465</v>
      </c>
      <c r="D12" s="350" t="s">
        <v>11</v>
      </c>
      <c r="E12" s="343" t="s">
        <v>673</v>
      </c>
      <c r="F12" s="310" t="s">
        <v>692</v>
      </c>
      <c r="G12" s="385">
        <v>1465</v>
      </c>
      <c r="H12" s="366">
        <v>43835</v>
      </c>
      <c r="I12" s="636" t="s">
        <v>675</v>
      </c>
      <c r="J12" s="324" t="s">
        <v>676</v>
      </c>
      <c r="K12" s="399" t="s">
        <v>2950</v>
      </c>
      <c r="L12" s="496" t="s">
        <v>693</v>
      </c>
    </row>
    <row r="13" spans="1:12" s="302" customFormat="1" x14ac:dyDescent="0.25">
      <c r="A13" s="294">
        <v>111</v>
      </c>
      <c r="B13" s="341" t="s">
        <v>672</v>
      </c>
      <c r="C13" s="342">
        <v>670</v>
      </c>
      <c r="D13" s="342" t="s">
        <v>52</v>
      </c>
      <c r="E13" s="343" t="s">
        <v>689</v>
      </c>
      <c r="F13" s="310" t="s">
        <v>559</v>
      </c>
      <c r="G13" s="356">
        <v>678</v>
      </c>
      <c r="H13" s="366">
        <v>44016</v>
      </c>
      <c r="I13" s="636" t="s">
        <v>616</v>
      </c>
      <c r="J13" s="324" t="s">
        <v>690</v>
      </c>
      <c r="K13" s="399" t="s">
        <v>2960</v>
      </c>
      <c r="L13" s="496" t="s">
        <v>694</v>
      </c>
    </row>
    <row r="14" spans="1:12" s="302" customFormat="1" x14ac:dyDescent="0.25">
      <c r="A14" s="294">
        <v>113</v>
      </c>
      <c r="B14" s="341" t="s">
        <v>672</v>
      </c>
      <c r="C14" s="342">
        <v>5353</v>
      </c>
      <c r="D14" s="342" t="s">
        <v>11</v>
      </c>
      <c r="E14" s="343" t="s">
        <v>673</v>
      </c>
      <c r="F14" s="310" t="s">
        <v>695</v>
      </c>
      <c r="G14" s="385">
        <v>5333</v>
      </c>
      <c r="H14" s="328" t="s">
        <v>696</v>
      </c>
      <c r="I14" s="636" t="s">
        <v>675</v>
      </c>
      <c r="J14" s="324" t="s">
        <v>676</v>
      </c>
      <c r="K14" s="399" t="s">
        <v>2946</v>
      </c>
      <c r="L14" s="496" t="s">
        <v>697</v>
      </c>
    </row>
    <row r="15" spans="1:12" s="302" customFormat="1" x14ac:dyDescent="0.25">
      <c r="A15" s="349">
        <v>114</v>
      </c>
      <c r="B15" s="341" t="s">
        <v>672</v>
      </c>
      <c r="C15" s="350">
        <v>2787.5</v>
      </c>
      <c r="D15" s="350" t="s">
        <v>11</v>
      </c>
      <c r="E15" s="343" t="s">
        <v>673</v>
      </c>
      <c r="F15" s="310" t="s">
        <v>698</v>
      </c>
      <c r="G15" s="356">
        <v>2787.5</v>
      </c>
      <c r="H15" s="366">
        <v>43834</v>
      </c>
      <c r="I15" s="636" t="s">
        <v>675</v>
      </c>
      <c r="J15" s="324" t="s">
        <v>676</v>
      </c>
      <c r="K15" s="399" t="s">
        <v>2958</v>
      </c>
      <c r="L15" s="496" t="s">
        <v>699</v>
      </c>
    </row>
    <row r="16" spans="1:12" s="302" customFormat="1" x14ac:dyDescent="0.25">
      <c r="A16" s="294">
        <v>115</v>
      </c>
      <c r="B16" s="341" t="s">
        <v>700</v>
      </c>
      <c r="C16" s="342">
        <v>425</v>
      </c>
      <c r="D16" s="342" t="s">
        <v>11</v>
      </c>
      <c r="E16" s="343" t="s">
        <v>673</v>
      </c>
      <c r="F16" s="310" t="s">
        <v>701</v>
      </c>
      <c r="G16" s="356">
        <v>425</v>
      </c>
      <c r="H16" s="328" t="s">
        <v>702</v>
      </c>
      <c r="I16" s="636" t="s">
        <v>675</v>
      </c>
      <c r="J16" s="324" t="s">
        <v>676</v>
      </c>
      <c r="K16" s="399" t="s">
        <v>2947</v>
      </c>
      <c r="L16" s="496" t="s">
        <v>703</v>
      </c>
    </row>
    <row r="17" spans="1:12" s="302" customFormat="1" x14ac:dyDescent="0.25">
      <c r="A17" s="349">
        <v>116</v>
      </c>
      <c r="B17" s="341" t="s">
        <v>704</v>
      </c>
      <c r="C17" s="350">
        <v>1129.5</v>
      </c>
      <c r="D17" s="350" t="s">
        <v>11</v>
      </c>
      <c r="E17" s="343" t="s">
        <v>673</v>
      </c>
      <c r="F17" s="310" t="s">
        <v>705</v>
      </c>
      <c r="G17" s="356">
        <v>1160</v>
      </c>
      <c r="H17" s="366">
        <v>43987</v>
      </c>
      <c r="I17" s="636" t="s">
        <v>675</v>
      </c>
      <c r="J17" s="324" t="s">
        <v>676</v>
      </c>
      <c r="K17" s="399" t="s">
        <v>2949</v>
      </c>
      <c r="L17" s="496" t="s">
        <v>706</v>
      </c>
    </row>
    <row r="18" spans="1:12" s="302" customFormat="1" x14ac:dyDescent="0.25">
      <c r="A18" s="349">
        <v>117</v>
      </c>
      <c r="B18" s="341" t="s">
        <v>704</v>
      </c>
      <c r="C18" s="350">
        <v>1089.5</v>
      </c>
      <c r="D18" s="350" t="s">
        <v>11</v>
      </c>
      <c r="E18" s="343" t="s">
        <v>673</v>
      </c>
      <c r="F18" s="310" t="s">
        <v>707</v>
      </c>
      <c r="G18" s="356">
        <v>1089.5</v>
      </c>
      <c r="H18" s="328" t="s">
        <v>708</v>
      </c>
      <c r="I18" s="636" t="s">
        <v>675</v>
      </c>
      <c r="J18" s="324" t="s">
        <v>676</v>
      </c>
      <c r="K18" s="399" t="s">
        <v>2959</v>
      </c>
      <c r="L18" s="353"/>
    </row>
    <row r="19" spans="1:12" x14ac:dyDescent="0.25">
      <c r="A19" s="48">
        <v>118</v>
      </c>
      <c r="B19" s="62" t="s">
        <v>709</v>
      </c>
      <c r="C19" s="43">
        <v>1825</v>
      </c>
      <c r="D19" s="43" t="s">
        <v>11</v>
      </c>
      <c r="E19" s="63" t="s">
        <v>688</v>
      </c>
      <c r="F19" s="45" t="s">
        <v>710</v>
      </c>
      <c r="G19" s="352">
        <v>1800</v>
      </c>
      <c r="H19" s="359" t="s">
        <v>711</v>
      </c>
      <c r="I19" s="347" t="s">
        <v>712</v>
      </c>
      <c r="J19" s="82"/>
      <c r="K19" s="82"/>
      <c r="L19" s="346"/>
    </row>
    <row r="20" spans="1:12" x14ac:dyDescent="0.25">
      <c r="A20" s="48">
        <v>119</v>
      </c>
      <c r="B20" s="62" t="s">
        <v>709</v>
      </c>
      <c r="C20" s="49">
        <v>349</v>
      </c>
      <c r="D20" s="49" t="s">
        <v>11</v>
      </c>
      <c r="E20" s="63" t="s">
        <v>688</v>
      </c>
      <c r="F20" s="45" t="s">
        <v>713</v>
      </c>
      <c r="G20" s="352">
        <v>334</v>
      </c>
      <c r="H20" s="360" t="s">
        <v>714</v>
      </c>
      <c r="I20" s="347" t="s">
        <v>715</v>
      </c>
      <c r="J20" s="82"/>
      <c r="K20" s="82"/>
      <c r="L20" s="346"/>
    </row>
    <row r="21" spans="1:12" ht="15.75" customHeight="1" x14ac:dyDescent="0.25">
      <c r="A21" s="48">
        <v>120</v>
      </c>
      <c r="B21" s="62" t="s">
        <v>709</v>
      </c>
      <c r="C21" s="49">
        <v>1225</v>
      </c>
      <c r="D21" s="49" t="s">
        <v>11</v>
      </c>
      <c r="E21" s="63" t="s">
        <v>688</v>
      </c>
      <c r="F21" s="45" t="s">
        <v>716</v>
      </c>
      <c r="G21" s="352">
        <v>1200</v>
      </c>
      <c r="H21" s="359" t="s">
        <v>708</v>
      </c>
      <c r="I21" s="347" t="s">
        <v>715</v>
      </c>
      <c r="J21" s="82"/>
      <c r="K21" s="82"/>
      <c r="L21" s="346"/>
    </row>
    <row r="22" spans="1:12" ht="15.75" customHeight="1" x14ac:dyDescent="0.25">
      <c r="A22" s="48">
        <v>121</v>
      </c>
      <c r="B22" s="62" t="s">
        <v>709</v>
      </c>
      <c r="C22" s="49">
        <v>2725</v>
      </c>
      <c r="D22" s="49" t="s">
        <v>11</v>
      </c>
      <c r="E22" s="63" t="s">
        <v>688</v>
      </c>
      <c r="F22" s="45" t="s">
        <v>717</v>
      </c>
      <c r="G22" s="352">
        <v>2725</v>
      </c>
      <c r="H22" s="359">
        <v>44170</v>
      </c>
      <c r="I22" s="347" t="s">
        <v>715</v>
      </c>
      <c r="J22" s="82"/>
      <c r="K22" s="82"/>
      <c r="L22" s="346"/>
    </row>
    <row r="23" spans="1:12" ht="15.75" customHeight="1" x14ac:dyDescent="0.25">
      <c r="A23" s="48">
        <v>122</v>
      </c>
      <c r="B23" s="62" t="s">
        <v>709</v>
      </c>
      <c r="C23" s="49">
        <v>1402</v>
      </c>
      <c r="D23" s="49" t="s">
        <v>11</v>
      </c>
      <c r="E23" s="63" t="s">
        <v>688</v>
      </c>
      <c r="F23" s="45" t="s">
        <v>718</v>
      </c>
      <c r="G23" s="352">
        <v>1367</v>
      </c>
      <c r="H23" s="359">
        <v>43956</v>
      </c>
      <c r="I23" s="347" t="s">
        <v>715</v>
      </c>
      <c r="J23" s="82"/>
      <c r="K23" s="82"/>
      <c r="L23" s="346"/>
    </row>
    <row r="24" spans="1:12" ht="15.75" customHeight="1" x14ac:dyDescent="0.25">
      <c r="A24" s="48">
        <v>123</v>
      </c>
      <c r="B24" s="62" t="s">
        <v>709</v>
      </c>
      <c r="C24" s="49">
        <v>4435</v>
      </c>
      <c r="D24" s="49" t="s">
        <v>11</v>
      </c>
      <c r="E24" s="63" t="s">
        <v>688</v>
      </c>
      <c r="F24" s="45" t="s">
        <v>719</v>
      </c>
      <c r="G24" s="352">
        <v>4435</v>
      </c>
      <c r="H24" s="359">
        <v>43956</v>
      </c>
      <c r="I24" s="347" t="s">
        <v>715</v>
      </c>
      <c r="J24" s="82"/>
      <c r="K24" s="82"/>
      <c r="L24" s="346"/>
    </row>
    <row r="25" spans="1:12" ht="39" customHeight="1" x14ac:dyDescent="0.25">
      <c r="A25" s="48">
        <v>124</v>
      </c>
      <c r="B25" s="62" t="s">
        <v>709</v>
      </c>
      <c r="C25" s="43">
        <v>7020</v>
      </c>
      <c r="D25" s="43" t="s">
        <v>11</v>
      </c>
      <c r="E25" s="63" t="s">
        <v>688</v>
      </c>
      <c r="F25" s="45" t="s">
        <v>720</v>
      </c>
      <c r="G25" s="352" t="s">
        <v>721</v>
      </c>
      <c r="H25" s="360" t="s">
        <v>722</v>
      </c>
      <c r="I25" s="347" t="s">
        <v>715</v>
      </c>
      <c r="J25" s="82"/>
      <c r="K25" s="82"/>
      <c r="L25" s="346"/>
    </row>
    <row r="26" spans="1:12" s="302" customFormat="1" ht="15.75" customHeight="1" x14ac:dyDescent="0.25">
      <c r="A26" s="294">
        <v>125</v>
      </c>
      <c r="B26" s="341" t="s">
        <v>709</v>
      </c>
      <c r="C26" s="350">
        <v>670</v>
      </c>
      <c r="D26" s="350" t="s">
        <v>52</v>
      </c>
      <c r="E26" s="343" t="s">
        <v>723</v>
      </c>
      <c r="F26" s="310" t="s">
        <v>724</v>
      </c>
      <c r="G26" s="385">
        <v>660</v>
      </c>
      <c r="H26" s="361">
        <v>44049</v>
      </c>
      <c r="I26" s="636" t="s">
        <v>616</v>
      </c>
      <c r="J26" s="324" t="s">
        <v>725</v>
      </c>
      <c r="K26" s="399" t="s">
        <v>2961</v>
      </c>
      <c r="L26" s="353"/>
    </row>
    <row r="27" spans="1:12" ht="15.75" customHeight="1" x14ac:dyDescent="0.25">
      <c r="A27" s="48">
        <v>126</v>
      </c>
      <c r="B27" s="62" t="s">
        <v>709</v>
      </c>
      <c r="C27" s="43">
        <v>1025</v>
      </c>
      <c r="D27" s="43" t="s">
        <v>11</v>
      </c>
      <c r="E27" s="63" t="s">
        <v>688</v>
      </c>
      <c r="F27" s="45" t="s">
        <v>726</v>
      </c>
      <c r="G27" s="355">
        <v>1025</v>
      </c>
      <c r="H27" s="359" t="s">
        <v>708</v>
      </c>
      <c r="I27" s="347" t="s">
        <v>715</v>
      </c>
      <c r="J27" s="82"/>
      <c r="K27" s="82"/>
      <c r="L27" s="346"/>
    </row>
    <row r="28" spans="1:12" ht="15.75" customHeight="1" x14ac:dyDescent="0.25">
      <c r="A28" s="48">
        <v>127</v>
      </c>
      <c r="B28" s="62" t="s">
        <v>709</v>
      </c>
      <c r="C28" s="49">
        <v>1025</v>
      </c>
      <c r="D28" s="49" t="s">
        <v>11</v>
      </c>
      <c r="E28" s="63" t="s">
        <v>688</v>
      </c>
      <c r="F28" s="45" t="s">
        <v>727</v>
      </c>
      <c r="G28" s="355">
        <v>994</v>
      </c>
      <c r="H28" s="359">
        <v>43956</v>
      </c>
      <c r="I28" s="347" t="s">
        <v>715</v>
      </c>
      <c r="J28" s="82"/>
      <c r="K28" s="82"/>
      <c r="L28" s="346"/>
    </row>
    <row r="29" spans="1:12" ht="15.75" customHeight="1" x14ac:dyDescent="0.25">
      <c r="A29" s="48">
        <v>128</v>
      </c>
      <c r="B29" s="62" t="s">
        <v>709</v>
      </c>
      <c r="C29" s="43">
        <v>2200</v>
      </c>
      <c r="D29" s="43" t="s">
        <v>11</v>
      </c>
      <c r="E29" s="63" t="s">
        <v>688</v>
      </c>
      <c r="F29" s="45" t="s">
        <v>728</v>
      </c>
      <c r="G29" s="352">
        <v>2200</v>
      </c>
      <c r="H29" s="359">
        <v>44048</v>
      </c>
      <c r="I29" s="347" t="s">
        <v>715</v>
      </c>
      <c r="J29" s="82"/>
      <c r="K29" s="82"/>
      <c r="L29" s="346"/>
    </row>
    <row r="30" spans="1:12" ht="15.75" customHeight="1" x14ac:dyDescent="0.25">
      <c r="A30" s="48">
        <v>129</v>
      </c>
      <c r="B30" s="62" t="s">
        <v>729</v>
      </c>
      <c r="C30" s="43">
        <v>1800</v>
      </c>
      <c r="D30" s="43" t="s">
        <v>11</v>
      </c>
      <c r="E30" s="63" t="s">
        <v>688</v>
      </c>
      <c r="F30" s="45" t="s">
        <v>728</v>
      </c>
      <c r="G30" s="355">
        <v>1800</v>
      </c>
      <c r="H30" s="359">
        <v>44048</v>
      </c>
      <c r="I30" s="347" t="s">
        <v>715</v>
      </c>
      <c r="J30" s="82"/>
      <c r="K30" s="82"/>
      <c r="L30" s="346"/>
    </row>
    <row r="31" spans="1:12" ht="15.75" customHeight="1" x14ac:dyDescent="0.25">
      <c r="A31" s="54">
        <v>130</v>
      </c>
      <c r="B31" s="62" t="s">
        <v>730</v>
      </c>
      <c r="C31" s="49">
        <v>1645</v>
      </c>
      <c r="D31" s="49" t="s">
        <v>11</v>
      </c>
      <c r="E31" s="63" t="s">
        <v>688</v>
      </c>
      <c r="F31" s="45" t="s">
        <v>731</v>
      </c>
      <c r="G31" s="352">
        <v>1645</v>
      </c>
      <c r="H31" s="359" t="s">
        <v>732</v>
      </c>
      <c r="I31" s="347" t="s">
        <v>715</v>
      </c>
      <c r="J31" s="82"/>
      <c r="K31" s="82"/>
      <c r="L31" s="346"/>
    </row>
    <row r="32" spans="1:12" ht="15.75" customHeight="1" x14ac:dyDescent="0.25">
      <c r="A32" s="48">
        <v>131</v>
      </c>
      <c r="B32" s="62" t="s">
        <v>732</v>
      </c>
      <c r="C32" s="43">
        <v>1525</v>
      </c>
      <c r="D32" s="43" t="s">
        <v>11</v>
      </c>
      <c r="E32" s="63" t="s">
        <v>688</v>
      </c>
      <c r="F32" s="45" t="s">
        <v>733</v>
      </c>
      <c r="G32" s="352">
        <v>1510</v>
      </c>
      <c r="H32" s="360" t="s">
        <v>678</v>
      </c>
      <c r="I32" s="347" t="s">
        <v>715</v>
      </c>
      <c r="J32" s="82"/>
      <c r="K32" s="82"/>
      <c r="L32" s="346"/>
    </row>
    <row r="33" spans="1:12" s="302" customFormat="1" ht="15.75" customHeight="1" x14ac:dyDescent="0.25">
      <c r="A33" s="294">
        <v>133</v>
      </c>
      <c r="B33" s="341" t="s">
        <v>734</v>
      </c>
      <c r="C33" s="342">
        <v>349</v>
      </c>
      <c r="D33" s="342" t="s">
        <v>11</v>
      </c>
      <c r="E33" s="343" t="s">
        <v>691</v>
      </c>
      <c r="F33" s="310" t="s">
        <v>735</v>
      </c>
      <c r="G33" s="356">
        <v>334</v>
      </c>
      <c r="H33" s="361" t="s">
        <v>736</v>
      </c>
      <c r="I33" s="324"/>
      <c r="J33" s="324" t="s">
        <v>2041</v>
      </c>
      <c r="K33" s="324" t="s">
        <v>2158</v>
      </c>
      <c r="L33" s="353"/>
    </row>
    <row r="34" spans="1:12" s="302" customFormat="1" ht="15.75" customHeight="1" x14ac:dyDescent="0.25">
      <c r="A34" s="294">
        <v>134</v>
      </c>
      <c r="B34" s="341" t="s">
        <v>734</v>
      </c>
      <c r="C34" s="350">
        <v>1225</v>
      </c>
      <c r="D34" s="350" t="s">
        <v>11</v>
      </c>
      <c r="E34" s="343" t="s">
        <v>691</v>
      </c>
      <c r="F34" s="310" t="s">
        <v>737</v>
      </c>
      <c r="G34" s="356">
        <v>1200</v>
      </c>
      <c r="H34" s="361">
        <v>44049</v>
      </c>
      <c r="I34" s="324"/>
      <c r="J34" s="324" t="s">
        <v>2041</v>
      </c>
      <c r="K34" s="324" t="s">
        <v>2186</v>
      </c>
      <c r="L34" s="353"/>
    </row>
    <row r="35" spans="1:12" s="302" customFormat="1" ht="15.75" customHeight="1" x14ac:dyDescent="0.25">
      <c r="A35" s="294">
        <v>135</v>
      </c>
      <c r="B35" s="341" t="s">
        <v>734</v>
      </c>
      <c r="C35" s="350">
        <v>2725</v>
      </c>
      <c r="D35" s="350" t="s">
        <v>11</v>
      </c>
      <c r="E35" s="343" t="s">
        <v>691</v>
      </c>
      <c r="F35" s="310" t="s">
        <v>738</v>
      </c>
      <c r="G35" s="356">
        <v>2725</v>
      </c>
      <c r="H35" s="361">
        <v>44080</v>
      </c>
      <c r="I35" s="324"/>
      <c r="J35" s="324" t="s">
        <v>2041</v>
      </c>
      <c r="K35" s="324" t="s">
        <v>2182</v>
      </c>
      <c r="L35" s="353"/>
    </row>
    <row r="36" spans="1:12" s="302" customFormat="1" ht="15.75" customHeight="1" x14ac:dyDescent="0.25">
      <c r="A36" s="294">
        <v>136</v>
      </c>
      <c r="B36" s="341" t="s">
        <v>734</v>
      </c>
      <c r="C36" s="350">
        <v>1825</v>
      </c>
      <c r="D36" s="350" t="s">
        <v>11</v>
      </c>
      <c r="E36" s="343" t="s">
        <v>691</v>
      </c>
      <c r="F36" s="310" t="s">
        <v>739</v>
      </c>
      <c r="G36" s="356">
        <v>1790</v>
      </c>
      <c r="H36" s="361">
        <v>43867</v>
      </c>
      <c r="I36" s="324"/>
      <c r="J36" s="324" t="s">
        <v>2041</v>
      </c>
      <c r="K36" s="324" t="s">
        <v>2132</v>
      </c>
      <c r="L36" s="353"/>
    </row>
    <row r="37" spans="1:12" s="302" customFormat="1" ht="15.75" customHeight="1" x14ac:dyDescent="0.25">
      <c r="A37" s="294">
        <v>137</v>
      </c>
      <c r="B37" s="341" t="s">
        <v>734</v>
      </c>
      <c r="C37" s="350">
        <v>8017</v>
      </c>
      <c r="D37" s="350" t="s">
        <v>11</v>
      </c>
      <c r="E37" s="343" t="s">
        <v>691</v>
      </c>
      <c r="F37" s="310" t="s">
        <v>740</v>
      </c>
      <c r="G37" s="356">
        <v>8017</v>
      </c>
      <c r="H37" s="361" t="s">
        <v>736</v>
      </c>
      <c r="I37" s="324"/>
      <c r="J37" s="324" t="s">
        <v>2041</v>
      </c>
      <c r="K37" s="324" t="s">
        <v>2146</v>
      </c>
      <c r="L37" s="353"/>
    </row>
    <row r="38" spans="1:12" s="302" customFormat="1" x14ac:dyDescent="0.25">
      <c r="A38" s="722">
        <v>138</v>
      </c>
      <c r="B38" s="721" t="s">
        <v>734</v>
      </c>
      <c r="C38" s="714">
        <v>15960</v>
      </c>
      <c r="D38" s="714" t="s">
        <v>11</v>
      </c>
      <c r="E38" s="718" t="s">
        <v>691</v>
      </c>
      <c r="F38" s="310" t="s">
        <v>2046</v>
      </c>
      <c r="G38" s="356">
        <v>3130</v>
      </c>
      <c r="H38" s="361">
        <v>43979</v>
      </c>
      <c r="I38" s="324"/>
      <c r="J38" s="324" t="s">
        <v>2041</v>
      </c>
      <c r="K38" s="324" t="s">
        <v>2169</v>
      </c>
      <c r="L38" s="353"/>
    </row>
    <row r="39" spans="1:12" s="302" customFormat="1" ht="15.75" customHeight="1" x14ac:dyDescent="0.25">
      <c r="A39" s="715"/>
      <c r="B39" s="715"/>
      <c r="C39" s="715"/>
      <c r="D39" s="715"/>
      <c r="E39" s="719"/>
      <c r="F39" s="310" t="s">
        <v>2042</v>
      </c>
      <c r="G39" s="356">
        <v>3103</v>
      </c>
      <c r="H39" s="361">
        <v>43980</v>
      </c>
      <c r="I39" s="324"/>
      <c r="J39" s="324" t="s">
        <v>2041</v>
      </c>
      <c r="K39" s="324" t="s">
        <v>2069</v>
      </c>
      <c r="L39" s="353"/>
    </row>
    <row r="40" spans="1:12" s="302" customFormat="1" ht="15.75" customHeight="1" x14ac:dyDescent="0.25">
      <c r="A40" s="715"/>
      <c r="B40" s="715"/>
      <c r="C40" s="715"/>
      <c r="D40" s="715"/>
      <c r="E40" s="719"/>
      <c r="F40" s="310" t="s">
        <v>2043</v>
      </c>
      <c r="G40" s="356">
        <v>3276.5</v>
      </c>
      <c r="H40" s="361">
        <v>43990</v>
      </c>
      <c r="I40" s="324"/>
      <c r="J40" s="324" t="s">
        <v>2041</v>
      </c>
      <c r="K40" s="324" t="s">
        <v>2068</v>
      </c>
      <c r="L40" s="353"/>
    </row>
    <row r="41" spans="1:12" s="302" customFormat="1" ht="15.75" customHeight="1" x14ac:dyDescent="0.25">
      <c r="A41" s="715"/>
      <c r="B41" s="715"/>
      <c r="C41" s="715"/>
      <c r="D41" s="715"/>
      <c r="E41" s="719"/>
      <c r="F41" s="310" t="s">
        <v>2044</v>
      </c>
      <c r="G41" s="356">
        <v>3260.5</v>
      </c>
      <c r="H41" s="361">
        <v>43990</v>
      </c>
      <c r="I41" s="324"/>
      <c r="J41" s="324" t="s">
        <v>2041</v>
      </c>
      <c r="K41" s="324" t="s">
        <v>2131</v>
      </c>
      <c r="L41" s="353"/>
    </row>
    <row r="42" spans="1:12" s="302" customFormat="1" ht="15.75" customHeight="1" x14ac:dyDescent="0.25">
      <c r="A42" s="716"/>
      <c r="B42" s="716"/>
      <c r="C42" s="716"/>
      <c r="D42" s="716"/>
      <c r="E42" s="720"/>
      <c r="F42" s="310" t="s">
        <v>2045</v>
      </c>
      <c r="G42" s="356">
        <v>3085</v>
      </c>
      <c r="H42" s="361">
        <v>43991</v>
      </c>
      <c r="I42" s="324"/>
      <c r="J42" s="302" t="s">
        <v>2041</v>
      </c>
      <c r="K42" s="324" t="s">
        <v>2130</v>
      </c>
      <c r="L42" s="353"/>
    </row>
    <row r="43" spans="1:12" s="302" customFormat="1" ht="15.75" customHeight="1" x14ac:dyDescent="0.25">
      <c r="A43" s="294">
        <v>140</v>
      </c>
      <c r="B43" s="341" t="s">
        <v>734</v>
      </c>
      <c r="C43" s="350">
        <v>1025</v>
      </c>
      <c r="D43" s="350" t="s">
        <v>11</v>
      </c>
      <c r="E43" s="343" t="s">
        <v>691</v>
      </c>
      <c r="F43" s="310" t="s">
        <v>744</v>
      </c>
      <c r="G43" s="385">
        <v>1025</v>
      </c>
      <c r="H43" s="361" t="s">
        <v>736</v>
      </c>
      <c r="I43" s="324"/>
      <c r="J43" s="324" t="s">
        <v>2041</v>
      </c>
      <c r="K43" s="324" t="s">
        <v>2183</v>
      </c>
      <c r="L43" s="353"/>
    </row>
    <row r="44" spans="1:12" s="302" customFormat="1" ht="15.75" customHeight="1" x14ac:dyDescent="0.25">
      <c r="A44" s="294">
        <v>141</v>
      </c>
      <c r="B44" s="341" t="s">
        <v>734</v>
      </c>
      <c r="C44" s="342">
        <v>1025</v>
      </c>
      <c r="D44" s="342" t="s">
        <v>11</v>
      </c>
      <c r="E44" s="343" t="s">
        <v>691</v>
      </c>
      <c r="F44" s="310" t="s">
        <v>745</v>
      </c>
      <c r="G44" s="385">
        <v>994</v>
      </c>
      <c r="H44" s="361" t="s">
        <v>746</v>
      </c>
      <c r="I44" s="324"/>
      <c r="J44" s="324" t="s">
        <v>2041</v>
      </c>
      <c r="K44" s="324" t="s">
        <v>2168</v>
      </c>
      <c r="L44" s="353"/>
    </row>
    <row r="45" spans="1:12" ht="15.75" customHeight="1" x14ac:dyDescent="0.25">
      <c r="A45" s="48">
        <v>142</v>
      </c>
      <c r="B45" s="62" t="s">
        <v>734</v>
      </c>
      <c r="C45" s="49">
        <v>2461</v>
      </c>
      <c r="D45" s="49" t="s">
        <v>11</v>
      </c>
      <c r="E45" s="63" t="s">
        <v>691</v>
      </c>
      <c r="F45" s="45" t="s">
        <v>747</v>
      </c>
      <c r="G45" s="355">
        <v>2461</v>
      </c>
      <c r="H45" s="359" t="s">
        <v>748</v>
      </c>
      <c r="I45" s="82"/>
      <c r="J45" s="82"/>
      <c r="K45" s="82"/>
      <c r="L45" s="346"/>
    </row>
    <row r="46" spans="1:12" s="302" customFormat="1" ht="15.75" customHeight="1" x14ac:dyDescent="0.25">
      <c r="A46" s="294">
        <v>143</v>
      </c>
      <c r="B46" s="341" t="s">
        <v>734</v>
      </c>
      <c r="C46" s="342">
        <v>1089.5</v>
      </c>
      <c r="D46" s="342" t="s">
        <v>11</v>
      </c>
      <c r="E46" s="343" t="s">
        <v>691</v>
      </c>
      <c r="F46" s="310" t="s">
        <v>749</v>
      </c>
      <c r="G46" s="356">
        <v>1089.5</v>
      </c>
      <c r="H46" s="361">
        <v>43896</v>
      </c>
      <c r="I46" s="324"/>
      <c r="J46" s="324" t="s">
        <v>2041</v>
      </c>
      <c r="K46" s="324" t="s">
        <v>2147</v>
      </c>
      <c r="L46" s="353"/>
    </row>
    <row r="47" spans="1:12" s="302" customFormat="1" ht="15.75" customHeight="1" x14ac:dyDescent="0.25">
      <c r="A47" s="294">
        <v>144</v>
      </c>
      <c r="B47" s="341" t="s">
        <v>734</v>
      </c>
      <c r="C47" s="342">
        <v>1089.5</v>
      </c>
      <c r="D47" s="342" t="s">
        <v>11</v>
      </c>
      <c r="E47" s="343" t="s">
        <v>691</v>
      </c>
      <c r="F47" s="310" t="s">
        <v>750</v>
      </c>
      <c r="G47" s="385">
        <v>1049.5</v>
      </c>
      <c r="H47" s="361">
        <v>44049</v>
      </c>
      <c r="I47" s="324"/>
      <c r="J47" s="324" t="s">
        <v>2041</v>
      </c>
      <c r="K47" s="324" t="s">
        <v>2145</v>
      </c>
      <c r="L47" s="353"/>
    </row>
    <row r="48" spans="1:12" ht="15.75" customHeight="1" x14ac:dyDescent="0.25">
      <c r="A48" s="54">
        <v>145</v>
      </c>
      <c r="B48" s="62" t="s">
        <v>734</v>
      </c>
      <c r="C48" s="49">
        <v>3025</v>
      </c>
      <c r="D48" s="49" t="s">
        <v>11</v>
      </c>
      <c r="E48" s="63" t="s">
        <v>691</v>
      </c>
      <c r="F48" s="45" t="s">
        <v>751</v>
      </c>
      <c r="G48" s="352">
        <v>3010</v>
      </c>
      <c r="H48" s="359" t="s">
        <v>752</v>
      </c>
      <c r="I48" s="82"/>
      <c r="J48" s="82"/>
      <c r="K48" s="82"/>
      <c r="L48" s="346"/>
    </row>
    <row r="49" spans="1:12" s="302" customFormat="1" ht="15.75" customHeight="1" x14ac:dyDescent="0.25">
      <c r="A49" s="294">
        <v>146</v>
      </c>
      <c r="B49" s="341" t="s">
        <v>734</v>
      </c>
      <c r="C49" s="342">
        <v>6153</v>
      </c>
      <c r="D49" s="342" t="s">
        <v>11</v>
      </c>
      <c r="E49" s="343" t="s">
        <v>691</v>
      </c>
      <c r="F49" s="310" t="s">
        <v>753</v>
      </c>
      <c r="G49" s="356">
        <v>6133</v>
      </c>
      <c r="H49" s="361">
        <v>44049</v>
      </c>
      <c r="I49" s="324"/>
      <c r="J49" s="324" t="s">
        <v>2041</v>
      </c>
      <c r="K49" s="324" t="s">
        <v>2156</v>
      </c>
      <c r="L49" s="353"/>
    </row>
    <row r="50" spans="1:12" s="302" customFormat="1" ht="15.75" customHeight="1" x14ac:dyDescent="0.25">
      <c r="A50" s="294">
        <v>147</v>
      </c>
      <c r="B50" s="341" t="s">
        <v>734</v>
      </c>
      <c r="C50" s="342">
        <v>7825</v>
      </c>
      <c r="D50" s="342" t="s">
        <v>11</v>
      </c>
      <c r="E50" s="343" t="s">
        <v>691</v>
      </c>
      <c r="F50" s="310" t="s">
        <v>754</v>
      </c>
      <c r="G50" s="356">
        <v>7825</v>
      </c>
      <c r="H50" s="362" t="s">
        <v>752</v>
      </c>
      <c r="I50" s="324"/>
      <c r="J50" s="324" t="s">
        <v>2041</v>
      </c>
      <c r="K50" s="324" t="s">
        <v>2040</v>
      </c>
      <c r="L50" s="353"/>
    </row>
    <row r="51" spans="1:12" ht="15.75" customHeight="1" x14ac:dyDescent="0.25">
      <c r="A51" s="48">
        <v>148</v>
      </c>
      <c r="B51" s="62" t="s">
        <v>748</v>
      </c>
      <c r="C51" s="43">
        <v>2200</v>
      </c>
      <c r="D51" s="43" t="s">
        <v>11</v>
      </c>
      <c r="E51" s="63" t="s">
        <v>691</v>
      </c>
      <c r="F51" s="45" t="s">
        <v>755</v>
      </c>
      <c r="G51" s="352"/>
      <c r="H51" s="360"/>
      <c r="I51" s="82"/>
      <c r="J51" s="82"/>
      <c r="K51" s="82"/>
      <c r="L51" s="346"/>
    </row>
    <row r="52" spans="1:12" s="302" customFormat="1" ht="15.75" customHeight="1" x14ac:dyDescent="0.25">
      <c r="A52" s="294">
        <v>150</v>
      </c>
      <c r="B52" s="341" t="s">
        <v>756</v>
      </c>
      <c r="C52" s="342">
        <v>2599</v>
      </c>
      <c r="D52" s="342" t="s">
        <v>11</v>
      </c>
      <c r="E52" s="343" t="s">
        <v>691</v>
      </c>
      <c r="F52" s="310" t="s">
        <v>757</v>
      </c>
      <c r="G52" s="356">
        <v>2579</v>
      </c>
      <c r="H52" s="361">
        <v>43989</v>
      </c>
      <c r="I52" s="324"/>
      <c r="J52" s="324" t="s">
        <v>2041</v>
      </c>
      <c r="K52" s="324" t="s">
        <v>2172</v>
      </c>
      <c r="L52" s="353"/>
    </row>
    <row r="53" spans="1:12" s="302" customFormat="1" ht="15.75" customHeight="1" x14ac:dyDescent="0.25">
      <c r="A53" s="294">
        <v>151</v>
      </c>
      <c r="B53" s="341" t="s">
        <v>758</v>
      </c>
      <c r="C53" s="342">
        <v>40710</v>
      </c>
      <c r="D53" s="342" t="s">
        <v>11</v>
      </c>
      <c r="E53" s="343" t="s">
        <v>691</v>
      </c>
      <c r="F53" s="310" t="s">
        <v>660</v>
      </c>
      <c r="G53" s="356">
        <v>40710</v>
      </c>
      <c r="H53" s="362" t="s">
        <v>661</v>
      </c>
      <c r="I53" s="324"/>
      <c r="J53" s="324" t="s">
        <v>2041</v>
      </c>
      <c r="K53" s="324" t="s">
        <v>2140</v>
      </c>
      <c r="L53" s="353"/>
    </row>
    <row r="54" spans="1:12" s="302" customFormat="1" ht="15.75" customHeight="1" x14ac:dyDescent="0.25">
      <c r="A54" s="294">
        <v>139</v>
      </c>
      <c r="B54" s="341" t="s">
        <v>734</v>
      </c>
      <c r="C54" s="342">
        <v>670</v>
      </c>
      <c r="D54" s="342" t="s">
        <v>52</v>
      </c>
      <c r="E54" s="343" t="s">
        <v>759</v>
      </c>
      <c r="F54" s="310" t="s">
        <v>724</v>
      </c>
      <c r="G54" s="356">
        <v>668</v>
      </c>
      <c r="H54" s="361">
        <v>44049</v>
      </c>
      <c r="I54" s="409" t="s">
        <v>760</v>
      </c>
      <c r="J54" s="324" t="s">
        <v>761</v>
      </c>
      <c r="K54" s="399" t="s">
        <v>2540</v>
      </c>
      <c r="L54" s="353"/>
    </row>
    <row r="55" spans="1:12" s="302" customFormat="1" ht="15.75" customHeight="1" x14ac:dyDescent="0.25">
      <c r="A55" s="294">
        <v>152</v>
      </c>
      <c r="B55" s="341" t="s">
        <v>762</v>
      </c>
      <c r="C55" s="342">
        <v>1025</v>
      </c>
      <c r="D55" s="342" t="s">
        <v>11</v>
      </c>
      <c r="E55" s="343" t="s">
        <v>693</v>
      </c>
      <c r="F55" s="310" t="s">
        <v>763</v>
      </c>
      <c r="G55" s="356">
        <v>1025</v>
      </c>
      <c r="H55" s="328" t="s">
        <v>764</v>
      </c>
      <c r="I55" s="324"/>
      <c r="J55" s="324" t="s">
        <v>2047</v>
      </c>
      <c r="K55" s="324" t="s">
        <v>2143</v>
      </c>
      <c r="L55" s="353"/>
    </row>
    <row r="56" spans="1:12" s="302" customFormat="1" ht="15.75" customHeight="1" x14ac:dyDescent="0.25">
      <c r="A56" s="294">
        <v>153</v>
      </c>
      <c r="B56" s="341" t="s">
        <v>762</v>
      </c>
      <c r="C56" s="350">
        <v>1225</v>
      </c>
      <c r="D56" s="350" t="s">
        <v>11</v>
      </c>
      <c r="E56" s="343" t="s">
        <v>693</v>
      </c>
      <c r="F56" s="310" t="s">
        <v>765</v>
      </c>
      <c r="G56" s="356">
        <v>1200</v>
      </c>
      <c r="H56" s="328" t="s">
        <v>764</v>
      </c>
      <c r="I56" s="324"/>
      <c r="J56" s="324" t="s">
        <v>2047</v>
      </c>
      <c r="K56" s="324" t="s">
        <v>2133</v>
      </c>
      <c r="L56" s="353"/>
    </row>
    <row r="57" spans="1:12" s="302" customFormat="1" ht="15.75" customHeight="1" x14ac:dyDescent="0.25">
      <c r="A57" s="294">
        <v>154</v>
      </c>
      <c r="B57" s="341" t="s">
        <v>762</v>
      </c>
      <c r="C57" s="350">
        <v>4225</v>
      </c>
      <c r="D57" s="350" t="s">
        <v>11</v>
      </c>
      <c r="E57" s="343" t="s">
        <v>693</v>
      </c>
      <c r="F57" s="310" t="s">
        <v>766</v>
      </c>
      <c r="G57" s="356">
        <v>4225</v>
      </c>
      <c r="H57" s="366">
        <v>44081</v>
      </c>
      <c r="I57" s="324"/>
      <c r="J57" s="324" t="s">
        <v>2047</v>
      </c>
      <c r="K57" s="324" t="s">
        <v>2176</v>
      </c>
      <c r="L57" s="353"/>
    </row>
    <row r="58" spans="1:12" s="302" customFormat="1" x14ac:dyDescent="0.25">
      <c r="A58" s="737">
        <v>155</v>
      </c>
      <c r="B58" s="731" t="s">
        <v>762</v>
      </c>
      <c r="C58" s="728">
        <v>20033</v>
      </c>
      <c r="D58" s="728" t="s">
        <v>11</v>
      </c>
      <c r="E58" s="725" t="s">
        <v>693</v>
      </c>
      <c r="F58" s="310" t="s">
        <v>2060</v>
      </c>
      <c r="G58" s="356">
        <v>3224</v>
      </c>
      <c r="H58" s="363">
        <v>44012</v>
      </c>
      <c r="I58" s="324"/>
      <c r="J58" s="324" t="s">
        <v>2047</v>
      </c>
      <c r="K58" s="324" t="s">
        <v>2067</v>
      </c>
      <c r="L58" s="353"/>
    </row>
    <row r="59" spans="1:12" s="302" customFormat="1" x14ac:dyDescent="0.25">
      <c r="A59" s="729"/>
      <c r="B59" s="729"/>
      <c r="C59" s="729"/>
      <c r="D59" s="729"/>
      <c r="E59" s="726"/>
      <c r="F59" s="310" t="s">
        <v>2061</v>
      </c>
      <c r="G59" s="356">
        <v>3249.5</v>
      </c>
      <c r="H59" s="363">
        <v>44014</v>
      </c>
      <c r="I59" s="324"/>
      <c r="J59" s="324" t="s">
        <v>2047</v>
      </c>
      <c r="K59" s="324" t="s">
        <v>2171</v>
      </c>
      <c r="L59" s="353"/>
    </row>
    <row r="60" spans="1:12" s="302" customFormat="1" x14ac:dyDescent="0.25">
      <c r="A60" s="729"/>
      <c r="B60" s="729"/>
      <c r="C60" s="729"/>
      <c r="D60" s="729"/>
      <c r="E60" s="726"/>
      <c r="F60" s="310" t="s">
        <v>2062</v>
      </c>
      <c r="G60" s="356">
        <v>3256.5</v>
      </c>
      <c r="H60" s="363">
        <v>44015</v>
      </c>
      <c r="I60" s="324"/>
      <c r="J60" s="324" t="s">
        <v>2047</v>
      </c>
      <c r="K60" s="324" t="s">
        <v>2152</v>
      </c>
      <c r="L60" s="353"/>
    </row>
    <row r="61" spans="1:12" s="302" customFormat="1" x14ac:dyDescent="0.25">
      <c r="A61" s="729"/>
      <c r="B61" s="729"/>
      <c r="C61" s="729"/>
      <c r="D61" s="729"/>
      <c r="E61" s="726"/>
      <c r="F61" s="310" t="s">
        <v>2063</v>
      </c>
      <c r="G61" s="356">
        <v>3257.5</v>
      </c>
      <c r="H61" s="363">
        <v>44018</v>
      </c>
      <c r="I61" s="324"/>
      <c r="J61" s="324" t="s">
        <v>2047</v>
      </c>
      <c r="K61" s="324" t="s">
        <v>2166</v>
      </c>
      <c r="L61" s="353"/>
    </row>
    <row r="62" spans="1:12" s="302" customFormat="1" x14ac:dyDescent="0.25">
      <c r="A62" s="729"/>
      <c r="B62" s="729"/>
      <c r="C62" s="729"/>
      <c r="D62" s="729"/>
      <c r="E62" s="726"/>
      <c r="F62" s="310" t="s">
        <v>2064</v>
      </c>
      <c r="G62" s="356">
        <v>3268.5</v>
      </c>
      <c r="H62" s="363">
        <v>44019</v>
      </c>
      <c r="I62" s="324"/>
      <c r="J62" s="324" t="s">
        <v>2047</v>
      </c>
      <c r="K62" s="324" t="s">
        <v>2178</v>
      </c>
      <c r="L62" s="353"/>
    </row>
    <row r="63" spans="1:12" s="302" customFormat="1" x14ac:dyDescent="0.25">
      <c r="A63" s="729"/>
      <c r="B63" s="729"/>
      <c r="C63" s="729"/>
      <c r="D63" s="729"/>
      <c r="E63" s="726"/>
      <c r="F63" s="310" t="s">
        <v>2065</v>
      </c>
      <c r="G63" s="356">
        <v>3283.5</v>
      </c>
      <c r="H63" s="363">
        <v>44021</v>
      </c>
      <c r="I63" s="324"/>
      <c r="J63" s="324" t="s">
        <v>2047</v>
      </c>
      <c r="K63" s="324" t="s">
        <v>2164</v>
      </c>
      <c r="L63" s="353"/>
    </row>
    <row r="64" spans="1:12" s="302" customFormat="1" x14ac:dyDescent="0.25">
      <c r="A64" s="730"/>
      <c r="B64" s="730"/>
      <c r="C64" s="730"/>
      <c r="D64" s="730"/>
      <c r="E64" s="727"/>
      <c r="F64" s="310" t="s">
        <v>2066</v>
      </c>
      <c r="G64" s="356">
        <v>346.5</v>
      </c>
      <c r="H64" s="363">
        <v>44021</v>
      </c>
      <c r="I64" s="324"/>
      <c r="J64" s="324" t="s">
        <v>2047</v>
      </c>
      <c r="K64" s="324" t="s">
        <v>2144</v>
      </c>
      <c r="L64" s="353"/>
    </row>
    <row r="65" spans="1:12" s="302" customFormat="1" ht="15.75" customHeight="1" x14ac:dyDescent="0.25">
      <c r="A65" s="294">
        <v>156</v>
      </c>
      <c r="B65" s="341" t="s">
        <v>762</v>
      </c>
      <c r="C65" s="350">
        <v>525</v>
      </c>
      <c r="D65" s="350" t="s">
        <v>11</v>
      </c>
      <c r="E65" s="343" t="s">
        <v>693</v>
      </c>
      <c r="F65" s="310" t="s">
        <v>770</v>
      </c>
      <c r="G65" s="356">
        <v>510</v>
      </c>
      <c r="H65" s="328" t="s">
        <v>764</v>
      </c>
      <c r="I65" s="324"/>
      <c r="J65" s="324" t="s">
        <v>2047</v>
      </c>
      <c r="K65" s="324" t="s">
        <v>2154</v>
      </c>
      <c r="L65" s="353"/>
    </row>
    <row r="66" spans="1:12" s="302" customFormat="1" ht="15.75" customHeight="1" x14ac:dyDescent="0.25">
      <c r="A66" s="294">
        <v>157</v>
      </c>
      <c r="B66" s="341" t="s">
        <v>762</v>
      </c>
      <c r="C66" s="350">
        <v>349</v>
      </c>
      <c r="D66" s="350" t="s">
        <v>11</v>
      </c>
      <c r="E66" s="343" t="s">
        <v>693</v>
      </c>
      <c r="F66" s="310" t="s">
        <v>771</v>
      </c>
      <c r="G66" s="356">
        <v>334</v>
      </c>
      <c r="H66" s="328" t="s">
        <v>772</v>
      </c>
      <c r="I66" s="324"/>
      <c r="J66" s="324" t="s">
        <v>2047</v>
      </c>
      <c r="K66" s="324" t="s">
        <v>2165</v>
      </c>
      <c r="L66" s="353"/>
    </row>
    <row r="67" spans="1:12" s="302" customFormat="1" ht="15.75" customHeight="1" x14ac:dyDescent="0.25">
      <c r="A67" s="294">
        <v>159</v>
      </c>
      <c r="B67" s="341" t="s">
        <v>762</v>
      </c>
      <c r="C67" s="350">
        <v>15559</v>
      </c>
      <c r="D67" s="350" t="s">
        <v>11</v>
      </c>
      <c r="E67" s="343" t="s">
        <v>693</v>
      </c>
      <c r="F67" s="310" t="s">
        <v>773</v>
      </c>
      <c r="G67" s="385">
        <v>15559</v>
      </c>
      <c r="H67" s="328" t="s">
        <v>774</v>
      </c>
      <c r="I67" s="324"/>
      <c r="J67" s="386" t="s">
        <v>2047</v>
      </c>
      <c r="K67" s="324" t="s">
        <v>2150</v>
      </c>
      <c r="L67" s="353"/>
    </row>
    <row r="68" spans="1:12" s="302" customFormat="1" ht="15.75" customHeight="1" x14ac:dyDescent="0.25">
      <c r="A68" s="294">
        <v>160</v>
      </c>
      <c r="B68" s="341" t="s">
        <v>762</v>
      </c>
      <c r="C68" s="342">
        <v>2725</v>
      </c>
      <c r="D68" s="342" t="s">
        <v>11</v>
      </c>
      <c r="E68" s="343" t="s">
        <v>693</v>
      </c>
      <c r="F68" s="310" t="s">
        <v>775</v>
      </c>
      <c r="G68" s="385">
        <v>2725</v>
      </c>
      <c r="H68" s="328" t="s">
        <v>776</v>
      </c>
      <c r="I68" s="324"/>
      <c r="J68" s="386" t="s">
        <v>2047</v>
      </c>
      <c r="K68" s="324" t="s">
        <v>2129</v>
      </c>
      <c r="L68" s="353"/>
    </row>
    <row r="69" spans="1:12" s="302" customFormat="1" ht="15.75" customHeight="1" x14ac:dyDescent="0.25">
      <c r="A69" s="294">
        <v>161</v>
      </c>
      <c r="B69" s="341" t="s">
        <v>762</v>
      </c>
      <c r="C69" s="350">
        <v>6025</v>
      </c>
      <c r="D69" s="350" t="s">
        <v>11</v>
      </c>
      <c r="E69" s="343" t="s">
        <v>693</v>
      </c>
      <c r="F69" s="310" t="s">
        <v>777</v>
      </c>
      <c r="G69" s="385">
        <v>6007</v>
      </c>
      <c r="H69" s="328" t="s">
        <v>778</v>
      </c>
      <c r="I69" s="324"/>
      <c r="J69" s="386" t="s">
        <v>2047</v>
      </c>
      <c r="K69" s="324" t="s">
        <v>2175</v>
      </c>
      <c r="L69" s="353"/>
    </row>
    <row r="70" spans="1:12" s="302" customFormat="1" ht="15.75" customHeight="1" x14ac:dyDescent="0.25">
      <c r="A70" s="294">
        <v>162</v>
      </c>
      <c r="B70" s="341" t="s">
        <v>762</v>
      </c>
      <c r="C70" s="342">
        <v>1800</v>
      </c>
      <c r="D70" s="342" t="s">
        <v>11</v>
      </c>
      <c r="E70" s="343" t="s">
        <v>693</v>
      </c>
      <c r="F70" s="310" t="s">
        <v>779</v>
      </c>
      <c r="G70" s="356">
        <v>1800</v>
      </c>
      <c r="H70" s="366">
        <v>44019</v>
      </c>
      <c r="I70" s="324"/>
      <c r="J70" s="393" t="s">
        <v>2047</v>
      </c>
      <c r="K70" s="324" t="s">
        <v>2173</v>
      </c>
      <c r="L70" s="353"/>
    </row>
    <row r="71" spans="1:12" ht="15.75" customHeight="1" x14ac:dyDescent="0.25">
      <c r="A71" s="48">
        <v>163</v>
      </c>
      <c r="B71" s="62" t="s">
        <v>762</v>
      </c>
      <c r="C71" s="43">
        <v>1225</v>
      </c>
      <c r="D71" s="43" t="s">
        <v>11</v>
      </c>
      <c r="E71" s="63" t="s">
        <v>693</v>
      </c>
      <c r="F71" s="45" t="s">
        <v>780</v>
      </c>
      <c r="G71" s="355">
        <v>1200</v>
      </c>
      <c r="H71" s="358">
        <v>44081</v>
      </c>
      <c r="I71" s="82"/>
      <c r="J71" s="365"/>
      <c r="K71" s="82"/>
      <c r="L71" s="346"/>
    </row>
    <row r="72" spans="1:12" s="302" customFormat="1" ht="15.75" customHeight="1" x14ac:dyDescent="0.25">
      <c r="A72" s="349">
        <v>164</v>
      </c>
      <c r="B72" s="341" t="s">
        <v>762</v>
      </c>
      <c r="C72" s="350">
        <v>2425</v>
      </c>
      <c r="D72" s="350" t="s">
        <v>11</v>
      </c>
      <c r="E72" s="343" t="s">
        <v>693</v>
      </c>
      <c r="F72" s="310" t="s">
        <v>781</v>
      </c>
      <c r="G72" s="356">
        <v>2400</v>
      </c>
      <c r="H72" s="366">
        <v>44081</v>
      </c>
      <c r="I72" s="324"/>
      <c r="J72" s="367" t="s">
        <v>2047</v>
      </c>
      <c r="K72" s="324" t="s">
        <v>2058</v>
      </c>
      <c r="L72" s="353"/>
    </row>
    <row r="73" spans="1:12" s="302" customFormat="1" ht="15.75" customHeight="1" x14ac:dyDescent="0.25">
      <c r="A73" s="294">
        <v>165</v>
      </c>
      <c r="B73" s="341" t="s">
        <v>782</v>
      </c>
      <c r="C73" s="342">
        <v>7603</v>
      </c>
      <c r="D73" s="342" t="s">
        <v>11</v>
      </c>
      <c r="E73" s="343" t="s">
        <v>693</v>
      </c>
      <c r="F73" s="310" t="s">
        <v>783</v>
      </c>
      <c r="G73" s="356">
        <v>7583</v>
      </c>
      <c r="H73" s="328" t="s">
        <v>784</v>
      </c>
      <c r="I73" s="324"/>
      <c r="J73" s="386" t="s">
        <v>2047</v>
      </c>
      <c r="K73" s="324" t="s">
        <v>2174</v>
      </c>
      <c r="L73" s="353"/>
    </row>
    <row r="74" spans="1:12" s="302" customFormat="1" ht="15.75" customHeight="1" x14ac:dyDescent="0.25">
      <c r="A74" s="294">
        <v>166</v>
      </c>
      <c r="B74" s="341" t="s">
        <v>782</v>
      </c>
      <c r="C74" s="342">
        <v>1252</v>
      </c>
      <c r="D74" s="342" t="s">
        <v>11</v>
      </c>
      <c r="E74" s="343" t="s">
        <v>693</v>
      </c>
      <c r="F74" s="310" t="s">
        <v>785</v>
      </c>
      <c r="G74" s="356">
        <v>1252</v>
      </c>
      <c r="H74" s="328" t="s">
        <v>778</v>
      </c>
      <c r="I74" s="324"/>
      <c r="J74" s="386" t="s">
        <v>2047</v>
      </c>
      <c r="K74" s="324" t="s">
        <v>2187</v>
      </c>
      <c r="L74" s="353"/>
    </row>
    <row r="75" spans="1:12" s="302" customFormat="1" ht="15.75" customHeight="1" x14ac:dyDescent="0.25">
      <c r="A75" s="294">
        <v>167</v>
      </c>
      <c r="B75" s="341" t="s">
        <v>782</v>
      </c>
      <c r="C75" s="342">
        <v>1292</v>
      </c>
      <c r="D75" s="342" t="s">
        <v>11</v>
      </c>
      <c r="E75" s="343" t="s">
        <v>693</v>
      </c>
      <c r="F75" s="310" t="s">
        <v>786</v>
      </c>
      <c r="G75" s="356">
        <v>1285</v>
      </c>
      <c r="H75" s="328" t="s">
        <v>778</v>
      </c>
      <c r="I75" s="324"/>
      <c r="J75" s="386" t="s">
        <v>2047</v>
      </c>
      <c r="K75" s="324" t="s">
        <v>2151</v>
      </c>
      <c r="L75" s="353"/>
    </row>
    <row r="76" spans="1:12" s="302" customFormat="1" ht="15.75" customHeight="1" x14ac:dyDescent="0.25">
      <c r="A76" s="294">
        <v>168</v>
      </c>
      <c r="B76" s="341" t="s">
        <v>787</v>
      </c>
      <c r="C76" s="342">
        <v>625</v>
      </c>
      <c r="D76" s="342" t="s">
        <v>11</v>
      </c>
      <c r="E76" s="343" t="s">
        <v>693</v>
      </c>
      <c r="F76" s="310" t="s">
        <v>788</v>
      </c>
      <c r="G76" s="356">
        <v>625</v>
      </c>
      <c r="H76" s="328" t="s">
        <v>789</v>
      </c>
      <c r="I76" s="324"/>
      <c r="J76" s="386" t="s">
        <v>2047</v>
      </c>
      <c r="K76" s="324" t="s">
        <v>2177</v>
      </c>
      <c r="L76" s="353"/>
    </row>
    <row r="77" spans="1:12" s="302" customFormat="1" ht="15.75" customHeight="1" x14ac:dyDescent="0.25">
      <c r="A77" s="294">
        <v>169</v>
      </c>
      <c r="B77" s="341" t="s">
        <v>776</v>
      </c>
      <c r="C77" s="342">
        <v>1225</v>
      </c>
      <c r="D77" s="342" t="s">
        <v>11</v>
      </c>
      <c r="E77" s="343" t="s">
        <v>693</v>
      </c>
      <c r="F77" s="310" t="s">
        <v>790</v>
      </c>
      <c r="G77" s="356">
        <v>1210</v>
      </c>
      <c r="H77" s="328" t="s">
        <v>778</v>
      </c>
      <c r="I77" s="324"/>
      <c r="J77" s="386" t="s">
        <v>2047</v>
      </c>
      <c r="K77" s="324" t="s">
        <v>2188</v>
      </c>
      <c r="L77" s="353"/>
    </row>
    <row r="78" spans="1:12" s="302" customFormat="1" ht="15.75" customHeight="1" x14ac:dyDescent="0.25">
      <c r="A78" s="294">
        <v>170</v>
      </c>
      <c r="B78" s="341" t="s">
        <v>776</v>
      </c>
      <c r="C78" s="342">
        <v>46310</v>
      </c>
      <c r="D78" s="342" t="s">
        <v>11</v>
      </c>
      <c r="E78" s="343" t="s">
        <v>693</v>
      </c>
      <c r="F78" s="310" t="s">
        <v>791</v>
      </c>
      <c r="G78" s="356">
        <v>46310</v>
      </c>
      <c r="H78" s="328" t="s">
        <v>778</v>
      </c>
      <c r="I78" s="324"/>
      <c r="J78" s="386" t="s">
        <v>2047</v>
      </c>
      <c r="K78" s="324" t="s">
        <v>2179</v>
      </c>
      <c r="L78" s="353"/>
    </row>
    <row r="79" spans="1:12" ht="15.75" customHeight="1" x14ac:dyDescent="0.25">
      <c r="A79" s="48">
        <v>171</v>
      </c>
      <c r="B79" s="62" t="s">
        <v>792</v>
      </c>
      <c r="C79" s="43">
        <v>572</v>
      </c>
      <c r="D79" s="43" t="s">
        <v>11</v>
      </c>
      <c r="E79" s="63" t="s">
        <v>693</v>
      </c>
      <c r="F79" s="45" t="s">
        <v>755</v>
      </c>
      <c r="G79" s="352"/>
      <c r="H79" s="90"/>
      <c r="I79" s="82"/>
      <c r="J79" s="364" t="s">
        <v>236</v>
      </c>
      <c r="K79" s="82"/>
      <c r="L79" s="346"/>
    </row>
    <row r="80" spans="1:12" s="302" customFormat="1" ht="15.75" customHeight="1" x14ac:dyDescent="0.25">
      <c r="A80" s="294">
        <v>172</v>
      </c>
      <c r="B80" s="341" t="s">
        <v>793</v>
      </c>
      <c r="C80" s="342">
        <v>6622.5</v>
      </c>
      <c r="D80" s="342" t="s">
        <v>11</v>
      </c>
      <c r="E80" s="343" t="s">
        <v>694</v>
      </c>
      <c r="F80" s="310" t="s">
        <v>794</v>
      </c>
      <c r="G80" s="356">
        <v>6629.5</v>
      </c>
      <c r="H80" s="328" t="s">
        <v>795</v>
      </c>
      <c r="I80" s="324"/>
      <c r="J80" s="368" t="s">
        <v>2054</v>
      </c>
      <c r="K80" s="324" t="s">
        <v>2157</v>
      </c>
      <c r="L80" s="353"/>
    </row>
    <row r="81" spans="1:12" s="302" customFormat="1" ht="15.75" customHeight="1" x14ac:dyDescent="0.25">
      <c r="A81" s="294">
        <v>173</v>
      </c>
      <c r="B81" s="341" t="s">
        <v>793</v>
      </c>
      <c r="C81" s="350">
        <v>56460</v>
      </c>
      <c r="D81" s="350" t="s">
        <v>11</v>
      </c>
      <c r="E81" s="343" t="s">
        <v>694</v>
      </c>
      <c r="F81" s="310" t="s">
        <v>796</v>
      </c>
      <c r="G81" s="356">
        <v>56460</v>
      </c>
      <c r="H81" s="328" t="s">
        <v>795</v>
      </c>
      <c r="I81" s="324"/>
      <c r="J81" s="368" t="s">
        <v>2054</v>
      </c>
      <c r="K81" s="324" t="s">
        <v>2141</v>
      </c>
      <c r="L81" s="353"/>
    </row>
    <row r="82" spans="1:12" s="302" customFormat="1" ht="15.75" customHeight="1" x14ac:dyDescent="0.25">
      <c r="A82" s="294">
        <v>174</v>
      </c>
      <c r="B82" s="341" t="s">
        <v>793</v>
      </c>
      <c r="C82" s="342">
        <v>740</v>
      </c>
      <c r="D82" s="342" t="s">
        <v>11</v>
      </c>
      <c r="E82" s="343" t="s">
        <v>694</v>
      </c>
      <c r="F82" s="310" t="s">
        <v>797</v>
      </c>
      <c r="G82" s="356">
        <v>750</v>
      </c>
      <c r="H82" s="328" t="s">
        <v>798</v>
      </c>
      <c r="I82" s="324"/>
      <c r="J82" s="368" t="s">
        <v>2054</v>
      </c>
      <c r="K82" s="324" t="s">
        <v>2059</v>
      </c>
      <c r="L82" s="353"/>
    </row>
    <row r="83" spans="1:12" s="302" customFormat="1" ht="15.75" customHeight="1" x14ac:dyDescent="0.25">
      <c r="A83" s="294">
        <v>175</v>
      </c>
      <c r="B83" s="341" t="s">
        <v>793</v>
      </c>
      <c r="C83" s="350">
        <v>600</v>
      </c>
      <c r="D83" s="350" t="s">
        <v>11</v>
      </c>
      <c r="E83" s="343" t="s">
        <v>694</v>
      </c>
      <c r="F83" s="310" t="s">
        <v>799</v>
      </c>
      <c r="G83" s="356">
        <v>625</v>
      </c>
      <c r="H83" s="328" t="s">
        <v>798</v>
      </c>
      <c r="I83" s="324"/>
      <c r="J83" s="324" t="s">
        <v>2054</v>
      </c>
      <c r="K83" s="324" t="s">
        <v>2139</v>
      </c>
      <c r="L83" s="353"/>
    </row>
    <row r="84" spans="1:12" s="302" customFormat="1" ht="15.75" customHeight="1" x14ac:dyDescent="0.25">
      <c r="A84" s="294">
        <v>176</v>
      </c>
      <c r="B84" s="341" t="s">
        <v>793</v>
      </c>
      <c r="C84" s="350">
        <v>324</v>
      </c>
      <c r="D84" s="350" t="s">
        <v>11</v>
      </c>
      <c r="E84" s="343" t="s">
        <v>694</v>
      </c>
      <c r="F84" s="310" t="s">
        <v>800</v>
      </c>
      <c r="G84" s="356">
        <v>334</v>
      </c>
      <c r="H84" s="366">
        <v>43929</v>
      </c>
      <c r="I84" s="324"/>
      <c r="J84" s="368" t="s">
        <v>2054</v>
      </c>
      <c r="K84" s="324" t="s">
        <v>2160</v>
      </c>
      <c r="L84" s="353"/>
    </row>
    <row r="85" spans="1:12" s="302" customFormat="1" ht="15.75" customHeight="1" x14ac:dyDescent="0.25">
      <c r="A85" s="294">
        <v>177</v>
      </c>
      <c r="B85" s="341" t="s">
        <v>793</v>
      </c>
      <c r="C85" s="350">
        <v>1840</v>
      </c>
      <c r="D85" s="350" t="s">
        <v>11</v>
      </c>
      <c r="E85" s="343" t="s">
        <v>694</v>
      </c>
      <c r="F85" s="310" t="s">
        <v>801</v>
      </c>
      <c r="G85" s="356">
        <v>1865</v>
      </c>
      <c r="H85" s="366" t="s">
        <v>802</v>
      </c>
      <c r="I85" s="324"/>
      <c r="J85" s="368" t="s">
        <v>2054</v>
      </c>
      <c r="K85" s="324" t="s">
        <v>2142</v>
      </c>
      <c r="L85" s="353"/>
    </row>
    <row r="86" spans="1:12" s="302" customFormat="1" ht="15.75" customHeight="1" x14ac:dyDescent="0.25">
      <c r="A86" s="294">
        <v>178</v>
      </c>
      <c r="B86" s="341" t="s">
        <v>793</v>
      </c>
      <c r="C86" s="350">
        <v>2200</v>
      </c>
      <c r="D86" s="350" t="s">
        <v>11</v>
      </c>
      <c r="E86" s="343" t="s">
        <v>694</v>
      </c>
      <c r="F86" s="310" t="s">
        <v>803</v>
      </c>
      <c r="G86" s="356">
        <v>2200</v>
      </c>
      <c r="H86" s="366">
        <v>43959</v>
      </c>
      <c r="I86" s="324"/>
      <c r="J86" s="368" t="s">
        <v>2054</v>
      </c>
      <c r="K86" s="324" t="s">
        <v>2162</v>
      </c>
      <c r="L86" s="353"/>
    </row>
    <row r="87" spans="1:12" s="302" customFormat="1" ht="15.75" customHeight="1" x14ac:dyDescent="0.25">
      <c r="A87" s="294">
        <v>179</v>
      </c>
      <c r="B87" s="341" t="s">
        <v>793</v>
      </c>
      <c r="C87" s="350">
        <v>7800</v>
      </c>
      <c r="D87" s="350" t="s">
        <v>11</v>
      </c>
      <c r="E87" s="343" t="s">
        <v>694</v>
      </c>
      <c r="F87" s="310" t="s">
        <v>804</v>
      </c>
      <c r="G87" s="385">
        <v>7825</v>
      </c>
      <c r="H87" s="366" t="s">
        <v>805</v>
      </c>
      <c r="I87" s="324"/>
      <c r="J87" s="368" t="s">
        <v>2054</v>
      </c>
      <c r="K87" s="324" t="s">
        <v>2155</v>
      </c>
      <c r="L87" s="353"/>
    </row>
    <row r="88" spans="1:12" s="302" customFormat="1" ht="15.75" customHeight="1" x14ac:dyDescent="0.25">
      <c r="A88" s="294">
        <v>180</v>
      </c>
      <c r="B88" s="341" t="s">
        <v>793</v>
      </c>
      <c r="C88" s="342">
        <v>2400</v>
      </c>
      <c r="D88" s="342" t="s">
        <v>11</v>
      </c>
      <c r="E88" s="343" t="s">
        <v>694</v>
      </c>
      <c r="F88" s="310" t="s">
        <v>806</v>
      </c>
      <c r="G88" s="385">
        <v>2400</v>
      </c>
      <c r="H88" s="366">
        <v>44112</v>
      </c>
      <c r="I88" s="324"/>
      <c r="J88" s="368" t="s">
        <v>2054</v>
      </c>
      <c r="K88" s="324" t="s">
        <v>2159</v>
      </c>
      <c r="L88" s="353"/>
    </row>
    <row r="89" spans="1:12" s="302" customFormat="1" x14ac:dyDescent="0.25">
      <c r="A89" s="722">
        <v>181</v>
      </c>
      <c r="B89" s="721" t="s">
        <v>793</v>
      </c>
      <c r="C89" s="714">
        <v>19530</v>
      </c>
      <c r="D89" s="714" t="s">
        <v>11</v>
      </c>
      <c r="E89" s="738" t="s">
        <v>694</v>
      </c>
      <c r="F89" s="310" t="s">
        <v>2048</v>
      </c>
      <c r="G89" s="357">
        <v>3359.5</v>
      </c>
      <c r="H89" s="366">
        <v>44041</v>
      </c>
      <c r="I89" s="324"/>
      <c r="J89" s="368" t="s">
        <v>2054</v>
      </c>
      <c r="K89" s="324" t="s">
        <v>2149</v>
      </c>
      <c r="L89" s="353"/>
    </row>
    <row r="90" spans="1:12" s="302" customFormat="1" x14ac:dyDescent="0.25">
      <c r="A90" s="715"/>
      <c r="B90" s="715"/>
      <c r="C90" s="715"/>
      <c r="D90" s="715"/>
      <c r="E90" s="739"/>
      <c r="F90" s="351" t="s">
        <v>2049</v>
      </c>
      <c r="G90" s="357">
        <v>3366.5</v>
      </c>
      <c r="H90" s="366">
        <v>44042</v>
      </c>
      <c r="I90" s="324"/>
      <c r="J90" s="368" t="s">
        <v>2054</v>
      </c>
      <c r="K90" s="324" t="s">
        <v>2148</v>
      </c>
      <c r="L90" s="353"/>
    </row>
    <row r="91" spans="1:12" s="302" customFormat="1" x14ac:dyDescent="0.25">
      <c r="A91" s="715"/>
      <c r="B91" s="715"/>
      <c r="C91" s="715"/>
      <c r="D91" s="715"/>
      <c r="E91" s="739"/>
      <c r="F91" s="310" t="s">
        <v>2050</v>
      </c>
      <c r="G91" s="357">
        <v>3400</v>
      </c>
      <c r="H91" s="366">
        <v>44048</v>
      </c>
      <c r="I91" s="324"/>
      <c r="J91" s="368" t="s">
        <v>2054</v>
      </c>
      <c r="K91" s="324" t="s">
        <v>2180</v>
      </c>
      <c r="L91" s="353"/>
    </row>
    <row r="92" spans="1:12" s="302" customFormat="1" x14ac:dyDescent="0.25">
      <c r="A92" s="715"/>
      <c r="B92" s="715"/>
      <c r="C92" s="715"/>
      <c r="D92" s="715"/>
      <c r="E92" s="739"/>
      <c r="F92" s="310" t="s">
        <v>2051</v>
      </c>
      <c r="G92" s="357">
        <v>3356.5</v>
      </c>
      <c r="H92" s="366">
        <v>44048</v>
      </c>
      <c r="I92" s="324"/>
      <c r="J92" s="302" t="s">
        <v>2054</v>
      </c>
      <c r="K92" s="324" t="s">
        <v>2184</v>
      </c>
      <c r="L92" s="353"/>
    </row>
    <row r="93" spans="1:12" s="302" customFormat="1" x14ac:dyDescent="0.25">
      <c r="A93" s="715"/>
      <c r="B93" s="715"/>
      <c r="C93" s="715"/>
      <c r="D93" s="715"/>
      <c r="E93" s="739"/>
      <c r="F93" s="310" t="s">
        <v>2052</v>
      </c>
      <c r="G93" s="357">
        <v>3364</v>
      </c>
      <c r="H93" s="366">
        <v>44054</v>
      </c>
      <c r="I93" s="324"/>
      <c r="J93" s="368" t="s">
        <v>2054</v>
      </c>
      <c r="K93" s="324" t="s">
        <v>2185</v>
      </c>
      <c r="L93" s="353"/>
    </row>
    <row r="94" spans="1:12" s="302" customFormat="1" x14ac:dyDescent="0.25">
      <c r="A94" s="716"/>
      <c r="B94" s="716"/>
      <c r="C94" s="716"/>
      <c r="D94" s="716"/>
      <c r="E94" s="740"/>
      <c r="F94" s="310" t="s">
        <v>2053</v>
      </c>
      <c r="G94" s="357">
        <v>2677.5</v>
      </c>
      <c r="H94" s="366">
        <v>44056</v>
      </c>
      <c r="I94" s="324"/>
      <c r="J94" s="368" t="s">
        <v>2054</v>
      </c>
      <c r="K94" s="324" t="s">
        <v>2055</v>
      </c>
      <c r="L94" s="353"/>
    </row>
    <row r="95" spans="1:12" s="302" customFormat="1" ht="15.75" customHeight="1" x14ac:dyDescent="0.25">
      <c r="A95" s="294">
        <v>182</v>
      </c>
      <c r="B95" s="341" t="s">
        <v>793</v>
      </c>
      <c r="C95" s="342">
        <v>18083</v>
      </c>
      <c r="D95" s="342" t="s">
        <v>11</v>
      </c>
      <c r="E95" s="343" t="s">
        <v>694</v>
      </c>
      <c r="F95" s="310" t="s">
        <v>810</v>
      </c>
      <c r="G95" s="385">
        <v>18108</v>
      </c>
      <c r="H95" s="328" t="s">
        <v>811</v>
      </c>
      <c r="I95" s="324"/>
      <c r="J95" s="368" t="s">
        <v>2054</v>
      </c>
      <c r="K95" s="324" t="s">
        <v>2153</v>
      </c>
      <c r="L95" s="353"/>
    </row>
    <row r="96" spans="1:12" s="302" customFormat="1" ht="15.75" customHeight="1" x14ac:dyDescent="0.25">
      <c r="A96" s="294">
        <v>183</v>
      </c>
      <c r="B96" s="341" t="s">
        <v>793</v>
      </c>
      <c r="C96" s="342">
        <v>2700</v>
      </c>
      <c r="D96" s="342" t="s">
        <v>11</v>
      </c>
      <c r="E96" s="343" t="s">
        <v>694</v>
      </c>
      <c r="F96" s="310" t="s">
        <v>812</v>
      </c>
      <c r="G96" s="385">
        <v>2725</v>
      </c>
      <c r="H96" s="366">
        <v>44143</v>
      </c>
      <c r="I96" s="324"/>
      <c r="J96" s="368" t="s">
        <v>2054</v>
      </c>
      <c r="K96" s="324" t="s">
        <v>2181</v>
      </c>
      <c r="L96" s="353"/>
    </row>
    <row r="97" spans="1:12" s="302" customFormat="1" ht="15.75" customHeight="1" x14ac:dyDescent="0.25">
      <c r="A97" s="349">
        <v>184</v>
      </c>
      <c r="B97" s="341" t="s">
        <v>793</v>
      </c>
      <c r="C97" s="350">
        <v>1200</v>
      </c>
      <c r="D97" s="350" t="s">
        <v>11</v>
      </c>
      <c r="E97" s="343" t="s">
        <v>694</v>
      </c>
      <c r="F97" s="310" t="s">
        <v>813</v>
      </c>
      <c r="G97" s="356">
        <v>1210</v>
      </c>
      <c r="H97" s="366">
        <v>43990</v>
      </c>
      <c r="I97" s="324"/>
      <c r="J97" s="368" t="s">
        <v>2054</v>
      </c>
      <c r="K97" s="324" t="s">
        <v>2170</v>
      </c>
      <c r="L97" s="353"/>
    </row>
    <row r="98" spans="1:12" s="302" customFormat="1" ht="15.75" customHeight="1" x14ac:dyDescent="0.25">
      <c r="A98" s="294">
        <v>185</v>
      </c>
      <c r="B98" s="341" t="s">
        <v>793</v>
      </c>
      <c r="C98" s="342">
        <v>1350</v>
      </c>
      <c r="D98" s="342" t="s">
        <v>11</v>
      </c>
      <c r="E98" s="343" t="s">
        <v>694</v>
      </c>
      <c r="F98" s="310" t="s">
        <v>814</v>
      </c>
      <c r="G98" s="356">
        <v>1360</v>
      </c>
      <c r="H98" s="366">
        <v>43990</v>
      </c>
      <c r="I98" s="324"/>
      <c r="J98" s="392" t="s">
        <v>2054</v>
      </c>
      <c r="K98" s="324" t="s">
        <v>2167</v>
      </c>
      <c r="L98" s="353"/>
    </row>
    <row r="99" spans="1:12" s="302" customFormat="1" ht="15.75" customHeight="1" x14ac:dyDescent="0.25">
      <c r="A99" s="294">
        <v>186</v>
      </c>
      <c r="B99" s="341" t="s">
        <v>793</v>
      </c>
      <c r="C99" s="342">
        <v>600</v>
      </c>
      <c r="D99" s="342" t="s">
        <v>11</v>
      </c>
      <c r="E99" s="343" t="s">
        <v>694</v>
      </c>
      <c r="F99" s="310" t="s">
        <v>815</v>
      </c>
      <c r="G99" s="356">
        <v>625</v>
      </c>
      <c r="H99" s="366">
        <v>43959</v>
      </c>
      <c r="I99" s="324"/>
      <c r="J99" s="365" t="s">
        <v>2054</v>
      </c>
      <c r="K99" s="324" t="s">
        <v>2161</v>
      </c>
      <c r="L99" s="353"/>
    </row>
    <row r="100" spans="1:12" s="302" customFormat="1" ht="15.75" customHeight="1" x14ac:dyDescent="0.25">
      <c r="A100" s="294">
        <v>187</v>
      </c>
      <c r="B100" s="341" t="s">
        <v>795</v>
      </c>
      <c r="C100" s="342">
        <v>1312.5</v>
      </c>
      <c r="D100" s="342" t="s">
        <v>11</v>
      </c>
      <c r="E100" s="343" t="s">
        <v>694</v>
      </c>
      <c r="F100" s="310" t="s">
        <v>816</v>
      </c>
      <c r="G100" s="356">
        <v>1282.5</v>
      </c>
      <c r="H100" s="366">
        <v>44083</v>
      </c>
      <c r="I100" s="324"/>
      <c r="J100" s="368" t="s">
        <v>2054</v>
      </c>
      <c r="K100" s="324" t="s">
        <v>2056</v>
      </c>
      <c r="L100" s="353"/>
    </row>
    <row r="101" spans="1:12" s="302" customFormat="1" ht="15.75" customHeight="1" x14ac:dyDescent="0.25">
      <c r="A101" s="294">
        <v>188</v>
      </c>
      <c r="B101" s="341" t="s">
        <v>817</v>
      </c>
      <c r="C101" s="342">
        <v>2046</v>
      </c>
      <c r="D101" s="342" t="s">
        <v>11</v>
      </c>
      <c r="E101" s="343" t="s">
        <v>694</v>
      </c>
      <c r="F101" s="310" t="s">
        <v>818</v>
      </c>
      <c r="G101" s="356">
        <v>2051</v>
      </c>
      <c r="H101" s="366">
        <v>43870</v>
      </c>
      <c r="I101" s="324"/>
      <c r="J101" s="369" t="s">
        <v>2054</v>
      </c>
      <c r="K101" s="324" t="s">
        <v>2163</v>
      </c>
      <c r="L101" s="353"/>
    </row>
    <row r="102" spans="1:12" s="302" customFormat="1" ht="15.75" customHeight="1" x14ac:dyDescent="0.25">
      <c r="A102" s="294">
        <v>189</v>
      </c>
      <c r="B102" s="341" t="s">
        <v>817</v>
      </c>
      <c r="C102" s="342">
        <v>3240</v>
      </c>
      <c r="D102" s="342" t="s">
        <v>11</v>
      </c>
      <c r="E102" s="343" t="s">
        <v>694</v>
      </c>
      <c r="F102" s="310" t="s">
        <v>819</v>
      </c>
      <c r="G102" s="356">
        <v>3225</v>
      </c>
      <c r="H102" s="366">
        <v>43930</v>
      </c>
      <c r="I102" s="324"/>
      <c r="J102" s="369" t="s">
        <v>2054</v>
      </c>
      <c r="K102" s="324" t="s">
        <v>2057</v>
      </c>
      <c r="L102" s="353"/>
    </row>
    <row r="103" spans="1:12" s="302" customFormat="1" ht="15.75" customHeight="1" x14ac:dyDescent="0.25">
      <c r="A103" s="294">
        <v>190</v>
      </c>
      <c r="B103" s="382" t="s">
        <v>820</v>
      </c>
      <c r="C103" s="342">
        <v>17989</v>
      </c>
      <c r="D103" s="342" t="s">
        <v>11</v>
      </c>
      <c r="E103" s="496" t="s">
        <v>697</v>
      </c>
      <c r="F103" s="310" t="s">
        <v>821</v>
      </c>
      <c r="G103" s="493">
        <v>17989</v>
      </c>
      <c r="H103" s="328" t="s">
        <v>805</v>
      </c>
      <c r="I103" s="409" t="s">
        <v>822</v>
      </c>
      <c r="J103" s="369" t="s">
        <v>2450</v>
      </c>
      <c r="K103" s="399" t="s">
        <v>2454</v>
      </c>
      <c r="L103" s="353"/>
    </row>
    <row r="104" spans="1:12" s="302" customFormat="1" ht="15.75" customHeight="1" x14ac:dyDescent="0.25">
      <c r="A104" s="294">
        <v>191</v>
      </c>
      <c r="B104" s="382" t="s">
        <v>820</v>
      </c>
      <c r="C104" s="350">
        <v>585</v>
      </c>
      <c r="D104" s="350" t="s">
        <v>11</v>
      </c>
      <c r="E104" s="496" t="s">
        <v>697</v>
      </c>
      <c r="F104" s="310" t="s">
        <v>823</v>
      </c>
      <c r="G104" s="492">
        <v>570</v>
      </c>
      <c r="H104" s="328" t="s">
        <v>805</v>
      </c>
      <c r="I104" s="409" t="s">
        <v>822</v>
      </c>
      <c r="J104" s="748" t="s">
        <v>2450</v>
      </c>
      <c r="K104" s="399" t="s">
        <v>2478</v>
      </c>
      <c r="L104" s="353"/>
    </row>
    <row r="105" spans="1:12" s="302" customFormat="1" ht="15.75" customHeight="1" x14ac:dyDescent="0.25">
      <c r="A105" s="294">
        <v>193</v>
      </c>
      <c r="B105" s="382" t="s">
        <v>820</v>
      </c>
      <c r="C105" s="350">
        <v>349</v>
      </c>
      <c r="D105" s="350" t="s">
        <v>11</v>
      </c>
      <c r="E105" s="496" t="s">
        <v>697</v>
      </c>
      <c r="F105" s="310" t="s">
        <v>824</v>
      </c>
      <c r="G105" s="492">
        <v>334</v>
      </c>
      <c r="H105" s="328" t="s">
        <v>805</v>
      </c>
      <c r="I105" s="409" t="s">
        <v>822</v>
      </c>
      <c r="J105" s="736"/>
      <c r="K105" s="399" t="s">
        <v>2462</v>
      </c>
      <c r="L105" s="353"/>
    </row>
    <row r="106" spans="1:12" s="302" customFormat="1" ht="15.75" customHeight="1" x14ac:dyDescent="0.25">
      <c r="A106" s="294">
        <v>194</v>
      </c>
      <c r="B106" s="382" t="s">
        <v>820</v>
      </c>
      <c r="C106" s="350">
        <v>1585</v>
      </c>
      <c r="D106" s="350" t="s">
        <v>11</v>
      </c>
      <c r="E106" s="496" t="s">
        <v>697</v>
      </c>
      <c r="F106" s="310" t="s">
        <v>825</v>
      </c>
      <c r="G106" s="493">
        <v>1585</v>
      </c>
      <c r="H106" s="328" t="s">
        <v>826</v>
      </c>
      <c r="I106" s="409" t="s">
        <v>822</v>
      </c>
      <c r="J106" s="736"/>
      <c r="K106" s="399" t="s">
        <v>2461</v>
      </c>
      <c r="L106" s="353"/>
    </row>
    <row r="107" spans="1:12" s="302" customFormat="1" x14ac:dyDescent="0.25">
      <c r="A107" s="722">
        <v>195</v>
      </c>
      <c r="B107" s="721" t="s">
        <v>820</v>
      </c>
      <c r="C107" s="714">
        <v>16506</v>
      </c>
      <c r="D107" s="714" t="s">
        <v>11</v>
      </c>
      <c r="E107" s="718" t="s">
        <v>697</v>
      </c>
      <c r="F107" s="310" t="s">
        <v>2455</v>
      </c>
      <c r="G107" s="357">
        <v>3405</v>
      </c>
      <c r="H107" s="363">
        <v>44071</v>
      </c>
      <c r="I107" s="409" t="s">
        <v>822</v>
      </c>
      <c r="J107" s="369" t="s">
        <v>2450</v>
      </c>
      <c r="K107" s="399" t="s">
        <v>2473</v>
      </c>
      <c r="L107" s="353"/>
    </row>
    <row r="108" spans="1:12" s="302" customFormat="1" x14ac:dyDescent="0.25">
      <c r="A108" s="715"/>
      <c r="B108" s="715"/>
      <c r="C108" s="715"/>
      <c r="D108" s="715"/>
      <c r="E108" s="719"/>
      <c r="F108" s="310" t="s">
        <v>2456</v>
      </c>
      <c r="G108" s="357">
        <v>3418.5</v>
      </c>
      <c r="H108" s="363">
        <v>44074</v>
      </c>
      <c r="I108" s="409" t="s">
        <v>822</v>
      </c>
      <c r="J108" s="369" t="s">
        <v>2450</v>
      </c>
      <c r="K108" s="399" t="s">
        <v>2463</v>
      </c>
      <c r="L108" s="353"/>
    </row>
    <row r="109" spans="1:12" s="302" customFormat="1" x14ac:dyDescent="0.25">
      <c r="A109" s="715"/>
      <c r="B109" s="715"/>
      <c r="C109" s="715"/>
      <c r="D109" s="715"/>
      <c r="E109" s="719"/>
      <c r="F109" s="310" t="s">
        <v>2457</v>
      </c>
      <c r="G109" s="357">
        <v>3457</v>
      </c>
      <c r="H109" s="363">
        <v>44076</v>
      </c>
      <c r="I109" s="409" t="s">
        <v>822</v>
      </c>
      <c r="J109" s="369" t="s">
        <v>2450</v>
      </c>
      <c r="K109" s="399" t="s">
        <v>2460</v>
      </c>
      <c r="L109" s="353"/>
    </row>
    <row r="110" spans="1:12" s="302" customFormat="1" x14ac:dyDescent="0.25">
      <c r="A110" s="715"/>
      <c r="B110" s="715"/>
      <c r="C110" s="715"/>
      <c r="D110" s="715"/>
      <c r="E110" s="719"/>
      <c r="F110" s="310" t="s">
        <v>2458</v>
      </c>
      <c r="G110" s="357">
        <v>3424</v>
      </c>
      <c r="H110" s="363">
        <v>44082</v>
      </c>
      <c r="I110" s="409" t="s">
        <v>822</v>
      </c>
      <c r="J110" s="369" t="s">
        <v>2450</v>
      </c>
      <c r="K110" s="399" t="s">
        <v>2477</v>
      </c>
      <c r="L110" s="353"/>
    </row>
    <row r="111" spans="1:12" s="302" customFormat="1" x14ac:dyDescent="0.25">
      <c r="A111" s="716"/>
      <c r="B111" s="716"/>
      <c r="C111" s="716"/>
      <c r="D111" s="716"/>
      <c r="E111" s="720"/>
      <c r="F111" s="310" t="s">
        <v>2459</v>
      </c>
      <c r="G111" s="357">
        <v>2706.5</v>
      </c>
      <c r="H111" s="363">
        <v>44083</v>
      </c>
      <c r="I111" s="409" t="s">
        <v>822</v>
      </c>
      <c r="J111" s="369" t="s">
        <v>2450</v>
      </c>
      <c r="K111" s="399" t="s">
        <v>2509</v>
      </c>
      <c r="L111" s="353"/>
    </row>
    <row r="112" spans="1:12" s="302" customFormat="1" ht="15.75" customHeight="1" x14ac:dyDescent="0.25">
      <c r="A112" s="294">
        <v>196</v>
      </c>
      <c r="B112" s="382" t="s">
        <v>820</v>
      </c>
      <c r="C112" s="350">
        <v>1885</v>
      </c>
      <c r="D112" s="350" t="s">
        <v>11</v>
      </c>
      <c r="E112" s="496" t="s">
        <v>697</v>
      </c>
      <c r="F112" s="310" t="s">
        <v>827</v>
      </c>
      <c r="G112" s="492">
        <v>1885</v>
      </c>
      <c r="H112" s="328" t="s">
        <v>826</v>
      </c>
      <c r="I112" s="409" t="s">
        <v>822</v>
      </c>
      <c r="J112" s="369" t="s">
        <v>2450</v>
      </c>
      <c r="K112" s="399" t="s">
        <v>2476</v>
      </c>
      <c r="L112" s="353"/>
    </row>
    <row r="113" spans="1:12" s="302" customFormat="1" ht="15.75" customHeight="1" x14ac:dyDescent="0.25">
      <c r="A113" s="294">
        <v>197</v>
      </c>
      <c r="B113" s="382" t="s">
        <v>820</v>
      </c>
      <c r="C113" s="342">
        <v>2425</v>
      </c>
      <c r="D113" s="342" t="s">
        <v>11</v>
      </c>
      <c r="E113" s="496" t="s">
        <v>697</v>
      </c>
      <c r="F113" s="310" t="s">
        <v>828</v>
      </c>
      <c r="G113" s="493">
        <v>2400</v>
      </c>
      <c r="H113" s="366">
        <v>44083</v>
      </c>
      <c r="I113" s="409" t="s">
        <v>822</v>
      </c>
      <c r="J113" s="369" t="s">
        <v>2450</v>
      </c>
      <c r="K113" s="399" t="s">
        <v>2511</v>
      </c>
      <c r="L113" s="353"/>
    </row>
    <row r="114" spans="1:12" s="302" customFormat="1" ht="15.75" customHeight="1" x14ac:dyDescent="0.25">
      <c r="A114" s="294">
        <v>198</v>
      </c>
      <c r="B114" s="382" t="s">
        <v>820</v>
      </c>
      <c r="C114" s="350">
        <v>4225</v>
      </c>
      <c r="D114" s="350" t="s">
        <v>11</v>
      </c>
      <c r="E114" s="496" t="s">
        <v>697</v>
      </c>
      <c r="F114" s="310" t="s">
        <v>829</v>
      </c>
      <c r="G114" s="492">
        <v>4225</v>
      </c>
      <c r="H114" s="328" t="s">
        <v>830</v>
      </c>
      <c r="I114" s="409" t="s">
        <v>822</v>
      </c>
      <c r="J114" s="369" t="s">
        <v>2450</v>
      </c>
      <c r="K114" s="399" t="s">
        <v>2546</v>
      </c>
      <c r="L114" s="353"/>
    </row>
    <row r="115" spans="1:12" s="302" customFormat="1" ht="15.75" customHeight="1" x14ac:dyDescent="0.25">
      <c r="A115" s="294">
        <v>199</v>
      </c>
      <c r="B115" s="382" t="s">
        <v>820</v>
      </c>
      <c r="C115" s="342">
        <v>9025</v>
      </c>
      <c r="D115" s="342" t="s">
        <v>11</v>
      </c>
      <c r="E115" s="496" t="s">
        <v>697</v>
      </c>
      <c r="F115" s="310" t="s">
        <v>831</v>
      </c>
      <c r="G115" s="493">
        <v>9007</v>
      </c>
      <c r="H115" s="328" t="s">
        <v>832</v>
      </c>
      <c r="I115" s="409" t="s">
        <v>822</v>
      </c>
      <c r="J115" s="369" t="s">
        <v>2450</v>
      </c>
      <c r="K115" s="399" t="s">
        <v>2452</v>
      </c>
      <c r="L115" s="353"/>
    </row>
    <row r="116" spans="1:12" s="302" customFormat="1" ht="15.75" customHeight="1" x14ac:dyDescent="0.25">
      <c r="A116" s="294">
        <v>200</v>
      </c>
      <c r="B116" s="382" t="s">
        <v>820</v>
      </c>
      <c r="C116" s="342">
        <v>1675</v>
      </c>
      <c r="D116" s="342" t="s">
        <v>11</v>
      </c>
      <c r="E116" s="496" t="s">
        <v>697</v>
      </c>
      <c r="F116" s="310" t="s">
        <v>833</v>
      </c>
      <c r="G116" s="493">
        <v>1650</v>
      </c>
      <c r="H116" s="328" t="s">
        <v>826</v>
      </c>
      <c r="I116" s="409" t="s">
        <v>822</v>
      </c>
      <c r="J116" s="369" t="s">
        <v>2450</v>
      </c>
      <c r="K116" s="399" t="s">
        <v>2451</v>
      </c>
      <c r="L116" s="353"/>
    </row>
    <row r="117" spans="1:12" s="302" customFormat="1" ht="15.75" customHeight="1" x14ac:dyDescent="0.25">
      <c r="A117" s="349">
        <v>201</v>
      </c>
      <c r="B117" s="382" t="s">
        <v>820</v>
      </c>
      <c r="C117" s="350">
        <v>2033.25</v>
      </c>
      <c r="D117" s="350" t="s">
        <v>11</v>
      </c>
      <c r="E117" s="496" t="s">
        <v>697</v>
      </c>
      <c r="F117" s="310" t="s">
        <v>834</v>
      </c>
      <c r="G117" s="493">
        <v>2033.25</v>
      </c>
      <c r="H117" s="328" t="s">
        <v>835</v>
      </c>
      <c r="I117" s="409" t="s">
        <v>822</v>
      </c>
      <c r="J117" s="369" t="s">
        <v>2450</v>
      </c>
      <c r="K117" s="399" t="s">
        <v>2471</v>
      </c>
      <c r="L117" s="353"/>
    </row>
    <row r="118" spans="1:12" s="302" customFormat="1" ht="15.75" customHeight="1" x14ac:dyDescent="0.25">
      <c r="A118" s="294">
        <v>202</v>
      </c>
      <c r="B118" s="382" t="s">
        <v>820</v>
      </c>
      <c r="C118" s="342">
        <v>9025</v>
      </c>
      <c r="D118" s="342" t="s">
        <v>11</v>
      </c>
      <c r="E118" s="496" t="s">
        <v>697</v>
      </c>
      <c r="F118" s="310" t="s">
        <v>836</v>
      </c>
      <c r="G118" s="493">
        <v>8980</v>
      </c>
      <c r="H118" s="328" t="s">
        <v>837</v>
      </c>
      <c r="I118" s="409" t="s">
        <v>822</v>
      </c>
      <c r="J118" s="369" t="s">
        <v>2450</v>
      </c>
      <c r="K118" s="399" t="s">
        <v>2472</v>
      </c>
      <c r="L118" s="353"/>
    </row>
    <row r="119" spans="1:12" s="302" customFormat="1" ht="15.75" customHeight="1" x14ac:dyDescent="0.25">
      <c r="A119" s="294">
        <v>203</v>
      </c>
      <c r="B119" s="382" t="s">
        <v>838</v>
      </c>
      <c r="C119" s="342">
        <v>40</v>
      </c>
      <c r="D119" s="342" t="s">
        <v>11</v>
      </c>
      <c r="E119" s="496" t="s">
        <v>697</v>
      </c>
      <c r="F119" s="310" t="s">
        <v>839</v>
      </c>
      <c r="G119" s="493">
        <v>40</v>
      </c>
      <c r="H119" s="328" t="s">
        <v>840</v>
      </c>
      <c r="I119" s="409" t="s">
        <v>822</v>
      </c>
      <c r="J119" s="369" t="s">
        <v>2450</v>
      </c>
      <c r="K119" s="399" t="s">
        <v>2479</v>
      </c>
      <c r="L119" s="353"/>
    </row>
    <row r="120" spans="1:12" ht="15.75" customHeight="1" x14ac:dyDescent="0.25">
      <c r="A120" s="48">
        <v>204</v>
      </c>
      <c r="B120" s="65" t="s">
        <v>838</v>
      </c>
      <c r="C120" s="43">
        <v>47</v>
      </c>
      <c r="D120" s="43" t="s">
        <v>11</v>
      </c>
      <c r="E120" s="66" t="s">
        <v>697</v>
      </c>
      <c r="F120" s="45" t="s">
        <v>841</v>
      </c>
      <c r="G120" s="345">
        <v>60</v>
      </c>
      <c r="H120" s="90" t="s">
        <v>842</v>
      </c>
      <c r="I120" s="82"/>
      <c r="J120" s="369" t="s">
        <v>2450</v>
      </c>
      <c r="K120" s="399" t="s">
        <v>2474</v>
      </c>
      <c r="L120" s="346"/>
    </row>
    <row r="121" spans="1:12" s="302" customFormat="1" ht="15.75" customHeight="1" x14ac:dyDescent="0.25">
      <c r="A121" s="294">
        <v>205</v>
      </c>
      <c r="B121" s="382" t="s">
        <v>838</v>
      </c>
      <c r="C121" s="342">
        <v>3180</v>
      </c>
      <c r="D121" s="342" t="s">
        <v>11</v>
      </c>
      <c r="E121" s="496" t="s">
        <v>697</v>
      </c>
      <c r="F121" s="310" t="s">
        <v>843</v>
      </c>
      <c r="G121" s="493">
        <v>3115</v>
      </c>
      <c r="H121" s="366">
        <v>43961</v>
      </c>
      <c r="I121" s="409" t="s">
        <v>822</v>
      </c>
      <c r="J121" s="369" t="s">
        <v>2450</v>
      </c>
      <c r="K121" s="399" t="s">
        <v>2510</v>
      </c>
      <c r="L121" s="353"/>
    </row>
    <row r="122" spans="1:12" s="302" customFormat="1" ht="15.75" customHeight="1" x14ac:dyDescent="0.25">
      <c r="A122" s="294">
        <v>206</v>
      </c>
      <c r="B122" s="382" t="s">
        <v>844</v>
      </c>
      <c r="C122" s="342">
        <v>38845</v>
      </c>
      <c r="D122" s="342" t="s">
        <v>11</v>
      </c>
      <c r="E122" s="496" t="s">
        <v>697</v>
      </c>
      <c r="F122" s="310" t="s">
        <v>845</v>
      </c>
      <c r="G122" s="493">
        <v>38845</v>
      </c>
      <c r="H122" s="328" t="s">
        <v>846</v>
      </c>
      <c r="I122" s="409" t="s">
        <v>822</v>
      </c>
      <c r="J122" s="369" t="s">
        <v>2450</v>
      </c>
      <c r="K122" s="399" t="s">
        <v>2453</v>
      </c>
      <c r="L122" s="353"/>
    </row>
    <row r="123" spans="1:12" s="302" customFormat="1" x14ac:dyDescent="0.25">
      <c r="A123" s="722">
        <v>192</v>
      </c>
      <c r="B123" s="721" t="s">
        <v>820</v>
      </c>
      <c r="C123" s="714">
        <v>4313.5</v>
      </c>
      <c r="D123" s="714" t="s">
        <v>52</v>
      </c>
      <c r="E123" s="718" t="s">
        <v>847</v>
      </c>
      <c r="F123" s="310" t="s">
        <v>2465</v>
      </c>
      <c r="G123" s="468">
        <v>1066</v>
      </c>
      <c r="H123" s="363">
        <v>44036</v>
      </c>
      <c r="I123" s="409" t="s">
        <v>822</v>
      </c>
      <c r="J123" s="369" t="s">
        <v>2468</v>
      </c>
      <c r="K123" s="399" t="s">
        <v>2469</v>
      </c>
      <c r="L123" s="353"/>
    </row>
    <row r="124" spans="1:12" s="302" customFormat="1" x14ac:dyDescent="0.25">
      <c r="A124" s="715"/>
      <c r="B124" s="715"/>
      <c r="C124" s="715"/>
      <c r="D124" s="715"/>
      <c r="E124" s="719"/>
      <c r="F124" s="310" t="s">
        <v>2466</v>
      </c>
      <c r="G124" s="468">
        <v>1417.5</v>
      </c>
      <c r="H124" s="363">
        <v>44071</v>
      </c>
      <c r="I124" s="409" t="s">
        <v>822</v>
      </c>
      <c r="J124" s="369" t="s">
        <v>2468</v>
      </c>
      <c r="K124" s="399" t="s">
        <v>2470</v>
      </c>
      <c r="L124" s="353"/>
    </row>
    <row r="125" spans="1:12" s="302" customFormat="1" x14ac:dyDescent="0.25">
      <c r="A125" s="716"/>
      <c r="B125" s="716"/>
      <c r="C125" s="716"/>
      <c r="D125" s="716"/>
      <c r="E125" s="720"/>
      <c r="F125" s="310" t="s">
        <v>2467</v>
      </c>
      <c r="G125" s="468">
        <v>1820</v>
      </c>
      <c r="H125" s="363">
        <v>44097</v>
      </c>
      <c r="I125" s="409" t="s">
        <v>822</v>
      </c>
      <c r="J125" s="369" t="s">
        <v>2468</v>
      </c>
      <c r="K125" s="399" t="s">
        <v>2475</v>
      </c>
      <c r="L125" s="353"/>
    </row>
    <row r="126" spans="1:12" s="302" customFormat="1" ht="15.75" customHeight="1" x14ac:dyDescent="0.25">
      <c r="A126" s="349">
        <v>207</v>
      </c>
      <c r="B126" s="491">
        <v>43840</v>
      </c>
      <c r="C126" s="350">
        <v>9025</v>
      </c>
      <c r="D126" s="350" t="s">
        <v>11</v>
      </c>
      <c r="E126" s="383" t="s">
        <v>699</v>
      </c>
      <c r="F126" s="310" t="s">
        <v>848</v>
      </c>
      <c r="G126" s="493">
        <v>9007</v>
      </c>
      <c r="H126" s="328" t="s">
        <v>842</v>
      </c>
      <c r="I126" s="409" t="s">
        <v>849</v>
      </c>
      <c r="J126" s="369" t="s">
        <v>2435</v>
      </c>
      <c r="K126" s="399" t="s">
        <v>2544</v>
      </c>
      <c r="L126" s="353"/>
    </row>
    <row r="127" spans="1:12" s="302" customFormat="1" ht="15.75" customHeight="1" x14ac:dyDescent="0.25">
      <c r="A127" s="349">
        <v>208</v>
      </c>
      <c r="B127" s="491">
        <v>43840</v>
      </c>
      <c r="C127" s="350">
        <v>2756.25</v>
      </c>
      <c r="D127" s="350" t="s">
        <v>11</v>
      </c>
      <c r="E127" s="383" t="s">
        <v>699</v>
      </c>
      <c r="F127" s="310" t="s">
        <v>850</v>
      </c>
      <c r="G127" s="493">
        <v>2686.25</v>
      </c>
      <c r="H127" s="328" t="s">
        <v>851</v>
      </c>
      <c r="I127" s="409" t="s">
        <v>849</v>
      </c>
      <c r="J127" s="369" t="s">
        <v>2435</v>
      </c>
      <c r="K127" s="399" t="s">
        <v>2518</v>
      </c>
      <c r="L127" s="495">
        <f>500000*75</f>
        <v>37500000</v>
      </c>
    </row>
    <row r="128" spans="1:12" s="302" customFormat="1" x14ac:dyDescent="0.25">
      <c r="A128" s="714">
        <v>209</v>
      </c>
      <c r="B128" s="717">
        <v>43840</v>
      </c>
      <c r="C128" s="722">
        <v>14790</v>
      </c>
      <c r="D128" s="722" t="s">
        <v>11</v>
      </c>
      <c r="E128" s="718" t="s">
        <v>699</v>
      </c>
      <c r="F128" s="310" t="s">
        <v>2438</v>
      </c>
      <c r="G128" s="468">
        <v>3377.5</v>
      </c>
      <c r="H128" s="363">
        <v>44109</v>
      </c>
      <c r="I128" s="409" t="s">
        <v>849</v>
      </c>
      <c r="J128" s="369" t="s">
        <v>2435</v>
      </c>
      <c r="K128" s="399" t="s">
        <v>2444</v>
      </c>
      <c r="L128" s="495">
        <f>+L127*33%</f>
        <v>12375000</v>
      </c>
    </row>
    <row r="129" spans="1:12" s="302" customFormat="1" x14ac:dyDescent="0.25">
      <c r="A129" s="715"/>
      <c r="B129" s="715"/>
      <c r="C129" s="715"/>
      <c r="D129" s="715"/>
      <c r="E129" s="719"/>
      <c r="F129" s="310" t="s">
        <v>2439</v>
      </c>
      <c r="G129" s="468">
        <v>3374.5</v>
      </c>
      <c r="H129" s="363">
        <v>44110</v>
      </c>
      <c r="I129" s="409" t="s">
        <v>849</v>
      </c>
      <c r="J129" s="369" t="s">
        <v>2435</v>
      </c>
      <c r="K129" s="399" t="s">
        <v>2514</v>
      </c>
      <c r="L129" s="495"/>
    </row>
    <row r="130" spans="1:12" s="302" customFormat="1" x14ac:dyDescent="0.25">
      <c r="A130" s="715"/>
      <c r="B130" s="715"/>
      <c r="C130" s="715"/>
      <c r="D130" s="715"/>
      <c r="E130" s="719"/>
      <c r="F130" s="310" t="s">
        <v>2440</v>
      </c>
      <c r="G130" s="468">
        <v>3389</v>
      </c>
      <c r="H130" s="363">
        <v>44111</v>
      </c>
      <c r="I130" s="409" t="s">
        <v>849</v>
      </c>
      <c r="J130" s="369" t="s">
        <v>2435</v>
      </c>
      <c r="K130" s="399" t="s">
        <v>2515</v>
      </c>
      <c r="L130" s="495"/>
    </row>
    <row r="131" spans="1:12" s="302" customFormat="1" x14ac:dyDescent="0.25">
      <c r="A131" s="715"/>
      <c r="B131" s="715"/>
      <c r="C131" s="715"/>
      <c r="D131" s="715"/>
      <c r="E131" s="719"/>
      <c r="F131" s="310" t="s">
        <v>2441</v>
      </c>
      <c r="G131" s="468">
        <v>3376.5</v>
      </c>
      <c r="H131" s="363">
        <v>44116</v>
      </c>
      <c r="I131" s="409" t="s">
        <v>849</v>
      </c>
      <c r="J131" s="369" t="s">
        <v>2435</v>
      </c>
      <c r="K131" s="399" t="s">
        <v>2501</v>
      </c>
      <c r="L131" s="495"/>
    </row>
    <row r="132" spans="1:12" s="302" customFormat="1" x14ac:dyDescent="0.25">
      <c r="A132" s="716"/>
      <c r="B132" s="716"/>
      <c r="C132" s="716"/>
      <c r="D132" s="716"/>
      <c r="E132" s="720"/>
      <c r="F132" s="310" t="s">
        <v>2442</v>
      </c>
      <c r="G132" s="468">
        <v>1167.5</v>
      </c>
      <c r="H132" s="363">
        <v>44118</v>
      </c>
      <c r="I132" s="409" t="s">
        <v>849</v>
      </c>
      <c r="J132" s="369" t="s">
        <v>2435</v>
      </c>
      <c r="K132" s="399" t="s">
        <v>2443</v>
      </c>
      <c r="L132" s="495"/>
    </row>
    <row r="133" spans="1:12" s="302" customFormat="1" ht="15.75" customHeight="1" x14ac:dyDescent="0.25">
      <c r="A133" s="349">
        <v>210</v>
      </c>
      <c r="B133" s="491">
        <v>43840</v>
      </c>
      <c r="C133" s="350">
        <v>19123</v>
      </c>
      <c r="D133" s="350" t="s">
        <v>11</v>
      </c>
      <c r="E133" s="383" t="s">
        <v>699</v>
      </c>
      <c r="F133" s="310" t="s">
        <v>852</v>
      </c>
      <c r="G133" s="493">
        <v>19123</v>
      </c>
      <c r="H133" s="366">
        <v>43992</v>
      </c>
      <c r="I133" s="409" t="s">
        <v>849</v>
      </c>
      <c r="J133" s="369" t="s">
        <v>2435</v>
      </c>
      <c r="K133" s="399" t="s">
        <v>2499</v>
      </c>
      <c r="L133" s="495">
        <f>+L127-L128</f>
        <v>25125000</v>
      </c>
    </row>
    <row r="134" spans="1:12" s="302" customFormat="1" ht="15.75" customHeight="1" x14ac:dyDescent="0.25">
      <c r="A134" s="349">
        <v>211</v>
      </c>
      <c r="B134" s="491">
        <v>43840</v>
      </c>
      <c r="C134" s="350">
        <v>1125</v>
      </c>
      <c r="D134" s="350" t="s">
        <v>11</v>
      </c>
      <c r="E134" s="383" t="s">
        <v>699</v>
      </c>
      <c r="F134" s="310" t="s">
        <v>853</v>
      </c>
      <c r="G134" s="493">
        <v>1090</v>
      </c>
      <c r="H134" s="366" t="s">
        <v>854</v>
      </c>
      <c r="I134" s="409" t="s">
        <v>849</v>
      </c>
      <c r="J134" s="749" t="s">
        <v>2435</v>
      </c>
      <c r="K134" s="399" t="s">
        <v>2464</v>
      </c>
      <c r="L134" s="495">
        <f>+L133/12</f>
        <v>2093750</v>
      </c>
    </row>
    <row r="135" spans="1:12" s="302" customFormat="1" ht="15.75" customHeight="1" x14ac:dyDescent="0.25">
      <c r="A135" s="349">
        <v>212</v>
      </c>
      <c r="B135" s="491">
        <v>43840</v>
      </c>
      <c r="C135" s="342">
        <v>349</v>
      </c>
      <c r="D135" s="342" t="s">
        <v>11</v>
      </c>
      <c r="E135" s="383" t="s">
        <v>699</v>
      </c>
      <c r="F135" s="310" t="s">
        <v>855</v>
      </c>
      <c r="G135" s="493">
        <v>334</v>
      </c>
      <c r="H135" s="328" t="s">
        <v>854</v>
      </c>
      <c r="I135" s="409" t="s">
        <v>849</v>
      </c>
      <c r="J135" s="736"/>
      <c r="K135" s="399" t="s">
        <v>2436</v>
      </c>
      <c r="L135" s="353"/>
    </row>
    <row r="136" spans="1:12" s="302" customFormat="1" ht="15.75" customHeight="1" x14ac:dyDescent="0.25">
      <c r="A136" s="349">
        <v>213</v>
      </c>
      <c r="B136" s="491">
        <v>43840</v>
      </c>
      <c r="C136" s="350">
        <v>1465</v>
      </c>
      <c r="D136" s="350" t="s">
        <v>11</v>
      </c>
      <c r="E136" s="383" t="s">
        <v>699</v>
      </c>
      <c r="F136" s="310" t="s">
        <v>856</v>
      </c>
      <c r="G136" s="492">
        <v>1465</v>
      </c>
      <c r="H136" s="366" t="s">
        <v>854</v>
      </c>
      <c r="I136" s="409" t="s">
        <v>849</v>
      </c>
      <c r="J136" s="736"/>
      <c r="K136" s="399" t="s">
        <v>2434</v>
      </c>
      <c r="L136" s="353"/>
    </row>
    <row r="137" spans="1:12" s="302" customFormat="1" ht="15.75" customHeight="1" x14ac:dyDescent="0.25">
      <c r="A137" s="349">
        <v>214</v>
      </c>
      <c r="B137" s="491">
        <v>43840</v>
      </c>
      <c r="C137" s="342">
        <v>9095</v>
      </c>
      <c r="D137" s="342" t="s">
        <v>11</v>
      </c>
      <c r="E137" s="383" t="s">
        <v>699</v>
      </c>
      <c r="F137" s="310" t="s">
        <v>857</v>
      </c>
      <c r="G137" s="492">
        <v>8980</v>
      </c>
      <c r="H137" s="328" t="s">
        <v>851</v>
      </c>
      <c r="I137" s="409" t="s">
        <v>849</v>
      </c>
      <c r="J137" s="736"/>
      <c r="K137" s="399" t="s">
        <v>2542</v>
      </c>
      <c r="L137" s="353"/>
    </row>
    <row r="138" spans="1:12" s="302" customFormat="1" ht="15.75" customHeight="1" x14ac:dyDescent="0.25">
      <c r="A138" s="349">
        <v>215</v>
      </c>
      <c r="B138" s="491">
        <v>43840</v>
      </c>
      <c r="C138" s="342">
        <v>1025</v>
      </c>
      <c r="D138" s="342" t="s">
        <v>11</v>
      </c>
      <c r="E138" s="383" t="s">
        <v>699</v>
      </c>
      <c r="F138" s="310" t="s">
        <v>858</v>
      </c>
      <c r="G138" s="492">
        <v>1025</v>
      </c>
      <c r="H138" s="366" t="s">
        <v>854</v>
      </c>
      <c r="I138" s="409" t="s">
        <v>849</v>
      </c>
      <c r="J138" s="494" t="s">
        <v>2435</v>
      </c>
      <c r="K138" s="399" t="s">
        <v>2516</v>
      </c>
      <c r="L138" s="353"/>
    </row>
    <row r="139" spans="1:12" s="302" customFormat="1" ht="15.75" customHeight="1" x14ac:dyDescent="0.25">
      <c r="A139" s="349">
        <v>216</v>
      </c>
      <c r="B139" s="491">
        <v>43840</v>
      </c>
      <c r="C139" s="350">
        <v>2425</v>
      </c>
      <c r="D139" s="350" t="s">
        <v>11</v>
      </c>
      <c r="E139" s="383" t="s">
        <v>699</v>
      </c>
      <c r="F139" s="310" t="s">
        <v>859</v>
      </c>
      <c r="G139" s="492">
        <v>2385</v>
      </c>
      <c r="H139" s="366">
        <v>44084</v>
      </c>
      <c r="I139" s="409" t="s">
        <v>849</v>
      </c>
      <c r="J139" s="749">
        <v>104</v>
      </c>
      <c r="K139" s="399" t="s">
        <v>2513</v>
      </c>
      <c r="L139" s="353"/>
    </row>
    <row r="140" spans="1:12" s="302" customFormat="1" ht="15.75" customHeight="1" x14ac:dyDescent="0.25">
      <c r="A140" s="349">
        <v>217</v>
      </c>
      <c r="B140" s="491">
        <v>43840</v>
      </c>
      <c r="C140" s="342">
        <v>4225</v>
      </c>
      <c r="D140" s="342" t="s">
        <v>11</v>
      </c>
      <c r="E140" s="383" t="s">
        <v>699</v>
      </c>
      <c r="F140" s="310" t="s">
        <v>860</v>
      </c>
      <c r="G140" s="492">
        <v>4225</v>
      </c>
      <c r="H140" s="328" t="s">
        <v>861</v>
      </c>
      <c r="I140" s="409" t="s">
        <v>849</v>
      </c>
      <c r="J140" s="736"/>
      <c r="K140" s="399" t="s">
        <v>2500</v>
      </c>
      <c r="L140" s="353"/>
    </row>
    <row r="141" spans="1:12" s="302" customFormat="1" ht="15.75" customHeight="1" x14ac:dyDescent="0.25">
      <c r="A141" s="349">
        <v>218</v>
      </c>
      <c r="B141" s="491">
        <v>43840</v>
      </c>
      <c r="C141" s="350">
        <v>1225</v>
      </c>
      <c r="D141" s="350" t="s">
        <v>11</v>
      </c>
      <c r="E141" s="383" t="s">
        <v>699</v>
      </c>
      <c r="F141" s="310" t="s">
        <v>862</v>
      </c>
      <c r="G141" s="493">
        <v>1200</v>
      </c>
      <c r="H141" s="366" t="s">
        <v>846</v>
      </c>
      <c r="I141" s="409" t="s">
        <v>849</v>
      </c>
      <c r="J141" s="494" t="s">
        <v>2435</v>
      </c>
      <c r="K141" s="399" t="s">
        <v>2545</v>
      </c>
      <c r="L141" s="490" t="s">
        <v>2544</v>
      </c>
    </row>
    <row r="142" spans="1:12" s="302" customFormat="1" ht="15.75" customHeight="1" x14ac:dyDescent="0.25">
      <c r="A142" s="349">
        <v>219</v>
      </c>
      <c r="B142" s="491">
        <v>43840</v>
      </c>
      <c r="C142" s="350">
        <v>1410</v>
      </c>
      <c r="D142" s="350" t="s">
        <v>11</v>
      </c>
      <c r="E142" s="383" t="s">
        <v>699</v>
      </c>
      <c r="F142" s="310" t="s">
        <v>863</v>
      </c>
      <c r="G142" s="493">
        <v>1330</v>
      </c>
      <c r="H142" s="366">
        <v>43992</v>
      </c>
      <c r="I142" s="409" t="s">
        <v>849</v>
      </c>
      <c r="J142" s="494" t="s">
        <v>2435</v>
      </c>
      <c r="K142" s="399" t="s">
        <v>2517</v>
      </c>
      <c r="L142" s="353"/>
    </row>
    <row r="143" spans="1:12" s="302" customFormat="1" ht="15.75" customHeight="1" x14ac:dyDescent="0.25">
      <c r="A143" s="294">
        <v>220</v>
      </c>
      <c r="B143" s="491">
        <v>43840</v>
      </c>
      <c r="C143" s="350">
        <v>925</v>
      </c>
      <c r="D143" s="350" t="s">
        <v>11</v>
      </c>
      <c r="E143" s="383" t="s">
        <v>699</v>
      </c>
      <c r="F143" s="310" t="s">
        <v>864</v>
      </c>
      <c r="G143" s="493">
        <v>925</v>
      </c>
      <c r="H143" s="366">
        <v>44084</v>
      </c>
      <c r="I143" s="409" t="s">
        <v>849</v>
      </c>
      <c r="J143" s="494" t="s">
        <v>2435</v>
      </c>
      <c r="K143" s="399" t="s">
        <v>2512</v>
      </c>
      <c r="L143" s="353"/>
    </row>
    <row r="144" spans="1:12" s="302" customFormat="1" ht="15.75" customHeight="1" x14ac:dyDescent="0.25">
      <c r="A144" s="294">
        <v>221</v>
      </c>
      <c r="B144" s="491">
        <v>43840</v>
      </c>
      <c r="C144" s="342">
        <v>445</v>
      </c>
      <c r="D144" s="342" t="s">
        <v>11</v>
      </c>
      <c r="E144" s="383" t="s">
        <v>699</v>
      </c>
      <c r="F144" s="310" t="s">
        <v>865</v>
      </c>
      <c r="G144" s="493">
        <v>430</v>
      </c>
      <c r="H144" s="366" t="s">
        <v>866</v>
      </c>
      <c r="I144" s="409" t="s">
        <v>849</v>
      </c>
      <c r="J144" s="494" t="s">
        <v>2435</v>
      </c>
      <c r="K144" s="399" t="s">
        <v>2543</v>
      </c>
      <c r="L144" s="353"/>
    </row>
    <row r="145" spans="1:12" s="302" customFormat="1" ht="15.75" customHeight="1" x14ac:dyDescent="0.25">
      <c r="A145" s="349">
        <v>222</v>
      </c>
      <c r="B145" s="342" t="s">
        <v>851</v>
      </c>
      <c r="C145" s="342">
        <v>1825</v>
      </c>
      <c r="D145" s="342" t="s">
        <v>11</v>
      </c>
      <c r="E145" s="383" t="s">
        <v>699</v>
      </c>
      <c r="F145" s="310" t="s">
        <v>867</v>
      </c>
      <c r="G145" s="493">
        <v>1825</v>
      </c>
      <c r="H145" s="366">
        <v>43872</v>
      </c>
      <c r="I145" s="409" t="s">
        <v>849</v>
      </c>
      <c r="J145" s="494" t="s">
        <v>2435</v>
      </c>
      <c r="K145" s="399" t="s">
        <v>2437</v>
      </c>
      <c r="L145" s="353"/>
    </row>
    <row r="146" spans="1:12" s="302" customFormat="1" ht="15.75" customHeight="1" x14ac:dyDescent="0.25">
      <c r="A146" s="349">
        <v>223</v>
      </c>
      <c r="B146" s="350" t="s">
        <v>868</v>
      </c>
      <c r="C146" s="350">
        <v>35020</v>
      </c>
      <c r="D146" s="350" t="s">
        <v>11</v>
      </c>
      <c r="E146" s="383" t="s">
        <v>699</v>
      </c>
      <c r="F146" s="310" t="s">
        <v>869</v>
      </c>
      <c r="G146" s="493">
        <v>35020</v>
      </c>
      <c r="H146" s="366">
        <v>43872</v>
      </c>
      <c r="I146" s="409" t="s">
        <v>849</v>
      </c>
      <c r="J146" s="494" t="s">
        <v>2435</v>
      </c>
      <c r="K146" s="399" t="s">
        <v>2502</v>
      </c>
      <c r="L146" s="353"/>
    </row>
    <row r="147" spans="1:12" s="302" customFormat="1" ht="15.75" customHeight="1" x14ac:dyDescent="0.25">
      <c r="A147" s="349">
        <v>224</v>
      </c>
      <c r="B147" s="410">
        <v>43841</v>
      </c>
      <c r="C147" s="350">
        <v>1025</v>
      </c>
      <c r="D147" s="412" t="s">
        <v>11</v>
      </c>
      <c r="E147" s="343" t="s">
        <v>703</v>
      </c>
      <c r="F147" s="310" t="s">
        <v>870</v>
      </c>
      <c r="G147" s="356">
        <v>1025</v>
      </c>
      <c r="H147" s="366">
        <v>43872</v>
      </c>
      <c r="I147" s="409" t="s">
        <v>849</v>
      </c>
      <c r="J147" s="494">
        <v>111</v>
      </c>
      <c r="K147" s="399" t="s">
        <v>2537</v>
      </c>
      <c r="L147" s="353"/>
    </row>
    <row r="148" spans="1:12" s="302" customFormat="1" ht="26.25" customHeight="1" x14ac:dyDescent="0.25">
      <c r="A148" s="349">
        <v>225</v>
      </c>
      <c r="B148" s="410">
        <v>43841</v>
      </c>
      <c r="C148" s="350">
        <v>2475</v>
      </c>
      <c r="D148" s="412" t="s">
        <v>300</v>
      </c>
      <c r="E148" s="343" t="s">
        <v>703</v>
      </c>
      <c r="F148" s="310" t="s">
        <v>871</v>
      </c>
      <c r="G148" s="356">
        <v>2385</v>
      </c>
      <c r="H148" s="366">
        <v>43872</v>
      </c>
      <c r="I148" s="409" t="s">
        <v>849</v>
      </c>
      <c r="J148" s="399" t="s">
        <v>2493</v>
      </c>
      <c r="K148" s="399" t="s">
        <v>2562</v>
      </c>
      <c r="L148" s="353"/>
    </row>
    <row r="149" spans="1:12" s="302" customFormat="1" ht="26.25" customHeight="1" x14ac:dyDescent="0.25">
      <c r="A149" s="349">
        <v>226</v>
      </c>
      <c r="B149" s="410">
        <v>43841</v>
      </c>
      <c r="C149" s="342">
        <v>6060</v>
      </c>
      <c r="D149" s="411" t="s">
        <v>317</v>
      </c>
      <c r="E149" s="343" t="s">
        <v>703</v>
      </c>
      <c r="F149" s="310" t="s">
        <v>872</v>
      </c>
      <c r="G149" s="357">
        <v>6060</v>
      </c>
      <c r="H149" s="328" t="s">
        <v>873</v>
      </c>
      <c r="I149" s="409" t="s">
        <v>849</v>
      </c>
      <c r="J149" s="745" t="s">
        <v>2493</v>
      </c>
      <c r="K149" s="399" t="s">
        <v>2566</v>
      </c>
      <c r="L149" s="353"/>
    </row>
    <row r="150" spans="1:12" s="302" customFormat="1" ht="15.75" customHeight="1" x14ac:dyDescent="0.25">
      <c r="A150" s="349">
        <v>227</v>
      </c>
      <c r="B150" s="410">
        <v>43841</v>
      </c>
      <c r="C150" s="350">
        <v>1225</v>
      </c>
      <c r="D150" s="412" t="s">
        <v>11</v>
      </c>
      <c r="E150" s="343" t="s">
        <v>703</v>
      </c>
      <c r="F150" s="310" t="s">
        <v>874</v>
      </c>
      <c r="G150" s="356">
        <v>1200</v>
      </c>
      <c r="H150" s="366" t="s">
        <v>875</v>
      </c>
      <c r="I150" s="409" t="s">
        <v>849</v>
      </c>
      <c r="J150" s="746"/>
      <c r="K150" s="399" t="s">
        <v>2563</v>
      </c>
      <c r="L150" s="353"/>
    </row>
    <row r="151" spans="1:12" s="302" customFormat="1" x14ac:dyDescent="0.25">
      <c r="A151" s="714">
        <v>228</v>
      </c>
      <c r="B151" s="717">
        <v>43841</v>
      </c>
      <c r="C151" s="714">
        <v>12720</v>
      </c>
      <c r="D151" s="711" t="s">
        <v>11</v>
      </c>
      <c r="E151" s="708" t="s">
        <v>703</v>
      </c>
      <c r="F151" s="310" t="s">
        <v>2494</v>
      </c>
      <c r="G151" s="356">
        <v>3364</v>
      </c>
      <c r="H151" s="366">
        <v>44140</v>
      </c>
      <c r="I151" s="409" t="s">
        <v>849</v>
      </c>
      <c r="J151" s="499" t="s">
        <v>2493</v>
      </c>
      <c r="K151" s="399" t="s">
        <v>2556</v>
      </c>
      <c r="L151" s="353"/>
    </row>
    <row r="152" spans="1:12" s="302" customFormat="1" x14ac:dyDescent="0.25">
      <c r="A152" s="715"/>
      <c r="B152" s="715"/>
      <c r="C152" s="715"/>
      <c r="D152" s="712"/>
      <c r="E152" s="709"/>
      <c r="F152" s="310" t="s">
        <v>2495</v>
      </c>
      <c r="G152" s="356">
        <v>3374.5</v>
      </c>
      <c r="H152" s="366">
        <v>44144</v>
      </c>
      <c r="I152" s="409" t="s">
        <v>849</v>
      </c>
      <c r="J152" s="499" t="s">
        <v>2493</v>
      </c>
      <c r="K152" s="399" t="s">
        <v>2498</v>
      </c>
      <c r="L152" s="353"/>
    </row>
    <row r="153" spans="1:12" s="302" customFormat="1" x14ac:dyDescent="0.25">
      <c r="A153" s="715"/>
      <c r="B153" s="715"/>
      <c r="C153" s="715"/>
      <c r="D153" s="712"/>
      <c r="E153" s="709"/>
      <c r="F153" s="310" t="s">
        <v>2496</v>
      </c>
      <c r="G153" s="356">
        <v>3459.5</v>
      </c>
      <c r="H153" s="366">
        <v>44146</v>
      </c>
      <c r="I153" s="409" t="s">
        <v>849</v>
      </c>
      <c r="J153" s="499" t="s">
        <v>2493</v>
      </c>
      <c r="K153" s="399" t="s">
        <v>2538</v>
      </c>
      <c r="L153" s="353"/>
    </row>
    <row r="154" spans="1:12" s="302" customFormat="1" x14ac:dyDescent="0.25">
      <c r="A154" s="716"/>
      <c r="B154" s="716"/>
      <c r="C154" s="716"/>
      <c r="D154" s="713"/>
      <c r="E154" s="710"/>
      <c r="F154" s="310" t="s">
        <v>2497</v>
      </c>
      <c r="G154" s="356">
        <v>2480</v>
      </c>
      <c r="H154" s="366">
        <v>44158</v>
      </c>
      <c r="I154" s="409" t="s">
        <v>849</v>
      </c>
      <c r="J154" s="499" t="s">
        <v>2493</v>
      </c>
      <c r="K154" s="399" t="s">
        <v>2549</v>
      </c>
      <c r="L154" s="353"/>
    </row>
    <row r="155" spans="1:12" s="302" customFormat="1" ht="15.75" customHeight="1" x14ac:dyDescent="0.25">
      <c r="A155" s="349">
        <v>229</v>
      </c>
      <c r="B155" s="410">
        <v>43841</v>
      </c>
      <c r="C155" s="342">
        <v>20282.5</v>
      </c>
      <c r="D155" s="411" t="s">
        <v>11</v>
      </c>
      <c r="E155" s="343" t="s">
        <v>703</v>
      </c>
      <c r="F155" s="310" t="s">
        <v>876</v>
      </c>
      <c r="G155" s="356">
        <v>20282.5</v>
      </c>
      <c r="H155" s="328" t="s">
        <v>875</v>
      </c>
      <c r="I155" s="409" t="s">
        <v>849</v>
      </c>
      <c r="J155" s="499" t="s">
        <v>2493</v>
      </c>
      <c r="K155" s="399" t="s">
        <v>2564</v>
      </c>
      <c r="L155" s="353"/>
    </row>
    <row r="156" spans="1:12" s="302" customFormat="1" ht="15.75" customHeight="1" x14ac:dyDescent="0.25">
      <c r="A156" s="349">
        <v>230</v>
      </c>
      <c r="B156" s="410">
        <v>43841</v>
      </c>
      <c r="C156" s="350">
        <v>855</v>
      </c>
      <c r="D156" s="412" t="s">
        <v>11</v>
      </c>
      <c r="E156" s="343" t="s">
        <v>703</v>
      </c>
      <c r="F156" s="310" t="s">
        <v>877</v>
      </c>
      <c r="G156" s="385">
        <v>840</v>
      </c>
      <c r="H156" s="366" t="s">
        <v>875</v>
      </c>
      <c r="I156" s="409" t="s">
        <v>849</v>
      </c>
      <c r="J156" s="499" t="s">
        <v>2493</v>
      </c>
      <c r="K156" s="399" t="s">
        <v>2551</v>
      </c>
      <c r="L156" s="353"/>
    </row>
    <row r="157" spans="1:12" s="302" customFormat="1" ht="15.75" customHeight="1" x14ac:dyDescent="0.25">
      <c r="A157" s="349">
        <v>231</v>
      </c>
      <c r="B157" s="410">
        <v>43841</v>
      </c>
      <c r="C157" s="342">
        <v>349</v>
      </c>
      <c r="D157" s="411" t="s">
        <v>11</v>
      </c>
      <c r="E157" s="343" t="s">
        <v>703</v>
      </c>
      <c r="F157" s="310" t="s">
        <v>878</v>
      </c>
      <c r="G157" s="385">
        <v>334</v>
      </c>
      <c r="H157" s="328" t="s">
        <v>875</v>
      </c>
      <c r="I157" s="409" t="s">
        <v>849</v>
      </c>
      <c r="J157" s="499" t="s">
        <v>2493</v>
      </c>
      <c r="K157" s="399" t="s">
        <v>2547</v>
      </c>
      <c r="L157" s="353"/>
    </row>
    <row r="158" spans="1:12" s="302" customFormat="1" ht="15.75" customHeight="1" x14ac:dyDescent="0.25">
      <c r="A158" s="349">
        <v>232</v>
      </c>
      <c r="B158" s="410">
        <v>43841</v>
      </c>
      <c r="C158" s="342">
        <v>3409</v>
      </c>
      <c r="D158" s="411" t="s">
        <v>11</v>
      </c>
      <c r="E158" s="343" t="s">
        <v>703</v>
      </c>
      <c r="F158" s="310" t="s">
        <v>879</v>
      </c>
      <c r="G158" s="385">
        <v>3409</v>
      </c>
      <c r="H158" s="366" t="s">
        <v>880</v>
      </c>
      <c r="I158" s="409" t="s">
        <v>849</v>
      </c>
      <c r="J158" s="499" t="s">
        <v>2493</v>
      </c>
      <c r="K158" s="399" t="s">
        <v>2555</v>
      </c>
      <c r="L158" s="353"/>
    </row>
    <row r="159" spans="1:12" s="302" customFormat="1" ht="15.75" customHeight="1" x14ac:dyDescent="0.25">
      <c r="A159" s="349">
        <v>233</v>
      </c>
      <c r="B159" s="410">
        <v>43841</v>
      </c>
      <c r="C159" s="350">
        <v>9150</v>
      </c>
      <c r="D159" s="412" t="s">
        <v>11</v>
      </c>
      <c r="E159" s="343" t="s">
        <v>703</v>
      </c>
      <c r="F159" s="310" t="s">
        <v>881</v>
      </c>
      <c r="G159" s="385">
        <v>8980</v>
      </c>
      <c r="H159" s="366" t="s">
        <v>882</v>
      </c>
      <c r="I159" s="409" t="s">
        <v>849</v>
      </c>
      <c r="J159" s="499" t="s">
        <v>2493</v>
      </c>
      <c r="K159" s="399" t="s">
        <v>2565</v>
      </c>
      <c r="L159" s="353"/>
    </row>
    <row r="160" spans="1:12" s="302" customFormat="1" ht="15.75" customHeight="1" x14ac:dyDescent="0.25">
      <c r="A160" s="349">
        <v>234</v>
      </c>
      <c r="B160" s="410">
        <v>43841</v>
      </c>
      <c r="C160" s="342">
        <v>3407.5</v>
      </c>
      <c r="D160" s="411" t="s">
        <v>11</v>
      </c>
      <c r="E160" s="343" t="s">
        <v>703</v>
      </c>
      <c r="F160" s="310" t="s">
        <v>883</v>
      </c>
      <c r="G160" s="385">
        <v>3202.5</v>
      </c>
      <c r="H160" s="328" t="s">
        <v>873</v>
      </c>
      <c r="I160" s="409" t="s">
        <v>849</v>
      </c>
      <c r="J160" s="499" t="s">
        <v>2493</v>
      </c>
      <c r="K160" s="399" t="s">
        <v>2553</v>
      </c>
      <c r="L160" s="353"/>
    </row>
    <row r="161" spans="1:12" s="302" customFormat="1" ht="15.75" customHeight="1" x14ac:dyDescent="0.25">
      <c r="A161" s="349">
        <v>235</v>
      </c>
      <c r="B161" s="410">
        <v>43841</v>
      </c>
      <c r="C161" s="350">
        <v>1160</v>
      </c>
      <c r="D161" s="412" t="s">
        <v>11</v>
      </c>
      <c r="E161" s="343" t="s">
        <v>703</v>
      </c>
      <c r="F161" s="310" t="s">
        <v>884</v>
      </c>
      <c r="G161" s="356">
        <v>1140</v>
      </c>
      <c r="H161" s="366">
        <v>43901</v>
      </c>
      <c r="I161" s="409" t="s">
        <v>849</v>
      </c>
      <c r="J161" s="499" t="s">
        <v>2493</v>
      </c>
      <c r="K161" s="399" t="s">
        <v>2554</v>
      </c>
      <c r="L161" s="353"/>
    </row>
    <row r="162" spans="1:12" s="302" customFormat="1" ht="15.75" customHeight="1" x14ac:dyDescent="0.25">
      <c r="A162" s="349">
        <v>236</v>
      </c>
      <c r="B162" s="410">
        <v>43841</v>
      </c>
      <c r="C162" s="350">
        <v>9025</v>
      </c>
      <c r="D162" s="412" t="s">
        <v>11</v>
      </c>
      <c r="E162" s="343" t="s">
        <v>703</v>
      </c>
      <c r="F162" s="310" t="s">
        <v>885</v>
      </c>
      <c r="G162" s="356">
        <v>9007</v>
      </c>
      <c r="H162" s="366" t="s">
        <v>886</v>
      </c>
      <c r="I162" s="409" t="s">
        <v>849</v>
      </c>
      <c r="J162" s="499" t="s">
        <v>2493</v>
      </c>
      <c r="K162" s="399" t="s">
        <v>2539</v>
      </c>
      <c r="L162" s="353"/>
    </row>
    <row r="163" spans="1:12" s="302" customFormat="1" ht="15.75" customHeight="1" x14ac:dyDescent="0.25">
      <c r="A163" s="294">
        <v>237</v>
      </c>
      <c r="B163" s="410">
        <v>43841</v>
      </c>
      <c r="C163" s="350">
        <v>1165</v>
      </c>
      <c r="D163" s="412" t="s">
        <v>11</v>
      </c>
      <c r="E163" s="343" t="s">
        <v>703</v>
      </c>
      <c r="F163" s="310" t="s">
        <v>887</v>
      </c>
      <c r="G163" s="356">
        <v>1165</v>
      </c>
      <c r="H163" s="366" t="s">
        <v>886</v>
      </c>
      <c r="I163" s="409" t="s">
        <v>849</v>
      </c>
      <c r="J163" s="499" t="s">
        <v>2493</v>
      </c>
      <c r="K163" s="399" t="s">
        <v>2492</v>
      </c>
      <c r="L163" s="353"/>
    </row>
    <row r="164" spans="1:12" s="302" customFormat="1" ht="15.75" customHeight="1" x14ac:dyDescent="0.25">
      <c r="A164" s="294">
        <v>238</v>
      </c>
      <c r="B164" s="410">
        <v>43901</v>
      </c>
      <c r="C164" s="342">
        <v>3275</v>
      </c>
      <c r="D164" s="411" t="s">
        <v>11</v>
      </c>
      <c r="E164" s="343" t="s">
        <v>703</v>
      </c>
      <c r="F164" s="310" t="s">
        <v>888</v>
      </c>
      <c r="G164" s="356">
        <v>3260</v>
      </c>
      <c r="H164" s="366" t="s">
        <v>886</v>
      </c>
      <c r="I164" s="409" t="s">
        <v>849</v>
      </c>
      <c r="J164" s="499" t="s">
        <v>2493</v>
      </c>
      <c r="K164" s="399" t="s">
        <v>2552</v>
      </c>
      <c r="L164" s="353"/>
    </row>
    <row r="165" spans="1:12" s="302" customFormat="1" ht="15.75" customHeight="1" x14ac:dyDescent="0.25">
      <c r="A165" s="349">
        <v>239</v>
      </c>
      <c r="B165" s="454" t="s">
        <v>889</v>
      </c>
      <c r="C165" s="342">
        <v>905</v>
      </c>
      <c r="D165" s="411" t="s">
        <v>11</v>
      </c>
      <c r="E165" s="343" t="s">
        <v>703</v>
      </c>
      <c r="F165" s="310" t="s">
        <v>890</v>
      </c>
      <c r="G165" s="356">
        <v>890</v>
      </c>
      <c r="H165" s="366">
        <v>43842</v>
      </c>
      <c r="I165" s="409" t="s">
        <v>849</v>
      </c>
      <c r="J165" s="499" t="s">
        <v>2493</v>
      </c>
      <c r="K165" s="399" t="s">
        <v>2550</v>
      </c>
      <c r="L165" s="353"/>
    </row>
    <row r="166" spans="1:12" s="302" customFormat="1" ht="15.75" customHeight="1" x14ac:dyDescent="0.25">
      <c r="A166" s="349">
        <v>240</v>
      </c>
      <c r="B166" s="416" t="s">
        <v>891</v>
      </c>
      <c r="C166" s="350">
        <v>33455</v>
      </c>
      <c r="D166" s="412" t="s">
        <v>11</v>
      </c>
      <c r="E166" s="343" t="s">
        <v>703</v>
      </c>
      <c r="F166" s="310" t="s">
        <v>892</v>
      </c>
      <c r="G166" s="356">
        <v>33455</v>
      </c>
      <c r="H166" s="366">
        <v>43842</v>
      </c>
      <c r="I166" s="409" t="s">
        <v>849</v>
      </c>
      <c r="J166" s="399" t="s">
        <v>2493</v>
      </c>
      <c r="K166" s="399" t="s">
        <v>2548</v>
      </c>
      <c r="L166" s="353"/>
    </row>
    <row r="167" spans="1:12" s="302" customFormat="1" ht="15.75" customHeight="1" x14ac:dyDescent="0.25">
      <c r="A167" s="349">
        <v>241</v>
      </c>
      <c r="B167" s="410">
        <v>43842</v>
      </c>
      <c r="C167" s="350">
        <v>641</v>
      </c>
      <c r="D167" s="412" t="s">
        <v>11</v>
      </c>
      <c r="E167" s="343" t="s">
        <v>893</v>
      </c>
      <c r="F167" s="310" t="s">
        <v>894</v>
      </c>
      <c r="G167" s="356">
        <v>596</v>
      </c>
      <c r="H167" s="366" t="s">
        <v>895</v>
      </c>
      <c r="I167" s="409" t="s">
        <v>896</v>
      </c>
      <c r="J167" s="747" t="s">
        <v>903</v>
      </c>
      <c r="K167" s="399" t="s">
        <v>2480</v>
      </c>
      <c r="L167" s="353"/>
    </row>
    <row r="168" spans="1:12" s="302" customFormat="1" x14ac:dyDescent="0.25">
      <c r="A168" s="714">
        <v>242</v>
      </c>
      <c r="B168" s="717">
        <v>43842</v>
      </c>
      <c r="C168" s="714">
        <v>12360</v>
      </c>
      <c r="D168" s="711" t="s">
        <v>11</v>
      </c>
      <c r="E168" s="708" t="s">
        <v>893</v>
      </c>
      <c r="F168" s="310" t="s">
        <v>2487</v>
      </c>
      <c r="G168" s="357">
        <v>3529</v>
      </c>
      <c r="H168" s="366">
        <v>44172</v>
      </c>
      <c r="I168" s="409" t="s">
        <v>896</v>
      </c>
      <c r="J168" s="736"/>
      <c r="K168" s="399" t="s">
        <v>2505</v>
      </c>
      <c r="L168" s="353"/>
    </row>
    <row r="169" spans="1:12" s="302" customFormat="1" x14ac:dyDescent="0.25">
      <c r="A169" s="715"/>
      <c r="B169" s="715"/>
      <c r="C169" s="715"/>
      <c r="D169" s="712"/>
      <c r="E169" s="709"/>
      <c r="F169" s="310" t="s">
        <v>2488</v>
      </c>
      <c r="G169" s="357">
        <v>3514.5</v>
      </c>
      <c r="H169" s="366">
        <v>44173</v>
      </c>
      <c r="I169" s="409" t="s">
        <v>896</v>
      </c>
      <c r="J169" s="736"/>
      <c r="K169" s="399" t="s">
        <v>2491</v>
      </c>
      <c r="L169" s="353"/>
    </row>
    <row r="170" spans="1:12" s="302" customFormat="1" x14ac:dyDescent="0.25">
      <c r="A170" s="715"/>
      <c r="B170" s="715"/>
      <c r="C170" s="715"/>
      <c r="D170" s="712"/>
      <c r="E170" s="709"/>
      <c r="F170" s="310" t="s">
        <v>2489</v>
      </c>
      <c r="G170" s="357">
        <v>3516.5</v>
      </c>
      <c r="H170" s="366">
        <v>44174</v>
      </c>
      <c r="I170" s="409" t="s">
        <v>896</v>
      </c>
      <c r="J170" s="736"/>
      <c r="K170" s="399" t="s">
        <v>2561</v>
      </c>
      <c r="L170" s="353"/>
    </row>
    <row r="171" spans="1:12" s="302" customFormat="1" x14ac:dyDescent="0.25">
      <c r="A171" s="716"/>
      <c r="B171" s="716"/>
      <c r="C171" s="716"/>
      <c r="D171" s="713"/>
      <c r="E171" s="710"/>
      <c r="F171" s="310" t="s">
        <v>2490</v>
      </c>
      <c r="G171" s="357">
        <v>1800</v>
      </c>
      <c r="H171" s="366">
        <v>44176</v>
      </c>
      <c r="I171" s="409" t="s">
        <v>896</v>
      </c>
      <c r="J171" s="736"/>
      <c r="K171" s="399" t="s">
        <v>2504</v>
      </c>
      <c r="L171" s="353"/>
    </row>
    <row r="172" spans="1:12" s="302" customFormat="1" ht="15.75" customHeight="1" x14ac:dyDescent="0.25">
      <c r="A172" s="349">
        <v>243</v>
      </c>
      <c r="B172" s="410">
        <v>43842</v>
      </c>
      <c r="C172" s="342">
        <v>17762</v>
      </c>
      <c r="D172" s="411" t="s">
        <v>11</v>
      </c>
      <c r="E172" s="343" t="s">
        <v>893</v>
      </c>
      <c r="F172" s="310" t="s">
        <v>897</v>
      </c>
      <c r="G172" s="357">
        <v>17762</v>
      </c>
      <c r="H172" s="366">
        <v>43933</v>
      </c>
      <c r="I172" s="409" t="s">
        <v>896</v>
      </c>
      <c r="J172" s="736"/>
      <c r="K172" s="399" t="s">
        <v>2481</v>
      </c>
      <c r="L172" s="353"/>
    </row>
    <row r="173" spans="1:12" s="302" customFormat="1" ht="15.75" customHeight="1" x14ac:dyDescent="0.25">
      <c r="A173" s="349">
        <v>244</v>
      </c>
      <c r="B173" s="410">
        <v>43842</v>
      </c>
      <c r="C173" s="350">
        <v>349</v>
      </c>
      <c r="D173" s="412" t="s">
        <v>11</v>
      </c>
      <c r="E173" s="343" t="s">
        <v>893</v>
      </c>
      <c r="F173" s="310" t="s">
        <v>890</v>
      </c>
      <c r="G173" s="356">
        <v>334</v>
      </c>
      <c r="H173" s="366">
        <v>43842</v>
      </c>
      <c r="I173" s="409" t="s">
        <v>896</v>
      </c>
      <c r="J173" s="498" t="s">
        <v>903</v>
      </c>
      <c r="K173" s="399" t="s">
        <v>2507</v>
      </c>
      <c r="L173" s="353"/>
    </row>
    <row r="174" spans="1:12" s="302" customFormat="1" ht="15.75" customHeight="1" x14ac:dyDescent="0.25">
      <c r="A174" s="349">
        <v>246</v>
      </c>
      <c r="B174" s="410">
        <v>43842</v>
      </c>
      <c r="C174" s="342">
        <v>1225</v>
      </c>
      <c r="D174" s="411" t="s">
        <v>11</v>
      </c>
      <c r="E174" s="343" t="s">
        <v>893</v>
      </c>
      <c r="F174" s="310" t="s">
        <v>898</v>
      </c>
      <c r="G174" s="356">
        <v>1225</v>
      </c>
      <c r="H174" s="366">
        <v>43902</v>
      </c>
      <c r="I174" s="409" t="s">
        <v>896</v>
      </c>
      <c r="J174" s="498" t="s">
        <v>903</v>
      </c>
      <c r="K174" s="399" t="s">
        <v>2486</v>
      </c>
      <c r="L174" s="353"/>
    </row>
    <row r="175" spans="1:12" s="302" customFormat="1" ht="15.75" customHeight="1" x14ac:dyDescent="0.25">
      <c r="A175" s="349">
        <v>247</v>
      </c>
      <c r="B175" s="410">
        <v>43842</v>
      </c>
      <c r="C175" s="350">
        <v>9350</v>
      </c>
      <c r="D175" s="412" t="s">
        <v>11</v>
      </c>
      <c r="E175" s="343" t="s">
        <v>893</v>
      </c>
      <c r="F175" s="310" t="s">
        <v>899</v>
      </c>
      <c r="G175" s="385">
        <v>9100</v>
      </c>
      <c r="H175" s="366" t="s">
        <v>900</v>
      </c>
      <c r="I175" s="409" t="s">
        <v>896</v>
      </c>
      <c r="J175" s="498" t="s">
        <v>903</v>
      </c>
      <c r="K175" s="399" t="s">
        <v>2503</v>
      </c>
      <c r="L175" s="353"/>
    </row>
    <row r="176" spans="1:12" s="302" customFormat="1" ht="15.75" customHeight="1" x14ac:dyDescent="0.25">
      <c r="A176" s="349">
        <v>248</v>
      </c>
      <c r="B176" s="410">
        <v>43842</v>
      </c>
      <c r="C176" s="342">
        <v>1025</v>
      </c>
      <c r="D176" s="411" t="s">
        <v>11</v>
      </c>
      <c r="E176" s="343" t="s">
        <v>893</v>
      </c>
      <c r="F176" s="310" t="s">
        <v>901</v>
      </c>
      <c r="G176" s="385">
        <v>1015</v>
      </c>
      <c r="H176" s="366">
        <v>43933</v>
      </c>
      <c r="I176" s="409" t="s">
        <v>896</v>
      </c>
      <c r="J176" s="498" t="s">
        <v>903</v>
      </c>
      <c r="K176" s="399" t="s">
        <v>2558</v>
      </c>
      <c r="L176" s="353"/>
    </row>
    <row r="177" spans="1:12" s="302" customFormat="1" ht="15.75" customHeight="1" x14ac:dyDescent="0.25">
      <c r="A177" s="349">
        <v>249</v>
      </c>
      <c r="B177" s="410">
        <v>43842</v>
      </c>
      <c r="C177" s="342">
        <v>1225</v>
      </c>
      <c r="D177" s="411" t="s">
        <v>11</v>
      </c>
      <c r="E177" s="343" t="s">
        <v>893</v>
      </c>
      <c r="F177" s="310" t="s">
        <v>902</v>
      </c>
      <c r="G177" s="385">
        <v>1200</v>
      </c>
      <c r="H177" s="366">
        <v>43842</v>
      </c>
      <c r="I177" s="409" t="s">
        <v>896</v>
      </c>
      <c r="J177" s="324" t="s">
        <v>903</v>
      </c>
      <c r="K177" s="399" t="s">
        <v>2557</v>
      </c>
      <c r="L177" s="353"/>
    </row>
    <row r="178" spans="1:12" s="302" customFormat="1" ht="15.75" customHeight="1" x14ac:dyDescent="0.25">
      <c r="A178" s="349">
        <v>250</v>
      </c>
      <c r="B178" s="410">
        <v>43842</v>
      </c>
      <c r="C178" s="350">
        <v>5160</v>
      </c>
      <c r="D178" s="412" t="s">
        <v>11</v>
      </c>
      <c r="E178" s="343" t="s">
        <v>893</v>
      </c>
      <c r="F178" s="310" t="s">
        <v>904</v>
      </c>
      <c r="G178" s="385">
        <v>5160</v>
      </c>
      <c r="H178" s="366" t="s">
        <v>905</v>
      </c>
      <c r="I178" s="409" t="s">
        <v>896</v>
      </c>
      <c r="J178" s="324" t="s">
        <v>903</v>
      </c>
      <c r="K178" s="399" t="s">
        <v>2508</v>
      </c>
      <c r="L178" s="353"/>
    </row>
    <row r="179" spans="1:12" s="302" customFormat="1" ht="15.75" customHeight="1" x14ac:dyDescent="0.25">
      <c r="A179" s="349">
        <v>251</v>
      </c>
      <c r="B179" s="410">
        <v>43842</v>
      </c>
      <c r="C179" s="342">
        <v>2490</v>
      </c>
      <c r="D179" s="411" t="s">
        <v>11</v>
      </c>
      <c r="E179" s="343" t="s">
        <v>893</v>
      </c>
      <c r="F179" s="310" t="s">
        <v>906</v>
      </c>
      <c r="G179" s="385">
        <v>2450</v>
      </c>
      <c r="H179" s="366">
        <v>43842</v>
      </c>
      <c r="I179" s="409" t="s">
        <v>896</v>
      </c>
      <c r="J179" s="324" t="s">
        <v>903</v>
      </c>
      <c r="K179" s="399" t="s">
        <v>2482</v>
      </c>
      <c r="L179" s="353"/>
    </row>
    <row r="180" spans="1:12" s="302" customFormat="1" ht="15.75" customHeight="1" x14ac:dyDescent="0.25">
      <c r="A180" s="349">
        <v>252</v>
      </c>
      <c r="B180" s="410">
        <v>43842</v>
      </c>
      <c r="C180" s="350">
        <v>6025</v>
      </c>
      <c r="D180" s="412" t="s">
        <v>11</v>
      </c>
      <c r="E180" s="343" t="s">
        <v>893</v>
      </c>
      <c r="F180" s="310" t="s">
        <v>907</v>
      </c>
      <c r="G180" s="356">
        <v>6007</v>
      </c>
      <c r="H180" s="366" t="s">
        <v>908</v>
      </c>
      <c r="I180" s="409" t="s">
        <v>896</v>
      </c>
      <c r="J180" s="324" t="s">
        <v>903</v>
      </c>
      <c r="K180" s="399" t="s">
        <v>2506</v>
      </c>
      <c r="L180" s="353"/>
    </row>
    <row r="181" spans="1:12" s="302" customFormat="1" ht="15.75" customHeight="1" x14ac:dyDescent="0.25">
      <c r="A181" s="349">
        <v>253</v>
      </c>
      <c r="B181" s="410">
        <v>43842</v>
      </c>
      <c r="C181" s="350">
        <v>6525</v>
      </c>
      <c r="D181" s="412" t="s">
        <v>11</v>
      </c>
      <c r="E181" s="343" t="s">
        <v>893</v>
      </c>
      <c r="F181" s="310" t="s">
        <v>909</v>
      </c>
      <c r="G181" s="356">
        <v>6505</v>
      </c>
      <c r="H181" s="366">
        <v>44055</v>
      </c>
      <c r="I181" s="409" t="s">
        <v>896</v>
      </c>
      <c r="J181" s="324" t="s">
        <v>903</v>
      </c>
      <c r="K181" s="399" t="s">
        <v>2485</v>
      </c>
      <c r="L181" s="353"/>
    </row>
    <row r="182" spans="1:12" s="302" customFormat="1" ht="15.75" customHeight="1" x14ac:dyDescent="0.25">
      <c r="A182" s="294">
        <v>254</v>
      </c>
      <c r="B182" s="410">
        <v>43842</v>
      </c>
      <c r="C182" s="350">
        <v>2992.5</v>
      </c>
      <c r="D182" s="412" t="s">
        <v>11</v>
      </c>
      <c r="E182" s="343" t="s">
        <v>893</v>
      </c>
      <c r="F182" s="310" t="s">
        <v>910</v>
      </c>
      <c r="G182" s="356">
        <v>2817.5</v>
      </c>
      <c r="H182" s="366" t="s">
        <v>911</v>
      </c>
      <c r="I182" s="409" t="s">
        <v>896</v>
      </c>
      <c r="J182" s="324" t="s">
        <v>903</v>
      </c>
      <c r="K182" s="399" t="s">
        <v>2560</v>
      </c>
      <c r="L182" s="353"/>
    </row>
    <row r="183" spans="1:12" s="302" customFormat="1" ht="15.75" customHeight="1" x14ac:dyDescent="0.25">
      <c r="A183" s="294">
        <v>255</v>
      </c>
      <c r="B183" s="410">
        <v>43842</v>
      </c>
      <c r="C183" s="342">
        <v>1800</v>
      </c>
      <c r="D183" s="411" t="s">
        <v>11</v>
      </c>
      <c r="E183" s="343" t="s">
        <v>893</v>
      </c>
      <c r="F183" s="310" t="s">
        <v>887</v>
      </c>
      <c r="G183" s="356">
        <v>1800</v>
      </c>
      <c r="H183" s="366" t="s">
        <v>886</v>
      </c>
      <c r="I183" s="409" t="s">
        <v>896</v>
      </c>
      <c r="J183" s="324" t="s">
        <v>903</v>
      </c>
      <c r="K183" s="399" t="s">
        <v>2484</v>
      </c>
      <c r="L183" s="353"/>
    </row>
    <row r="184" spans="1:12" s="302" customFormat="1" ht="15.75" customHeight="1" x14ac:dyDescent="0.25">
      <c r="A184" s="349">
        <v>256</v>
      </c>
      <c r="B184" s="454" t="s">
        <v>900</v>
      </c>
      <c r="C184" s="342">
        <v>1842</v>
      </c>
      <c r="D184" s="411" t="s">
        <v>11</v>
      </c>
      <c r="E184" s="343" t="s">
        <v>893</v>
      </c>
      <c r="F184" s="310" t="s">
        <v>912</v>
      </c>
      <c r="G184" s="493">
        <v>1842</v>
      </c>
      <c r="H184" s="497" t="s">
        <v>913</v>
      </c>
      <c r="I184" s="409" t="s">
        <v>896</v>
      </c>
      <c r="J184" s="324" t="s">
        <v>903</v>
      </c>
      <c r="K184" s="399" t="s">
        <v>2483</v>
      </c>
      <c r="L184" s="353"/>
    </row>
    <row r="185" spans="1:12" s="302" customFormat="1" ht="15.75" customHeight="1" x14ac:dyDescent="0.25">
      <c r="A185" s="349">
        <v>257</v>
      </c>
      <c r="B185" s="416" t="s">
        <v>914</v>
      </c>
      <c r="C185" s="350">
        <v>41320</v>
      </c>
      <c r="D185" s="412" t="s">
        <v>11</v>
      </c>
      <c r="E185" s="343" t="s">
        <v>893</v>
      </c>
      <c r="F185" s="310" t="s">
        <v>915</v>
      </c>
      <c r="G185" s="356">
        <v>41320</v>
      </c>
      <c r="H185" s="366">
        <v>44501</v>
      </c>
      <c r="I185" s="409" t="s">
        <v>896</v>
      </c>
      <c r="J185" s="324" t="s">
        <v>903</v>
      </c>
      <c r="K185" s="399" t="s">
        <v>2559</v>
      </c>
      <c r="L185" s="353"/>
    </row>
    <row r="186" spans="1:12" s="302" customFormat="1" ht="15.75" customHeight="1" x14ac:dyDescent="0.25">
      <c r="A186" s="349">
        <v>245</v>
      </c>
      <c r="B186" s="410">
        <v>43842</v>
      </c>
      <c r="C186" s="350">
        <v>2895</v>
      </c>
      <c r="D186" s="412" t="s">
        <v>52</v>
      </c>
      <c r="E186" s="343" t="s">
        <v>916</v>
      </c>
      <c r="F186" s="310" t="s">
        <v>917</v>
      </c>
      <c r="G186" s="356">
        <v>2895</v>
      </c>
      <c r="H186" s="366" t="s">
        <v>911</v>
      </c>
      <c r="I186" s="409" t="s">
        <v>760</v>
      </c>
      <c r="J186" s="324" t="s">
        <v>918</v>
      </c>
      <c r="K186" s="399" t="s">
        <v>2541</v>
      </c>
      <c r="L186" s="353"/>
    </row>
    <row r="187" spans="1:12" s="302" customFormat="1" ht="15.75" customHeight="1" x14ac:dyDescent="0.25">
      <c r="A187" s="349">
        <v>258</v>
      </c>
      <c r="B187" s="410">
        <v>44197</v>
      </c>
      <c r="C187" s="350">
        <v>2440</v>
      </c>
      <c r="D187" s="412" t="s">
        <v>11</v>
      </c>
      <c r="E187" s="343" t="s">
        <v>919</v>
      </c>
      <c r="F187" s="310" t="s">
        <v>920</v>
      </c>
      <c r="G187" s="356">
        <v>2385</v>
      </c>
      <c r="H187" s="366" t="s">
        <v>895</v>
      </c>
      <c r="I187" s="409" t="s">
        <v>921</v>
      </c>
      <c r="J187" s="324" t="s">
        <v>922</v>
      </c>
      <c r="K187" s="399" t="s">
        <v>2309</v>
      </c>
      <c r="L187" s="353"/>
    </row>
    <row r="188" spans="1:12" s="302" customFormat="1" x14ac:dyDescent="0.25">
      <c r="A188" s="750">
        <v>259</v>
      </c>
      <c r="B188" s="753">
        <v>44197</v>
      </c>
      <c r="C188" s="750">
        <v>21319</v>
      </c>
      <c r="D188" s="756" t="s">
        <v>11</v>
      </c>
      <c r="E188" s="708" t="s">
        <v>919</v>
      </c>
      <c r="F188" s="310" t="s">
        <v>2260</v>
      </c>
      <c r="G188" s="414">
        <v>3588.5</v>
      </c>
      <c r="H188" s="366">
        <v>44195</v>
      </c>
      <c r="I188" s="409" t="s">
        <v>921</v>
      </c>
      <c r="J188" s="324" t="s">
        <v>922</v>
      </c>
      <c r="K188" s="399" t="s">
        <v>2269</v>
      </c>
      <c r="L188" s="353"/>
    </row>
    <row r="189" spans="1:12" s="302" customFormat="1" x14ac:dyDescent="0.25">
      <c r="A189" s="751"/>
      <c r="B189" s="754"/>
      <c r="C189" s="751"/>
      <c r="D189" s="757"/>
      <c r="E189" s="709"/>
      <c r="F189" s="407" t="s">
        <v>2261</v>
      </c>
      <c r="G189" s="408">
        <v>3608</v>
      </c>
      <c r="H189" s="366">
        <v>44196</v>
      </c>
      <c r="I189" s="409" t="s">
        <v>921</v>
      </c>
      <c r="J189" s="324" t="s">
        <v>922</v>
      </c>
      <c r="K189" s="399" t="s">
        <v>2281</v>
      </c>
      <c r="L189" s="353"/>
    </row>
    <row r="190" spans="1:12" s="302" customFormat="1" x14ac:dyDescent="0.25">
      <c r="A190" s="751"/>
      <c r="B190" s="754"/>
      <c r="C190" s="751"/>
      <c r="D190" s="757"/>
      <c r="E190" s="709"/>
      <c r="F190" s="407" t="s">
        <v>2262</v>
      </c>
      <c r="G190" s="408">
        <v>3644.5</v>
      </c>
      <c r="H190" s="366">
        <v>44201</v>
      </c>
      <c r="I190" s="409" t="s">
        <v>921</v>
      </c>
      <c r="J190" s="324" t="s">
        <v>922</v>
      </c>
      <c r="K190" s="399" t="s">
        <v>2268</v>
      </c>
      <c r="L190" s="353"/>
    </row>
    <row r="191" spans="1:12" s="302" customFormat="1" x14ac:dyDescent="0.25">
      <c r="A191" s="751"/>
      <c r="B191" s="754"/>
      <c r="C191" s="751"/>
      <c r="D191" s="757"/>
      <c r="E191" s="709"/>
      <c r="F191" s="407" t="s">
        <v>2263</v>
      </c>
      <c r="G191" s="408">
        <v>3636.5</v>
      </c>
      <c r="H191" s="366">
        <v>44201</v>
      </c>
      <c r="I191" s="409" t="s">
        <v>921</v>
      </c>
      <c r="J191" s="324" t="s">
        <v>922</v>
      </c>
      <c r="K191" s="399" t="s">
        <v>2272</v>
      </c>
      <c r="L191" s="353"/>
    </row>
    <row r="192" spans="1:12" s="302" customFormat="1" x14ac:dyDescent="0.25">
      <c r="A192" s="751"/>
      <c r="B192" s="754"/>
      <c r="C192" s="751"/>
      <c r="D192" s="757"/>
      <c r="E192" s="709"/>
      <c r="F192" s="407" t="s">
        <v>2264</v>
      </c>
      <c r="G192" s="408">
        <v>3676.5</v>
      </c>
      <c r="H192" s="366">
        <v>44203</v>
      </c>
      <c r="I192" s="409" t="s">
        <v>921</v>
      </c>
      <c r="J192" s="324" t="s">
        <v>922</v>
      </c>
      <c r="K192" s="399" t="s">
        <v>2305</v>
      </c>
      <c r="L192" s="353"/>
    </row>
    <row r="193" spans="1:12" s="302" customFormat="1" x14ac:dyDescent="0.25">
      <c r="A193" s="752"/>
      <c r="B193" s="755"/>
      <c r="C193" s="752"/>
      <c r="D193" s="758"/>
      <c r="E193" s="710"/>
      <c r="F193" s="407" t="s">
        <v>2265</v>
      </c>
      <c r="G193" s="408">
        <v>3164.9</v>
      </c>
      <c r="H193" s="366">
        <v>44207</v>
      </c>
      <c r="I193" s="409" t="s">
        <v>921</v>
      </c>
      <c r="J193" s="324" t="s">
        <v>922</v>
      </c>
      <c r="K193" s="399" t="s">
        <v>2266</v>
      </c>
      <c r="L193" s="353"/>
    </row>
    <row r="194" spans="1:12" s="302" customFormat="1" ht="15.75" customHeight="1" x14ac:dyDescent="0.25">
      <c r="A194" s="349">
        <v>260</v>
      </c>
      <c r="B194" s="410">
        <v>44197</v>
      </c>
      <c r="C194" s="342">
        <v>19729</v>
      </c>
      <c r="D194" s="411" t="s">
        <v>11</v>
      </c>
      <c r="E194" s="343" t="s">
        <v>919</v>
      </c>
      <c r="F194" s="310" t="s">
        <v>923</v>
      </c>
      <c r="G194" s="357">
        <v>19729</v>
      </c>
      <c r="H194" s="366" t="s">
        <v>924</v>
      </c>
      <c r="I194" s="409" t="s">
        <v>921</v>
      </c>
      <c r="J194" s="324" t="s">
        <v>922</v>
      </c>
      <c r="K194" s="399" t="s">
        <v>2307</v>
      </c>
      <c r="L194" s="353"/>
    </row>
    <row r="195" spans="1:12" s="302" customFormat="1" ht="15.75" customHeight="1" x14ac:dyDescent="0.25">
      <c r="A195" s="349">
        <v>261</v>
      </c>
      <c r="B195" s="410">
        <v>44197</v>
      </c>
      <c r="C195" s="350">
        <v>465</v>
      </c>
      <c r="D195" s="412" t="s">
        <v>11</v>
      </c>
      <c r="E195" s="343" t="s">
        <v>919</v>
      </c>
      <c r="F195" s="310" t="s">
        <v>925</v>
      </c>
      <c r="G195" s="356">
        <v>440</v>
      </c>
      <c r="H195" s="366" t="s">
        <v>926</v>
      </c>
      <c r="I195" s="409" t="s">
        <v>921</v>
      </c>
      <c r="J195" s="324" t="s">
        <v>922</v>
      </c>
      <c r="K195" s="399" t="s">
        <v>2282</v>
      </c>
      <c r="L195" s="353"/>
    </row>
    <row r="196" spans="1:12" s="302" customFormat="1" ht="15.75" customHeight="1" x14ac:dyDescent="0.25">
      <c r="A196" s="349">
        <v>262</v>
      </c>
      <c r="B196" s="410">
        <v>44197</v>
      </c>
      <c r="C196" s="350">
        <v>2068.6</v>
      </c>
      <c r="D196" s="412" t="s">
        <v>11</v>
      </c>
      <c r="E196" s="343" t="s">
        <v>919</v>
      </c>
      <c r="F196" s="310" t="s">
        <v>927</v>
      </c>
      <c r="G196" s="356">
        <v>2068.6</v>
      </c>
      <c r="H196" s="413" t="s">
        <v>928</v>
      </c>
      <c r="I196" s="409" t="s">
        <v>921</v>
      </c>
      <c r="J196" s="324" t="s">
        <v>922</v>
      </c>
      <c r="K196" s="399" t="s">
        <v>2270</v>
      </c>
      <c r="L196" s="353"/>
    </row>
    <row r="197" spans="1:12" s="302" customFormat="1" ht="15.75" customHeight="1" x14ac:dyDescent="0.25">
      <c r="A197" s="349">
        <v>263</v>
      </c>
      <c r="B197" s="410">
        <v>44197</v>
      </c>
      <c r="C197" s="342">
        <v>9237.5</v>
      </c>
      <c r="D197" s="411" t="s">
        <v>11</v>
      </c>
      <c r="E197" s="343" t="s">
        <v>919</v>
      </c>
      <c r="F197" s="310" t="s">
        <v>929</v>
      </c>
      <c r="G197" s="356">
        <v>9192.5</v>
      </c>
      <c r="H197" s="366" t="s">
        <v>930</v>
      </c>
      <c r="I197" s="409" t="s">
        <v>921</v>
      </c>
      <c r="J197" s="324" t="s">
        <v>922</v>
      </c>
      <c r="K197" s="399" t="s">
        <v>2308</v>
      </c>
      <c r="L197" s="353"/>
    </row>
    <row r="198" spans="1:12" s="302" customFormat="1" ht="15.75" customHeight="1" x14ac:dyDescent="0.25">
      <c r="A198" s="349">
        <v>264</v>
      </c>
      <c r="B198" s="410">
        <v>44197</v>
      </c>
      <c r="C198" s="350">
        <v>3867.5</v>
      </c>
      <c r="D198" s="412" t="s">
        <v>11</v>
      </c>
      <c r="E198" s="343" t="s">
        <v>919</v>
      </c>
      <c r="F198" s="310" t="s">
        <v>931</v>
      </c>
      <c r="G198" s="385">
        <v>3657.5</v>
      </c>
      <c r="H198" s="366" t="s">
        <v>932</v>
      </c>
      <c r="I198" s="409" t="s">
        <v>921</v>
      </c>
      <c r="J198" s="324" t="s">
        <v>922</v>
      </c>
      <c r="K198" s="399" t="s">
        <v>2322</v>
      </c>
      <c r="L198" s="353"/>
    </row>
    <row r="199" spans="1:12" ht="15.75" customHeight="1" x14ac:dyDescent="0.25">
      <c r="A199" s="54">
        <v>265</v>
      </c>
      <c r="B199" s="18">
        <v>44197</v>
      </c>
      <c r="C199" s="43">
        <v>905</v>
      </c>
      <c r="D199" s="27" t="s">
        <v>11</v>
      </c>
      <c r="E199" s="63" t="s">
        <v>919</v>
      </c>
      <c r="F199" s="45" t="s">
        <v>933</v>
      </c>
      <c r="G199" s="355">
        <v>880</v>
      </c>
      <c r="H199" s="358" t="s">
        <v>934</v>
      </c>
      <c r="I199" s="348" t="s">
        <v>921</v>
      </c>
      <c r="J199" s="82" t="s">
        <v>922</v>
      </c>
      <c r="K199" s="82"/>
      <c r="L199" s="346"/>
    </row>
    <row r="200" spans="1:12" s="302" customFormat="1" ht="15.75" customHeight="1" x14ac:dyDescent="0.25">
      <c r="A200" s="349">
        <v>266</v>
      </c>
      <c r="B200" s="410">
        <v>44197</v>
      </c>
      <c r="C200" s="342">
        <v>1025</v>
      </c>
      <c r="D200" s="411" t="s">
        <v>11</v>
      </c>
      <c r="E200" s="343" t="s">
        <v>919</v>
      </c>
      <c r="F200" s="310" t="s">
        <v>935</v>
      </c>
      <c r="G200" s="385">
        <v>1000</v>
      </c>
      <c r="H200" s="366" t="s">
        <v>932</v>
      </c>
      <c r="I200" s="409" t="s">
        <v>921</v>
      </c>
      <c r="J200" s="324" t="s">
        <v>922</v>
      </c>
      <c r="K200" s="399" t="s">
        <v>2267</v>
      </c>
      <c r="L200" s="353"/>
    </row>
    <row r="201" spans="1:12" s="302" customFormat="1" ht="15.75" customHeight="1" x14ac:dyDescent="0.25">
      <c r="A201" s="349">
        <v>267</v>
      </c>
      <c r="B201" s="410">
        <v>44197</v>
      </c>
      <c r="C201" s="350">
        <v>1225</v>
      </c>
      <c r="D201" s="412" t="s">
        <v>11</v>
      </c>
      <c r="E201" s="343" t="s">
        <v>919</v>
      </c>
      <c r="F201" s="310" t="s">
        <v>936</v>
      </c>
      <c r="G201" s="385">
        <v>1200</v>
      </c>
      <c r="H201" s="413" t="s">
        <v>928</v>
      </c>
      <c r="I201" s="409" t="s">
        <v>921</v>
      </c>
      <c r="J201" s="324" t="s">
        <v>922</v>
      </c>
      <c r="K201" s="399" t="s">
        <v>2280</v>
      </c>
      <c r="L201" s="399" t="s">
        <v>2284</v>
      </c>
    </row>
    <row r="202" spans="1:12" s="302" customFormat="1" ht="15.75" customHeight="1" x14ac:dyDescent="0.25">
      <c r="A202" s="349">
        <v>268</v>
      </c>
      <c r="B202" s="410">
        <v>44197</v>
      </c>
      <c r="C202" s="342">
        <v>10911</v>
      </c>
      <c r="D202" s="411" t="s">
        <v>11</v>
      </c>
      <c r="E202" s="343" t="s">
        <v>919</v>
      </c>
      <c r="F202" s="310" t="s">
        <v>937</v>
      </c>
      <c r="G202" s="385">
        <v>10911</v>
      </c>
      <c r="H202" s="413" t="s">
        <v>938</v>
      </c>
      <c r="I202" s="409" t="s">
        <v>921</v>
      </c>
      <c r="J202" s="324" t="s">
        <v>922</v>
      </c>
      <c r="K202" s="399" t="s">
        <v>2271</v>
      </c>
      <c r="L202" s="353"/>
    </row>
    <row r="203" spans="1:12" s="302" customFormat="1" ht="26.25" customHeight="1" x14ac:dyDescent="0.25">
      <c r="A203" s="349">
        <v>269</v>
      </c>
      <c r="B203" s="410">
        <v>44197</v>
      </c>
      <c r="C203" s="350">
        <v>8100</v>
      </c>
      <c r="D203" s="412" t="s">
        <v>11</v>
      </c>
      <c r="E203" s="343" t="s">
        <v>919</v>
      </c>
      <c r="F203" s="310" t="s">
        <v>939</v>
      </c>
      <c r="G203" s="356" t="s">
        <v>940</v>
      </c>
      <c r="H203" s="366" t="s">
        <v>941</v>
      </c>
      <c r="I203" s="409" t="s">
        <v>921</v>
      </c>
      <c r="J203" s="324" t="s">
        <v>922</v>
      </c>
      <c r="K203" s="399" t="s">
        <v>2306</v>
      </c>
      <c r="L203" s="353"/>
    </row>
    <row r="204" spans="1:12" ht="15.75" customHeight="1" x14ac:dyDescent="0.25">
      <c r="A204" s="54">
        <v>270</v>
      </c>
      <c r="B204" s="18">
        <v>44197</v>
      </c>
      <c r="C204" s="49">
        <v>345</v>
      </c>
      <c r="D204" s="51" t="s">
        <v>11</v>
      </c>
      <c r="E204" s="63" t="s">
        <v>919</v>
      </c>
      <c r="F204" s="45" t="s">
        <v>933</v>
      </c>
      <c r="G204" s="352">
        <v>355</v>
      </c>
      <c r="H204" s="358" t="s">
        <v>934</v>
      </c>
      <c r="I204" s="348" t="s">
        <v>921</v>
      </c>
      <c r="J204" s="82" t="s">
        <v>922</v>
      </c>
      <c r="K204" s="82"/>
      <c r="L204" s="346"/>
    </row>
    <row r="205" spans="1:12" s="302" customFormat="1" ht="15.75" customHeight="1" x14ac:dyDescent="0.25">
      <c r="A205" s="294">
        <v>271</v>
      </c>
      <c r="B205" s="410">
        <v>44197</v>
      </c>
      <c r="C205" s="350">
        <v>3060</v>
      </c>
      <c r="D205" s="412" t="s">
        <v>11</v>
      </c>
      <c r="E205" s="343" t="s">
        <v>919</v>
      </c>
      <c r="F205" s="310" t="s">
        <v>942</v>
      </c>
      <c r="G205" s="356">
        <v>3010</v>
      </c>
      <c r="H205" s="366" t="s">
        <v>943</v>
      </c>
      <c r="I205" s="409" t="s">
        <v>921</v>
      </c>
      <c r="J205" s="324" t="s">
        <v>922</v>
      </c>
      <c r="K205" s="399" t="s">
        <v>2324</v>
      </c>
      <c r="L205" s="353"/>
    </row>
    <row r="206" spans="1:12" s="302" customFormat="1" ht="15.75" customHeight="1" x14ac:dyDescent="0.25">
      <c r="A206" s="294">
        <v>272</v>
      </c>
      <c r="B206" s="410">
        <v>44197</v>
      </c>
      <c r="C206" s="342">
        <v>1375</v>
      </c>
      <c r="D206" s="411" t="s">
        <v>11</v>
      </c>
      <c r="E206" s="343" t="s">
        <v>919</v>
      </c>
      <c r="F206" s="310" t="s">
        <v>944</v>
      </c>
      <c r="G206" s="356">
        <v>1360</v>
      </c>
      <c r="H206" s="413" t="s">
        <v>945</v>
      </c>
      <c r="I206" s="409" t="s">
        <v>921</v>
      </c>
      <c r="J206" s="324" t="s">
        <v>922</v>
      </c>
      <c r="K206" s="399" t="s">
        <v>2321</v>
      </c>
      <c r="L206" s="353"/>
    </row>
    <row r="207" spans="1:12" s="302" customFormat="1" ht="15.75" customHeight="1" x14ac:dyDescent="0.25">
      <c r="A207" s="349">
        <v>273</v>
      </c>
      <c r="B207" s="410">
        <v>44501</v>
      </c>
      <c r="C207" s="342">
        <v>80</v>
      </c>
      <c r="D207" s="411" t="s">
        <v>11</v>
      </c>
      <c r="E207" s="343" t="s">
        <v>919</v>
      </c>
      <c r="F207" s="310" t="s">
        <v>946</v>
      </c>
      <c r="G207" s="356">
        <v>80</v>
      </c>
      <c r="H207" s="366" t="s">
        <v>947</v>
      </c>
      <c r="I207" s="409" t="s">
        <v>921</v>
      </c>
      <c r="J207" s="324" t="s">
        <v>922</v>
      </c>
      <c r="K207" s="399" t="s">
        <v>2323</v>
      </c>
      <c r="L207" s="353"/>
    </row>
    <row r="208" spans="1:12" s="302" customFormat="1" ht="15.75" customHeight="1" x14ac:dyDescent="0.25">
      <c r="A208" s="349">
        <v>274</v>
      </c>
      <c r="B208" s="417">
        <v>44501</v>
      </c>
      <c r="C208" s="350">
        <v>80</v>
      </c>
      <c r="D208" s="412" t="s">
        <v>11</v>
      </c>
      <c r="E208" s="343" t="s">
        <v>919</v>
      </c>
      <c r="F208" s="310" t="s">
        <v>948</v>
      </c>
      <c r="G208" s="356">
        <v>85</v>
      </c>
      <c r="H208" s="366" t="s">
        <v>934</v>
      </c>
      <c r="I208" s="409" t="s">
        <v>921</v>
      </c>
      <c r="J208" s="324" t="s">
        <v>922</v>
      </c>
      <c r="K208" s="399" t="s">
        <v>2319</v>
      </c>
      <c r="L208" s="353"/>
    </row>
    <row r="209" spans="1:12" s="302" customFormat="1" ht="15.75" customHeight="1" x14ac:dyDescent="0.25">
      <c r="A209" s="349">
        <v>275</v>
      </c>
      <c r="B209" s="416" t="s">
        <v>949</v>
      </c>
      <c r="C209" s="350">
        <v>512.5</v>
      </c>
      <c r="D209" s="412" t="s">
        <v>11</v>
      </c>
      <c r="E209" s="343" t="s">
        <v>919</v>
      </c>
      <c r="F209" s="310" t="s">
        <v>950</v>
      </c>
      <c r="G209" s="356">
        <v>562.5</v>
      </c>
      <c r="H209" s="366" t="s">
        <v>947</v>
      </c>
      <c r="I209" s="409" t="s">
        <v>921</v>
      </c>
      <c r="J209" s="324" t="s">
        <v>922</v>
      </c>
      <c r="K209" s="399" t="s">
        <v>2283</v>
      </c>
      <c r="L209" s="353"/>
    </row>
    <row r="210" spans="1:12" s="302" customFormat="1" ht="15.75" customHeight="1" x14ac:dyDescent="0.25">
      <c r="A210" s="349">
        <v>277</v>
      </c>
      <c r="B210" s="416" t="s">
        <v>934</v>
      </c>
      <c r="C210" s="350">
        <v>29750</v>
      </c>
      <c r="D210" s="412" t="s">
        <v>11</v>
      </c>
      <c r="E210" s="343" t="s">
        <v>919</v>
      </c>
      <c r="F210" s="310" t="s">
        <v>951</v>
      </c>
      <c r="G210" s="356">
        <v>29750</v>
      </c>
      <c r="H210" s="413" t="s">
        <v>952</v>
      </c>
      <c r="I210" s="409" t="s">
        <v>921</v>
      </c>
      <c r="J210" s="409" t="s">
        <v>922</v>
      </c>
      <c r="K210" s="399" t="s">
        <v>2320</v>
      </c>
      <c r="L210" s="353"/>
    </row>
    <row r="211" spans="1:12" s="302" customFormat="1" ht="15.75" customHeight="1" x14ac:dyDescent="0.25">
      <c r="A211" s="349">
        <v>276</v>
      </c>
      <c r="B211" s="416" t="s">
        <v>949</v>
      </c>
      <c r="C211" s="350">
        <v>760.15</v>
      </c>
      <c r="D211" s="412" t="s">
        <v>52</v>
      </c>
      <c r="E211" s="343" t="s">
        <v>953</v>
      </c>
      <c r="F211" s="310" t="s">
        <v>954</v>
      </c>
      <c r="G211" s="356">
        <v>760.15</v>
      </c>
      <c r="H211" s="366" t="s">
        <v>930</v>
      </c>
      <c r="I211" s="409" t="s">
        <v>760</v>
      </c>
      <c r="J211" s="409" t="s">
        <v>955</v>
      </c>
      <c r="K211" s="399" t="s">
        <v>2325</v>
      </c>
      <c r="L211" s="353"/>
    </row>
    <row r="212" spans="1:12" s="302" customFormat="1" ht="15.75" customHeight="1" x14ac:dyDescent="0.25">
      <c r="A212" s="420">
        <v>278</v>
      </c>
      <c r="B212" s="421" t="s">
        <v>956</v>
      </c>
      <c r="C212" s="350">
        <v>1225</v>
      </c>
      <c r="D212" s="350" t="s">
        <v>11</v>
      </c>
      <c r="E212" s="383" t="s">
        <v>957</v>
      </c>
      <c r="F212" s="418" t="s">
        <v>958</v>
      </c>
      <c r="G212" s="419">
        <v>1200</v>
      </c>
      <c r="H212" s="366" t="s">
        <v>930</v>
      </c>
      <c r="I212" s="456" t="s">
        <v>760</v>
      </c>
      <c r="J212" s="409" t="s">
        <v>959</v>
      </c>
      <c r="K212" s="324" t="s">
        <v>2376</v>
      </c>
      <c r="L212" s="353"/>
    </row>
    <row r="213" spans="1:12" s="302" customFormat="1" ht="15.75" customHeight="1" x14ac:dyDescent="0.25">
      <c r="A213" s="422">
        <v>279</v>
      </c>
      <c r="B213" s="421" t="s">
        <v>956</v>
      </c>
      <c r="C213" s="350">
        <v>10890</v>
      </c>
      <c r="D213" s="350" t="s">
        <v>11</v>
      </c>
      <c r="E213" s="383" t="s">
        <v>957</v>
      </c>
      <c r="F213" s="418" t="s">
        <v>960</v>
      </c>
      <c r="G213" s="423">
        <v>10890</v>
      </c>
      <c r="H213" s="366" t="s">
        <v>961</v>
      </c>
      <c r="I213" s="409" t="s">
        <v>760</v>
      </c>
      <c r="J213" s="409" t="s">
        <v>959</v>
      </c>
      <c r="K213" s="399" t="s">
        <v>2339</v>
      </c>
      <c r="L213" s="353"/>
    </row>
    <row r="214" spans="1:12" s="302" customFormat="1" ht="15.75" customHeight="1" x14ac:dyDescent="0.25">
      <c r="A214" s="420">
        <v>280</v>
      </c>
      <c r="B214" s="421" t="s">
        <v>956</v>
      </c>
      <c r="C214" s="342">
        <v>2425</v>
      </c>
      <c r="D214" s="342" t="s">
        <v>11</v>
      </c>
      <c r="E214" s="383" t="s">
        <v>957</v>
      </c>
      <c r="F214" s="418" t="s">
        <v>962</v>
      </c>
      <c r="G214" s="423">
        <v>2415</v>
      </c>
      <c r="H214" s="366" t="s">
        <v>930</v>
      </c>
      <c r="I214" s="409" t="s">
        <v>760</v>
      </c>
      <c r="J214" s="409" t="s">
        <v>959</v>
      </c>
      <c r="K214" s="324" t="s">
        <v>2393</v>
      </c>
      <c r="L214" s="353"/>
    </row>
    <row r="215" spans="1:12" s="302" customFormat="1" x14ac:dyDescent="0.25">
      <c r="A215" s="760">
        <v>281</v>
      </c>
      <c r="B215" s="759" t="s">
        <v>956</v>
      </c>
      <c r="C215" s="714">
        <v>19000</v>
      </c>
      <c r="D215" s="714" t="s">
        <v>11</v>
      </c>
      <c r="E215" s="718" t="s">
        <v>957</v>
      </c>
      <c r="F215" s="418" t="s">
        <v>2326</v>
      </c>
      <c r="G215" s="419">
        <v>3613.5</v>
      </c>
      <c r="H215" s="366">
        <v>44229</v>
      </c>
      <c r="I215" s="409" t="s">
        <v>760</v>
      </c>
      <c r="J215" s="409" t="s">
        <v>959</v>
      </c>
      <c r="K215" s="324" t="s">
        <v>2374</v>
      </c>
      <c r="L215" s="353"/>
    </row>
    <row r="216" spans="1:12" s="302" customFormat="1" x14ac:dyDescent="0.25">
      <c r="A216" s="715"/>
      <c r="B216" s="715"/>
      <c r="C216" s="715"/>
      <c r="D216" s="715"/>
      <c r="E216" s="719"/>
      <c r="F216" s="418" t="s">
        <v>2327</v>
      </c>
      <c r="G216" s="419">
        <v>3601.5</v>
      </c>
      <c r="H216" s="366">
        <v>44232</v>
      </c>
      <c r="I216" s="409" t="s">
        <v>760</v>
      </c>
      <c r="J216" s="409" t="s">
        <v>959</v>
      </c>
      <c r="K216" s="399" t="s">
        <v>2332</v>
      </c>
      <c r="L216" s="353"/>
    </row>
    <row r="217" spans="1:12" s="302" customFormat="1" x14ac:dyDescent="0.25">
      <c r="A217" s="715"/>
      <c r="B217" s="715"/>
      <c r="C217" s="715"/>
      <c r="D217" s="715"/>
      <c r="E217" s="719"/>
      <c r="F217" s="418" t="s">
        <v>2328</v>
      </c>
      <c r="G217" s="419">
        <v>3639.5</v>
      </c>
      <c r="H217" s="366">
        <v>44236</v>
      </c>
      <c r="I217" s="409" t="s">
        <v>760</v>
      </c>
      <c r="J217" s="409" t="s">
        <v>959</v>
      </c>
      <c r="K217" s="324" t="s">
        <v>2390</v>
      </c>
      <c r="L217" s="353"/>
    </row>
    <row r="218" spans="1:12" s="302" customFormat="1" x14ac:dyDescent="0.25">
      <c r="A218" s="715"/>
      <c r="B218" s="715"/>
      <c r="C218" s="715"/>
      <c r="D218" s="715"/>
      <c r="E218" s="719"/>
      <c r="F218" s="418" t="s">
        <v>2329</v>
      </c>
      <c r="G218" s="419">
        <v>3673.5</v>
      </c>
      <c r="H218" s="366">
        <v>44242</v>
      </c>
      <c r="I218" s="409" t="s">
        <v>760</v>
      </c>
      <c r="J218" s="409" t="s">
        <v>959</v>
      </c>
      <c r="K218" s="399" t="s">
        <v>2350</v>
      </c>
      <c r="L218" s="353"/>
    </row>
    <row r="219" spans="1:12" s="302" customFormat="1" x14ac:dyDescent="0.25">
      <c r="A219" s="715"/>
      <c r="B219" s="715"/>
      <c r="C219" s="715"/>
      <c r="D219" s="715"/>
      <c r="E219" s="719"/>
      <c r="F219" s="418" t="s">
        <v>2330</v>
      </c>
      <c r="G219" s="419">
        <v>3698.5</v>
      </c>
      <c r="H219" s="366">
        <v>44244</v>
      </c>
      <c r="I219" s="409" t="s">
        <v>760</v>
      </c>
      <c r="J219" s="409" t="s">
        <v>959</v>
      </c>
      <c r="K219" s="399" t="s">
        <v>2333</v>
      </c>
      <c r="L219" s="353"/>
    </row>
    <row r="220" spans="1:12" s="302" customFormat="1" x14ac:dyDescent="0.25">
      <c r="A220" s="716"/>
      <c r="B220" s="716"/>
      <c r="C220" s="716"/>
      <c r="D220" s="716"/>
      <c r="E220" s="720"/>
      <c r="F220" s="418" t="s">
        <v>2331</v>
      </c>
      <c r="G220" s="419">
        <v>773.5</v>
      </c>
      <c r="H220" s="366">
        <v>44246</v>
      </c>
      <c r="I220" s="409" t="s">
        <v>760</v>
      </c>
      <c r="J220" s="409" t="s">
        <v>959</v>
      </c>
      <c r="K220" s="324" t="s">
        <v>2381</v>
      </c>
      <c r="L220" s="353"/>
    </row>
    <row r="221" spans="1:12" s="302" customFormat="1" ht="15.75" customHeight="1" x14ac:dyDescent="0.25">
      <c r="A221" s="422">
        <v>282</v>
      </c>
      <c r="B221" s="421" t="s">
        <v>956</v>
      </c>
      <c r="C221" s="350">
        <v>18881.5</v>
      </c>
      <c r="D221" s="350" t="s">
        <v>11</v>
      </c>
      <c r="E221" s="383" t="s">
        <v>957</v>
      </c>
      <c r="F221" s="418" t="s">
        <v>963</v>
      </c>
      <c r="G221" s="419">
        <v>18881.5</v>
      </c>
      <c r="H221" s="413" t="s">
        <v>964</v>
      </c>
      <c r="I221" s="409" t="s">
        <v>760</v>
      </c>
      <c r="J221" s="409" t="s">
        <v>959</v>
      </c>
      <c r="K221" s="399" t="s">
        <v>2348</v>
      </c>
      <c r="L221" s="353"/>
    </row>
    <row r="222" spans="1:12" s="302" customFormat="1" ht="15.75" customHeight="1" x14ac:dyDescent="0.25">
      <c r="A222" s="420">
        <v>283</v>
      </c>
      <c r="B222" s="421" t="s">
        <v>956</v>
      </c>
      <c r="C222" s="342">
        <v>465</v>
      </c>
      <c r="D222" s="342" t="s">
        <v>11</v>
      </c>
      <c r="E222" s="383" t="s">
        <v>957</v>
      </c>
      <c r="F222" s="418" t="s">
        <v>965</v>
      </c>
      <c r="G222" s="419">
        <v>440</v>
      </c>
      <c r="H222" s="366" t="s">
        <v>930</v>
      </c>
      <c r="I222" s="409" t="s">
        <v>760</v>
      </c>
      <c r="J222" s="409" t="s">
        <v>959</v>
      </c>
      <c r="K222" s="324" t="s">
        <v>2380</v>
      </c>
      <c r="L222" s="353"/>
    </row>
    <row r="223" spans="1:12" s="302" customFormat="1" ht="15.75" customHeight="1" x14ac:dyDescent="0.25">
      <c r="A223" s="420">
        <v>284</v>
      </c>
      <c r="B223" s="421" t="s">
        <v>956</v>
      </c>
      <c r="C223" s="350">
        <v>1837</v>
      </c>
      <c r="D223" s="350" t="s">
        <v>11</v>
      </c>
      <c r="E223" s="383" t="s">
        <v>957</v>
      </c>
      <c r="F223" s="418" t="s">
        <v>966</v>
      </c>
      <c r="G223" s="426">
        <v>1837</v>
      </c>
      <c r="H223" s="366">
        <v>44198</v>
      </c>
      <c r="I223" s="409" t="s">
        <v>760</v>
      </c>
      <c r="J223" s="409" t="s">
        <v>959</v>
      </c>
      <c r="K223" s="324" t="s">
        <v>2389</v>
      </c>
      <c r="L223" s="353"/>
    </row>
    <row r="224" spans="1:12" s="302" customFormat="1" ht="26.25" customHeight="1" x14ac:dyDescent="0.25">
      <c r="A224" s="422">
        <v>285</v>
      </c>
      <c r="B224" s="421" t="s">
        <v>956</v>
      </c>
      <c r="C224" s="342">
        <v>13610</v>
      </c>
      <c r="D224" s="342" t="s">
        <v>11</v>
      </c>
      <c r="E224" s="383" t="s">
        <v>957</v>
      </c>
      <c r="F224" s="418" t="s">
        <v>967</v>
      </c>
      <c r="G224" s="426" t="s">
        <v>968</v>
      </c>
      <c r="H224" s="366" t="s">
        <v>969</v>
      </c>
      <c r="I224" s="409" t="s">
        <v>760</v>
      </c>
      <c r="J224" s="409" t="s">
        <v>959</v>
      </c>
      <c r="K224" s="399" t="s">
        <v>2383</v>
      </c>
      <c r="L224" s="353"/>
    </row>
    <row r="225" spans="1:12" s="302" customFormat="1" ht="15.75" customHeight="1" x14ac:dyDescent="0.25">
      <c r="A225" s="420">
        <v>286</v>
      </c>
      <c r="B225" s="421" t="s">
        <v>956</v>
      </c>
      <c r="C225" s="342">
        <v>3150</v>
      </c>
      <c r="D225" s="342" t="s">
        <v>11</v>
      </c>
      <c r="E225" s="383" t="s">
        <v>957</v>
      </c>
      <c r="F225" s="418" t="s">
        <v>970</v>
      </c>
      <c r="G225" s="426">
        <v>3360</v>
      </c>
      <c r="H225" s="366" t="s">
        <v>971</v>
      </c>
      <c r="I225" s="409" t="s">
        <v>760</v>
      </c>
      <c r="J225" s="409" t="s">
        <v>959</v>
      </c>
      <c r="K225" s="324" t="s">
        <v>2398</v>
      </c>
      <c r="L225" s="353"/>
    </row>
    <row r="226" spans="1:12" s="302" customFormat="1" ht="15.75" customHeight="1" x14ac:dyDescent="0.25">
      <c r="A226" s="420">
        <v>287</v>
      </c>
      <c r="B226" s="421" t="s">
        <v>956</v>
      </c>
      <c r="C226" s="350">
        <v>2357</v>
      </c>
      <c r="D226" s="350" t="s">
        <v>11</v>
      </c>
      <c r="E226" s="383" t="s">
        <v>957</v>
      </c>
      <c r="F226" s="418" t="s">
        <v>972</v>
      </c>
      <c r="G226" s="426">
        <v>2342</v>
      </c>
      <c r="H226" s="413" t="s">
        <v>961</v>
      </c>
      <c r="I226" s="409" t="s">
        <v>760</v>
      </c>
      <c r="J226" s="409" t="s">
        <v>959</v>
      </c>
      <c r="K226" s="324" t="s">
        <v>2399</v>
      </c>
      <c r="L226" s="353"/>
    </row>
    <row r="227" spans="1:12" s="302" customFormat="1" ht="15.75" customHeight="1" x14ac:dyDescent="0.25">
      <c r="A227" s="422">
        <v>288</v>
      </c>
      <c r="B227" s="421" t="s">
        <v>956</v>
      </c>
      <c r="C227" s="342">
        <v>3025</v>
      </c>
      <c r="D227" s="342" t="s">
        <v>11</v>
      </c>
      <c r="E227" s="383" t="s">
        <v>957</v>
      </c>
      <c r="F227" s="418" t="s">
        <v>973</v>
      </c>
      <c r="G227" s="426">
        <v>3010</v>
      </c>
      <c r="H227" s="413" t="s">
        <v>974</v>
      </c>
      <c r="I227" s="409" t="s">
        <v>760</v>
      </c>
      <c r="J227" s="409" t="s">
        <v>959</v>
      </c>
      <c r="K227" s="399" t="s">
        <v>2351</v>
      </c>
      <c r="L227" s="353"/>
    </row>
    <row r="228" spans="1:12" s="302" customFormat="1" ht="26.25" customHeight="1" x14ac:dyDescent="0.25">
      <c r="A228" s="420">
        <v>289</v>
      </c>
      <c r="B228" s="421" t="s">
        <v>956</v>
      </c>
      <c r="C228" s="350">
        <v>7600</v>
      </c>
      <c r="D228" s="350" t="s">
        <v>11</v>
      </c>
      <c r="E228" s="383" t="s">
        <v>957</v>
      </c>
      <c r="F228" s="418" t="s">
        <v>975</v>
      </c>
      <c r="G228" s="419">
        <v>7600</v>
      </c>
      <c r="H228" s="366" t="s">
        <v>976</v>
      </c>
      <c r="I228" s="409" t="s">
        <v>760</v>
      </c>
      <c r="J228" s="409" t="s">
        <v>959</v>
      </c>
      <c r="K228" s="399" t="s">
        <v>2402</v>
      </c>
      <c r="L228" s="353"/>
    </row>
    <row r="229" spans="1:12" s="302" customFormat="1" ht="15.75" customHeight="1" x14ac:dyDescent="0.25">
      <c r="A229" s="420">
        <v>290</v>
      </c>
      <c r="B229" s="421" t="s">
        <v>956</v>
      </c>
      <c r="C229" s="350">
        <v>1025</v>
      </c>
      <c r="D229" s="350" t="s">
        <v>11</v>
      </c>
      <c r="E229" s="383" t="s">
        <v>957</v>
      </c>
      <c r="F229" s="418" t="s">
        <v>977</v>
      </c>
      <c r="G229" s="419">
        <v>1015</v>
      </c>
      <c r="H229" s="366" t="s">
        <v>978</v>
      </c>
      <c r="I229" s="409" t="s">
        <v>760</v>
      </c>
      <c r="J229" s="409" t="s">
        <v>959</v>
      </c>
      <c r="K229" s="399" t="s">
        <v>2334</v>
      </c>
      <c r="L229" s="353"/>
    </row>
    <row r="230" spans="1:12" s="302" customFormat="1" ht="15.75" customHeight="1" x14ac:dyDescent="0.25">
      <c r="A230" s="422">
        <v>291</v>
      </c>
      <c r="B230" s="421" t="s">
        <v>979</v>
      </c>
      <c r="C230" s="350">
        <v>4555</v>
      </c>
      <c r="D230" s="350" t="s">
        <v>11</v>
      </c>
      <c r="E230" s="383" t="s">
        <v>957</v>
      </c>
      <c r="F230" s="418" t="s">
        <v>980</v>
      </c>
      <c r="G230" s="419">
        <v>4555</v>
      </c>
      <c r="H230" s="413" t="s">
        <v>981</v>
      </c>
      <c r="I230" s="409" t="s">
        <v>760</v>
      </c>
      <c r="J230" s="409" t="s">
        <v>959</v>
      </c>
      <c r="K230" s="324" t="s">
        <v>2385</v>
      </c>
      <c r="L230" s="353"/>
    </row>
    <row r="231" spans="1:12" s="302" customFormat="1" ht="15.75" customHeight="1" x14ac:dyDescent="0.25">
      <c r="A231" s="420">
        <v>292</v>
      </c>
      <c r="B231" s="421" t="s">
        <v>982</v>
      </c>
      <c r="C231" s="342">
        <v>150</v>
      </c>
      <c r="D231" s="342" t="s">
        <v>11</v>
      </c>
      <c r="E231" s="383" t="s">
        <v>957</v>
      </c>
      <c r="F231" s="418" t="s">
        <v>983</v>
      </c>
      <c r="G231" s="419">
        <v>150</v>
      </c>
      <c r="H231" s="413" t="s">
        <v>984</v>
      </c>
      <c r="I231" s="409" t="s">
        <v>760</v>
      </c>
      <c r="J231" s="409" t="s">
        <v>959</v>
      </c>
      <c r="K231" s="324" t="s">
        <v>2386</v>
      </c>
      <c r="L231" s="353"/>
    </row>
    <row r="232" spans="1:12" s="302" customFormat="1" ht="15.75" customHeight="1" x14ac:dyDescent="0.25">
      <c r="A232" s="420">
        <v>293</v>
      </c>
      <c r="B232" s="421" t="s">
        <v>982</v>
      </c>
      <c r="C232" s="342">
        <v>500</v>
      </c>
      <c r="D232" s="342" t="s">
        <v>11</v>
      </c>
      <c r="E232" s="383" t="s">
        <v>957</v>
      </c>
      <c r="F232" s="418" t="s">
        <v>985</v>
      </c>
      <c r="G232" s="419">
        <v>500</v>
      </c>
      <c r="H232" s="366" t="s">
        <v>974</v>
      </c>
      <c r="I232" s="409" t="s">
        <v>760</v>
      </c>
      <c r="J232" s="409" t="s">
        <v>959</v>
      </c>
      <c r="K232" s="324" t="s">
        <v>2378</v>
      </c>
      <c r="L232" s="353"/>
    </row>
    <row r="233" spans="1:12" s="302" customFormat="1" ht="15.75" customHeight="1" x14ac:dyDescent="0.25">
      <c r="A233" s="422">
        <v>294</v>
      </c>
      <c r="B233" s="421" t="s">
        <v>974</v>
      </c>
      <c r="C233" s="350">
        <v>157.5</v>
      </c>
      <c r="D233" s="350" t="s">
        <v>11</v>
      </c>
      <c r="E233" s="383" t="s">
        <v>957</v>
      </c>
      <c r="F233" s="418" t="s">
        <v>986</v>
      </c>
      <c r="G233" s="419">
        <v>132.5</v>
      </c>
      <c r="H233" s="366" t="s">
        <v>987</v>
      </c>
      <c r="I233" s="409" t="s">
        <v>760</v>
      </c>
      <c r="J233" s="409" t="s">
        <v>959</v>
      </c>
      <c r="K233" s="324" t="s">
        <v>2379</v>
      </c>
      <c r="L233" s="353"/>
    </row>
    <row r="234" spans="1:12" s="302" customFormat="1" ht="15.75" customHeight="1" x14ac:dyDescent="0.25">
      <c r="A234" s="349">
        <v>295</v>
      </c>
      <c r="B234" s="410">
        <v>44199</v>
      </c>
      <c r="C234" s="350">
        <v>500</v>
      </c>
      <c r="D234" s="350" t="s">
        <v>11</v>
      </c>
      <c r="E234" s="424" t="s">
        <v>706</v>
      </c>
      <c r="F234" s="310" t="s">
        <v>988</v>
      </c>
      <c r="G234" s="356">
        <v>500</v>
      </c>
      <c r="H234" s="361">
        <v>44442</v>
      </c>
      <c r="I234" s="409" t="s">
        <v>760</v>
      </c>
      <c r="J234" s="409" t="s">
        <v>989</v>
      </c>
      <c r="K234" s="324" t="s">
        <v>2401</v>
      </c>
      <c r="L234" s="353"/>
    </row>
    <row r="235" spans="1:12" s="302" customFormat="1" ht="15.75" customHeight="1" x14ac:dyDescent="0.25">
      <c r="A235" s="349">
        <v>296</v>
      </c>
      <c r="B235" s="410">
        <v>44199</v>
      </c>
      <c r="C235" s="350">
        <v>1025</v>
      </c>
      <c r="D235" s="350" t="s">
        <v>11</v>
      </c>
      <c r="E235" s="424" t="s">
        <v>706</v>
      </c>
      <c r="F235" s="310" t="s">
        <v>990</v>
      </c>
      <c r="G235" s="468">
        <v>1015</v>
      </c>
      <c r="H235" s="361">
        <v>44289</v>
      </c>
      <c r="I235" s="409" t="s">
        <v>760</v>
      </c>
      <c r="J235" s="409" t="s">
        <v>989</v>
      </c>
      <c r="K235" s="324" t="s">
        <v>2403</v>
      </c>
      <c r="L235" s="353"/>
    </row>
    <row r="236" spans="1:12" s="302" customFormat="1" ht="15.75" customHeight="1" x14ac:dyDescent="0.25">
      <c r="A236" s="349">
        <v>297</v>
      </c>
      <c r="B236" s="410">
        <v>44199</v>
      </c>
      <c r="C236" s="342">
        <v>1225</v>
      </c>
      <c r="D236" s="342" t="s">
        <v>11</v>
      </c>
      <c r="E236" s="424" t="s">
        <v>706</v>
      </c>
      <c r="F236" s="310" t="s">
        <v>991</v>
      </c>
      <c r="G236" s="357">
        <v>1200</v>
      </c>
      <c r="H236" s="361">
        <v>44258</v>
      </c>
      <c r="I236" s="409" t="s">
        <v>760</v>
      </c>
      <c r="J236" s="409" t="s">
        <v>989</v>
      </c>
      <c r="K236" s="399" t="s">
        <v>2349</v>
      </c>
      <c r="L236" s="353"/>
    </row>
    <row r="237" spans="1:12" s="302" customFormat="1" ht="15.75" customHeight="1" x14ac:dyDescent="0.25">
      <c r="A237" s="349">
        <v>298</v>
      </c>
      <c r="B237" s="410">
        <v>44199</v>
      </c>
      <c r="C237" s="350">
        <v>6588.4</v>
      </c>
      <c r="D237" s="350" t="s">
        <v>11</v>
      </c>
      <c r="E237" s="424" t="s">
        <v>706</v>
      </c>
      <c r="F237" s="310" t="s">
        <v>992</v>
      </c>
      <c r="G237" s="356">
        <v>6588.4</v>
      </c>
      <c r="H237" s="361" t="s">
        <v>993</v>
      </c>
      <c r="I237" s="409" t="s">
        <v>760</v>
      </c>
      <c r="J237" s="409" t="s">
        <v>989</v>
      </c>
      <c r="K237" s="324" t="s">
        <v>2375</v>
      </c>
      <c r="L237" s="353"/>
    </row>
    <row r="238" spans="1:12" s="302" customFormat="1" x14ac:dyDescent="0.25">
      <c r="A238" s="349">
        <v>299</v>
      </c>
      <c r="B238" s="410">
        <v>44199</v>
      </c>
      <c r="C238" s="350">
        <v>2440</v>
      </c>
      <c r="D238" s="350" t="s">
        <v>11</v>
      </c>
      <c r="E238" s="424" t="s">
        <v>706</v>
      </c>
      <c r="F238" s="310" t="s">
        <v>994</v>
      </c>
      <c r="G238" s="356">
        <v>2385</v>
      </c>
      <c r="H238" s="425" t="s">
        <v>995</v>
      </c>
      <c r="I238" s="409" t="s">
        <v>760</v>
      </c>
      <c r="J238" s="409" t="s">
        <v>989</v>
      </c>
      <c r="K238" s="324" t="s">
        <v>2377</v>
      </c>
      <c r="L238" s="353"/>
    </row>
    <row r="239" spans="1:12" s="302" customFormat="1" x14ac:dyDescent="0.25">
      <c r="A239" s="714">
        <v>300</v>
      </c>
      <c r="B239" s="717">
        <v>44199</v>
      </c>
      <c r="C239" s="722">
        <v>17825</v>
      </c>
      <c r="D239" s="722" t="s">
        <v>11</v>
      </c>
      <c r="E239" s="761" t="s">
        <v>706</v>
      </c>
      <c r="F239" s="310" t="s">
        <v>2341</v>
      </c>
      <c r="G239" s="356">
        <v>3812.5</v>
      </c>
      <c r="H239" s="361">
        <v>44263</v>
      </c>
      <c r="I239" s="409" t="s">
        <v>760</v>
      </c>
      <c r="J239" s="409" t="s">
        <v>989</v>
      </c>
      <c r="K239" s="324" t="s">
        <v>2384</v>
      </c>
      <c r="L239" s="353"/>
    </row>
    <row r="240" spans="1:12" s="302" customFormat="1" x14ac:dyDescent="0.25">
      <c r="A240" s="715"/>
      <c r="B240" s="715"/>
      <c r="C240" s="715"/>
      <c r="D240" s="715"/>
      <c r="E240" s="762"/>
      <c r="F240" s="310" t="s">
        <v>2342</v>
      </c>
      <c r="G240" s="356">
        <v>3744</v>
      </c>
      <c r="H240" s="361">
        <v>44264</v>
      </c>
      <c r="I240" s="409" t="s">
        <v>760</v>
      </c>
      <c r="J240" s="409" t="s">
        <v>989</v>
      </c>
      <c r="K240" s="399" t="s">
        <v>2346</v>
      </c>
      <c r="L240" s="353"/>
    </row>
    <row r="241" spans="1:12" s="302" customFormat="1" x14ac:dyDescent="0.25">
      <c r="A241" s="715"/>
      <c r="B241" s="715"/>
      <c r="C241" s="715"/>
      <c r="D241" s="715"/>
      <c r="E241" s="762"/>
      <c r="F241" s="310" t="s">
        <v>2343</v>
      </c>
      <c r="G241" s="356">
        <v>3742.5</v>
      </c>
      <c r="H241" s="361">
        <v>44206</v>
      </c>
      <c r="I241" s="409" t="s">
        <v>760</v>
      </c>
      <c r="J241" s="409" t="s">
        <v>989</v>
      </c>
      <c r="K241" s="324" t="s">
        <v>2396</v>
      </c>
      <c r="L241" s="353"/>
    </row>
    <row r="242" spans="1:12" s="302" customFormat="1" x14ac:dyDescent="0.25">
      <c r="A242" s="715"/>
      <c r="B242" s="715"/>
      <c r="C242" s="715"/>
      <c r="D242" s="715"/>
      <c r="E242" s="762"/>
      <c r="F242" s="310" t="s">
        <v>2344</v>
      </c>
      <c r="G242" s="356">
        <v>3782.5</v>
      </c>
      <c r="H242" s="361">
        <v>44267</v>
      </c>
      <c r="I242" s="409" t="s">
        <v>760</v>
      </c>
      <c r="J242" s="409" t="s">
        <v>989</v>
      </c>
      <c r="K242" s="324" t="s">
        <v>2391</v>
      </c>
      <c r="L242" s="353"/>
    </row>
    <row r="243" spans="1:12" s="302" customFormat="1" x14ac:dyDescent="0.25">
      <c r="A243" s="716"/>
      <c r="B243" s="716"/>
      <c r="C243" s="716"/>
      <c r="D243" s="716"/>
      <c r="E243" s="763"/>
      <c r="F243" s="310" t="s">
        <v>2345</v>
      </c>
      <c r="G243" s="356">
        <v>2743.5</v>
      </c>
      <c r="H243" s="361">
        <v>44270</v>
      </c>
      <c r="I243" s="409" t="s">
        <v>760</v>
      </c>
      <c r="J243" s="409" t="s">
        <v>989</v>
      </c>
      <c r="K243" s="324" t="s">
        <v>2388</v>
      </c>
      <c r="L243" s="353"/>
    </row>
    <row r="244" spans="1:12" s="302" customFormat="1" ht="15.75" customHeight="1" x14ac:dyDescent="0.25">
      <c r="A244" s="349">
        <v>301</v>
      </c>
      <c r="B244" s="410">
        <v>44199</v>
      </c>
      <c r="C244" s="350">
        <v>21228</v>
      </c>
      <c r="D244" s="350" t="s">
        <v>11</v>
      </c>
      <c r="E244" s="424" t="s">
        <v>706</v>
      </c>
      <c r="F244" s="310" t="s">
        <v>996</v>
      </c>
      <c r="G244" s="385">
        <v>21228</v>
      </c>
      <c r="H244" s="361">
        <v>44442</v>
      </c>
      <c r="I244" s="409" t="s">
        <v>760</v>
      </c>
      <c r="J244" s="409" t="s">
        <v>989</v>
      </c>
      <c r="K244" s="324" t="s">
        <v>2392</v>
      </c>
      <c r="L244" s="353"/>
    </row>
    <row r="245" spans="1:12" s="302" customFormat="1" ht="15.75" customHeight="1" x14ac:dyDescent="0.25">
      <c r="A245" s="349">
        <v>302</v>
      </c>
      <c r="B245" s="410">
        <v>44199</v>
      </c>
      <c r="C245" s="342">
        <v>465</v>
      </c>
      <c r="D245" s="342" t="s">
        <v>11</v>
      </c>
      <c r="E245" s="424" t="s">
        <v>706</v>
      </c>
      <c r="F245" s="310" t="s">
        <v>997</v>
      </c>
      <c r="G245" s="385">
        <v>440</v>
      </c>
      <c r="H245" s="361">
        <v>44258</v>
      </c>
      <c r="I245" s="409" t="s">
        <v>760</v>
      </c>
      <c r="J245" s="409" t="s">
        <v>989</v>
      </c>
      <c r="K245" s="399" t="s">
        <v>2340</v>
      </c>
      <c r="L245" s="353"/>
    </row>
    <row r="246" spans="1:12" s="302" customFormat="1" ht="15.75" customHeight="1" x14ac:dyDescent="0.25">
      <c r="A246" s="349">
        <v>303</v>
      </c>
      <c r="B246" s="410">
        <v>44199</v>
      </c>
      <c r="C246" s="342">
        <v>1345</v>
      </c>
      <c r="D246" s="342" t="s">
        <v>11</v>
      </c>
      <c r="E246" s="424" t="s">
        <v>706</v>
      </c>
      <c r="F246" s="310" t="s">
        <v>998</v>
      </c>
      <c r="G246" s="385">
        <v>1345</v>
      </c>
      <c r="H246" s="361">
        <v>44319</v>
      </c>
      <c r="I246" s="409" t="s">
        <v>760</v>
      </c>
      <c r="J246" s="409" t="s">
        <v>989</v>
      </c>
      <c r="K246" s="324" t="s">
        <v>2382</v>
      </c>
      <c r="L246" s="353"/>
    </row>
    <row r="247" spans="1:12" ht="15.75" customHeight="1" x14ac:dyDescent="0.25">
      <c r="A247" s="54">
        <v>304</v>
      </c>
      <c r="B247" s="18">
        <v>44199</v>
      </c>
      <c r="C247" s="49">
        <v>3025</v>
      </c>
      <c r="D247" s="49" t="s">
        <v>11</v>
      </c>
      <c r="E247" s="67" t="s">
        <v>706</v>
      </c>
      <c r="F247" s="45" t="s">
        <v>999</v>
      </c>
      <c r="G247" s="355">
        <v>3010</v>
      </c>
      <c r="H247" s="370" t="s">
        <v>1000</v>
      </c>
      <c r="I247" s="82"/>
      <c r="J247" s="82"/>
      <c r="K247" s="82"/>
      <c r="L247" s="346"/>
    </row>
    <row r="248" spans="1:12" s="302" customFormat="1" ht="15.75" customHeight="1" x14ac:dyDescent="0.25">
      <c r="A248" s="349">
        <v>305</v>
      </c>
      <c r="B248" s="410">
        <v>44199</v>
      </c>
      <c r="C248" s="342">
        <v>5068</v>
      </c>
      <c r="D248" s="342" t="s">
        <v>11</v>
      </c>
      <c r="E248" s="424" t="s">
        <v>706</v>
      </c>
      <c r="F248" s="310" t="s">
        <v>1001</v>
      </c>
      <c r="G248" s="385">
        <v>5013</v>
      </c>
      <c r="H248" s="425" t="s">
        <v>1002</v>
      </c>
      <c r="I248" s="409" t="s">
        <v>760</v>
      </c>
      <c r="J248" s="409" t="s">
        <v>989</v>
      </c>
      <c r="K248" s="399" t="s">
        <v>2347</v>
      </c>
      <c r="L248" s="353"/>
    </row>
    <row r="249" spans="1:12" s="302" customFormat="1" ht="15.75" customHeight="1" x14ac:dyDescent="0.25">
      <c r="A249" s="349">
        <v>306</v>
      </c>
      <c r="B249" s="410">
        <v>44199</v>
      </c>
      <c r="C249" s="350">
        <v>3150</v>
      </c>
      <c r="D249" s="350" t="s">
        <v>11</v>
      </c>
      <c r="E249" s="424" t="s">
        <v>706</v>
      </c>
      <c r="F249" s="310" t="s">
        <v>1003</v>
      </c>
      <c r="G249" s="356">
        <v>3150</v>
      </c>
      <c r="H249" s="361" t="s">
        <v>1002</v>
      </c>
      <c r="I249" s="409" t="s">
        <v>760</v>
      </c>
      <c r="J249" s="409" t="s">
        <v>989</v>
      </c>
      <c r="K249" s="324" t="s">
        <v>2387</v>
      </c>
      <c r="L249" s="353"/>
    </row>
    <row r="250" spans="1:12" s="302" customFormat="1" ht="15.75" customHeight="1" x14ac:dyDescent="0.25">
      <c r="A250" s="349">
        <v>307</v>
      </c>
      <c r="B250" s="410">
        <v>44319</v>
      </c>
      <c r="C250" s="350">
        <v>3755</v>
      </c>
      <c r="D250" s="350" t="s">
        <v>11</v>
      </c>
      <c r="E250" s="424" t="s">
        <v>706</v>
      </c>
      <c r="F250" s="310" t="s">
        <v>1004</v>
      </c>
      <c r="G250" s="356">
        <v>3755</v>
      </c>
      <c r="H250" s="361">
        <v>44260</v>
      </c>
      <c r="I250" s="409" t="s">
        <v>760</v>
      </c>
      <c r="J250" s="409" t="s">
        <v>989</v>
      </c>
      <c r="K250" s="324" t="s">
        <v>2400</v>
      </c>
      <c r="L250" s="353"/>
    </row>
    <row r="251" spans="1:12" s="302" customFormat="1" ht="15.75" customHeight="1" x14ac:dyDescent="0.25">
      <c r="A251" s="294">
        <v>308</v>
      </c>
      <c r="B251" s="410" t="s">
        <v>1005</v>
      </c>
      <c r="C251" s="350">
        <v>709</v>
      </c>
      <c r="D251" s="350" t="s">
        <v>11</v>
      </c>
      <c r="E251" s="424" t="s">
        <v>706</v>
      </c>
      <c r="F251" s="310" t="s">
        <v>1006</v>
      </c>
      <c r="G251" s="356">
        <v>709</v>
      </c>
      <c r="H251" s="361" t="s">
        <v>1007</v>
      </c>
      <c r="I251" s="409" t="s">
        <v>760</v>
      </c>
      <c r="J251" s="409" t="s">
        <v>989</v>
      </c>
      <c r="K251" s="324" t="s">
        <v>2397</v>
      </c>
      <c r="L251" s="353"/>
    </row>
    <row r="252" spans="1:12" s="302" customFormat="1" ht="15.75" customHeight="1" x14ac:dyDescent="0.25">
      <c r="A252" s="294">
        <v>309</v>
      </c>
      <c r="B252" s="410" t="s">
        <v>1005</v>
      </c>
      <c r="C252" s="342">
        <v>29440</v>
      </c>
      <c r="D252" s="342" t="s">
        <v>11</v>
      </c>
      <c r="E252" s="383" t="s">
        <v>1008</v>
      </c>
      <c r="F252" s="310" t="s">
        <v>1009</v>
      </c>
      <c r="G252" s="356">
        <v>29440</v>
      </c>
      <c r="H252" s="425" t="s">
        <v>1010</v>
      </c>
      <c r="I252" s="456" t="s">
        <v>155</v>
      </c>
      <c r="J252" s="324" t="s">
        <v>1275</v>
      </c>
      <c r="K252" s="324" t="s">
        <v>2408</v>
      </c>
      <c r="L252" s="353"/>
    </row>
    <row r="253" spans="1:12" ht="15.75" customHeight="1" x14ac:dyDescent="0.25">
      <c r="A253" s="68"/>
      <c r="D253" s="42"/>
      <c r="H253" s="69"/>
    </row>
    <row r="254" spans="1:12" ht="15.75" customHeight="1" x14ac:dyDescent="0.25">
      <c r="A254" s="68"/>
      <c r="D254" s="42"/>
      <c r="H254" s="69"/>
    </row>
    <row r="255" spans="1:12" ht="15.75" customHeight="1" x14ac:dyDescent="0.25">
      <c r="A255" s="68"/>
      <c r="D255" s="42"/>
      <c r="H255" s="69"/>
    </row>
    <row r="256" spans="1:12" ht="15.75" customHeight="1" x14ac:dyDescent="0.25">
      <c r="A256" s="68"/>
      <c r="D256" s="42"/>
      <c r="H256" s="69"/>
    </row>
    <row r="257" spans="1:8" ht="15.75" customHeight="1" x14ac:dyDescent="0.25">
      <c r="A257" s="68"/>
      <c r="D257" s="42"/>
      <c r="H257" s="69"/>
    </row>
    <row r="258" spans="1:8" ht="15.75" customHeight="1" x14ac:dyDescent="0.25">
      <c r="A258" s="68"/>
      <c r="D258" s="42"/>
      <c r="H258" s="69"/>
    </row>
    <row r="259" spans="1:8" ht="15.75" customHeight="1" x14ac:dyDescent="0.25">
      <c r="A259" s="68"/>
      <c r="D259" s="42"/>
      <c r="H259" s="69"/>
    </row>
    <row r="260" spans="1:8" ht="15.75" customHeight="1" x14ac:dyDescent="0.25">
      <c r="A260" s="68"/>
      <c r="D260" s="42"/>
      <c r="H260" s="69"/>
    </row>
    <row r="261" spans="1:8" ht="15.75" customHeight="1" x14ac:dyDescent="0.25">
      <c r="A261" s="68"/>
      <c r="D261" s="42"/>
      <c r="H261" s="69"/>
    </row>
    <row r="262" spans="1:8" ht="15.75" customHeight="1" x14ac:dyDescent="0.25">
      <c r="A262" s="68"/>
      <c r="D262" s="42"/>
      <c r="H262" s="69"/>
    </row>
    <row r="263" spans="1:8" ht="15.75" customHeight="1" x14ac:dyDescent="0.25">
      <c r="A263" s="68"/>
      <c r="D263" s="42"/>
      <c r="H263" s="69"/>
    </row>
    <row r="264" spans="1:8" ht="15.75" customHeight="1" x14ac:dyDescent="0.25">
      <c r="A264" s="68"/>
      <c r="D264" s="42"/>
      <c r="H264" s="69"/>
    </row>
    <row r="265" spans="1:8" ht="15.75" customHeight="1" x14ac:dyDescent="0.25">
      <c r="A265" s="68"/>
      <c r="D265" s="42"/>
      <c r="H265" s="69"/>
    </row>
    <row r="266" spans="1:8" ht="15.75" customHeight="1" x14ac:dyDescent="0.25">
      <c r="A266" s="68"/>
      <c r="D266" s="42"/>
      <c r="H266" s="69"/>
    </row>
    <row r="267" spans="1:8" ht="15.75" customHeight="1" x14ac:dyDescent="0.25">
      <c r="A267" s="68"/>
      <c r="D267" s="42"/>
      <c r="H267" s="69"/>
    </row>
    <row r="268" spans="1:8" ht="15.75" customHeight="1" x14ac:dyDescent="0.25">
      <c r="A268" s="68"/>
      <c r="D268" s="42"/>
      <c r="H268" s="69"/>
    </row>
    <row r="269" spans="1:8" ht="15.75" customHeight="1" x14ac:dyDescent="0.25">
      <c r="A269" s="68"/>
      <c r="D269" s="42"/>
      <c r="H269" s="69"/>
    </row>
    <row r="270" spans="1:8" ht="15.75" customHeight="1" x14ac:dyDescent="0.25">
      <c r="A270" s="68"/>
      <c r="D270" s="42"/>
      <c r="H270" s="69"/>
    </row>
    <row r="271" spans="1:8" ht="15.75" customHeight="1" x14ac:dyDescent="0.25">
      <c r="A271" s="68"/>
      <c r="D271" s="42"/>
      <c r="H271" s="69"/>
    </row>
    <row r="272" spans="1:8" ht="15.75" customHeight="1" x14ac:dyDescent="0.25">
      <c r="A272" s="68"/>
      <c r="D272" s="42"/>
      <c r="H272" s="69"/>
    </row>
    <row r="273" spans="1:8" ht="15.75" customHeight="1" x14ac:dyDescent="0.25">
      <c r="A273" s="68"/>
      <c r="D273" s="42"/>
      <c r="H273" s="69"/>
    </row>
    <row r="274" spans="1:8" ht="15.75" customHeight="1" x14ac:dyDescent="0.25">
      <c r="A274" s="68"/>
      <c r="D274" s="42"/>
      <c r="H274" s="69"/>
    </row>
    <row r="275" spans="1:8" ht="15.75" customHeight="1" x14ac:dyDescent="0.25">
      <c r="A275" s="68"/>
      <c r="D275" s="42"/>
      <c r="H275" s="69"/>
    </row>
    <row r="276" spans="1:8" ht="15.75" customHeight="1" x14ac:dyDescent="0.25">
      <c r="A276" s="68"/>
      <c r="D276" s="42"/>
      <c r="H276" s="69"/>
    </row>
    <row r="277" spans="1:8" ht="15.75" customHeight="1" x14ac:dyDescent="0.25">
      <c r="A277" s="68"/>
      <c r="D277" s="42"/>
      <c r="H277" s="69"/>
    </row>
    <row r="278" spans="1:8" ht="15.75" customHeight="1" x14ac:dyDescent="0.25">
      <c r="A278" s="68"/>
      <c r="D278" s="42"/>
      <c r="H278" s="69"/>
    </row>
    <row r="279" spans="1:8" ht="15.75" customHeight="1" x14ac:dyDescent="0.25">
      <c r="A279" s="68"/>
      <c r="D279" s="42"/>
      <c r="H279" s="69"/>
    </row>
    <row r="280" spans="1:8" ht="15.75" customHeight="1" x14ac:dyDescent="0.25">
      <c r="A280" s="68"/>
      <c r="D280" s="42"/>
      <c r="H280" s="69"/>
    </row>
    <row r="281" spans="1:8" ht="15.75" customHeight="1" x14ac:dyDescent="0.25">
      <c r="A281" s="68"/>
      <c r="D281" s="42"/>
      <c r="H281" s="69"/>
    </row>
    <row r="282" spans="1:8" ht="15.75" customHeight="1" x14ac:dyDescent="0.25">
      <c r="A282" s="68"/>
      <c r="D282" s="42"/>
      <c r="H282" s="69"/>
    </row>
    <row r="283" spans="1:8" ht="15.75" customHeight="1" x14ac:dyDescent="0.25">
      <c r="A283" s="68"/>
      <c r="D283" s="42"/>
      <c r="H283" s="69"/>
    </row>
    <row r="284" spans="1:8" ht="15.75" customHeight="1" x14ac:dyDescent="0.25">
      <c r="A284" s="68"/>
      <c r="D284" s="42"/>
      <c r="H284" s="69"/>
    </row>
    <row r="285" spans="1:8" ht="15.75" customHeight="1" x14ac:dyDescent="0.25">
      <c r="A285" s="68"/>
      <c r="D285" s="42"/>
      <c r="H285" s="69"/>
    </row>
    <row r="286" spans="1:8" ht="15.75" customHeight="1" x14ac:dyDescent="0.25">
      <c r="A286" s="68"/>
      <c r="D286" s="42"/>
      <c r="H286" s="69"/>
    </row>
    <row r="287" spans="1:8" ht="15.75" customHeight="1" x14ac:dyDescent="0.25">
      <c r="A287" s="68"/>
      <c r="D287" s="42"/>
      <c r="H287" s="69"/>
    </row>
    <row r="288" spans="1:8" ht="15.75" customHeight="1" x14ac:dyDescent="0.25">
      <c r="A288" s="68"/>
      <c r="D288" s="42"/>
      <c r="H288" s="69"/>
    </row>
    <row r="289" spans="1:8" ht="15.75" customHeight="1" x14ac:dyDescent="0.25">
      <c r="A289" s="68"/>
      <c r="D289" s="42"/>
      <c r="H289" s="69"/>
    </row>
    <row r="290" spans="1:8" ht="15.75" customHeight="1" x14ac:dyDescent="0.25">
      <c r="A290" s="68"/>
      <c r="D290" s="42"/>
      <c r="H290" s="69"/>
    </row>
    <row r="291" spans="1:8" ht="15.75" customHeight="1" x14ac:dyDescent="0.25">
      <c r="A291" s="68"/>
      <c r="D291" s="42"/>
      <c r="H291" s="69"/>
    </row>
    <row r="292" spans="1:8" ht="15.75" customHeight="1" x14ac:dyDescent="0.25">
      <c r="A292" s="68"/>
      <c r="D292" s="42"/>
      <c r="H292" s="69"/>
    </row>
    <row r="293" spans="1:8" ht="15.75" customHeight="1" x14ac:dyDescent="0.25">
      <c r="A293" s="68"/>
      <c r="D293" s="42"/>
      <c r="H293" s="69"/>
    </row>
    <row r="294" spans="1:8" ht="15.75" customHeight="1" x14ac:dyDescent="0.25">
      <c r="A294" s="68"/>
      <c r="D294" s="42"/>
      <c r="H294" s="69"/>
    </row>
    <row r="295" spans="1:8" ht="15.75" customHeight="1" x14ac:dyDescent="0.25">
      <c r="A295" s="68"/>
      <c r="D295" s="42"/>
      <c r="H295" s="69"/>
    </row>
    <row r="296" spans="1:8" ht="15.75" customHeight="1" x14ac:dyDescent="0.25">
      <c r="A296" s="68"/>
      <c r="D296" s="42"/>
      <c r="H296" s="69"/>
    </row>
    <row r="297" spans="1:8" ht="15.75" customHeight="1" x14ac:dyDescent="0.25">
      <c r="A297" s="68"/>
      <c r="D297" s="42"/>
      <c r="H297" s="69"/>
    </row>
    <row r="298" spans="1:8" ht="15.75" customHeight="1" x14ac:dyDescent="0.25">
      <c r="A298" s="68"/>
      <c r="D298" s="42"/>
      <c r="H298" s="69"/>
    </row>
    <row r="299" spans="1:8" ht="15.75" customHeight="1" x14ac:dyDescent="0.25">
      <c r="A299" s="68"/>
      <c r="D299" s="42"/>
      <c r="H299" s="69"/>
    </row>
    <row r="300" spans="1:8" ht="15.75" customHeight="1" x14ac:dyDescent="0.25">
      <c r="A300" s="68"/>
      <c r="D300" s="42"/>
      <c r="H300" s="69"/>
    </row>
    <row r="301" spans="1:8" ht="15.75" customHeight="1" x14ac:dyDescent="0.25">
      <c r="A301" s="68"/>
      <c r="D301" s="42"/>
      <c r="H301" s="69"/>
    </row>
    <row r="302" spans="1:8" ht="15.75" customHeight="1" x14ac:dyDescent="0.25">
      <c r="A302" s="68"/>
      <c r="D302" s="42"/>
      <c r="H302" s="69"/>
    </row>
    <row r="303" spans="1:8" ht="15.75" customHeight="1" x14ac:dyDescent="0.25">
      <c r="A303" s="68"/>
      <c r="D303" s="42"/>
      <c r="H303" s="69"/>
    </row>
    <row r="304" spans="1:8" ht="15.75" customHeight="1" x14ac:dyDescent="0.25">
      <c r="A304" s="68"/>
      <c r="D304" s="42"/>
      <c r="H304" s="69"/>
    </row>
    <row r="305" spans="1:8" ht="15.75" customHeight="1" x14ac:dyDescent="0.25">
      <c r="A305" s="68"/>
      <c r="D305" s="42"/>
      <c r="H305" s="69"/>
    </row>
    <row r="306" spans="1:8" ht="15.75" customHeight="1" x14ac:dyDescent="0.25">
      <c r="A306" s="68"/>
      <c r="D306" s="42"/>
      <c r="H306" s="69"/>
    </row>
    <row r="307" spans="1:8" ht="15.75" customHeight="1" x14ac:dyDescent="0.25">
      <c r="A307" s="68"/>
      <c r="D307" s="42"/>
      <c r="H307" s="69"/>
    </row>
    <row r="308" spans="1:8" ht="15.75" customHeight="1" x14ac:dyDescent="0.25">
      <c r="A308" s="68"/>
      <c r="D308" s="42"/>
      <c r="H308" s="69"/>
    </row>
    <row r="309" spans="1:8" ht="15.75" customHeight="1" x14ac:dyDescent="0.25">
      <c r="A309" s="68"/>
      <c r="D309" s="42"/>
      <c r="H309" s="69"/>
    </row>
    <row r="310" spans="1:8" ht="15.75" customHeight="1" x14ac:dyDescent="0.25">
      <c r="A310" s="68"/>
      <c r="D310" s="42"/>
      <c r="H310" s="69"/>
    </row>
    <row r="311" spans="1:8" ht="15.75" customHeight="1" x14ac:dyDescent="0.25">
      <c r="A311" s="68"/>
      <c r="D311" s="42"/>
      <c r="H311" s="69"/>
    </row>
    <row r="312" spans="1:8" ht="15.75" customHeight="1" x14ac:dyDescent="0.25">
      <c r="A312" s="68"/>
      <c r="D312" s="42"/>
      <c r="H312" s="69"/>
    </row>
    <row r="313" spans="1:8" ht="15.75" customHeight="1" x14ac:dyDescent="0.25">
      <c r="A313" s="68"/>
      <c r="D313" s="42"/>
      <c r="H313" s="69"/>
    </row>
    <row r="314" spans="1:8" ht="15.75" customHeight="1" x14ac:dyDescent="0.25">
      <c r="A314" s="68"/>
      <c r="D314" s="42"/>
      <c r="H314" s="69"/>
    </row>
    <row r="315" spans="1:8" ht="15.75" customHeight="1" x14ac:dyDescent="0.25">
      <c r="A315" s="68"/>
      <c r="D315" s="42"/>
      <c r="H315" s="69"/>
    </row>
    <row r="316" spans="1:8" ht="15.75" customHeight="1" x14ac:dyDescent="0.25">
      <c r="A316" s="68"/>
      <c r="D316" s="42"/>
      <c r="H316" s="69"/>
    </row>
    <row r="317" spans="1:8" ht="15.75" customHeight="1" x14ac:dyDescent="0.25">
      <c r="A317" s="68"/>
      <c r="D317" s="42"/>
      <c r="H317" s="69"/>
    </row>
    <row r="318" spans="1:8" ht="15.75" customHeight="1" x14ac:dyDescent="0.25">
      <c r="A318" s="68"/>
      <c r="D318" s="42"/>
      <c r="H318" s="69"/>
    </row>
    <row r="319" spans="1:8" ht="15.75" customHeight="1" x14ac:dyDescent="0.25">
      <c r="A319" s="68"/>
      <c r="D319" s="42"/>
      <c r="H319" s="69"/>
    </row>
    <row r="320" spans="1:8" ht="15.75" customHeight="1" x14ac:dyDescent="0.25">
      <c r="A320" s="68"/>
      <c r="D320" s="42"/>
      <c r="H320" s="69"/>
    </row>
    <row r="321" spans="1:8" ht="15.75" customHeight="1" x14ac:dyDescent="0.25">
      <c r="A321" s="68"/>
      <c r="D321" s="42"/>
      <c r="H321" s="69"/>
    </row>
    <row r="322" spans="1:8" ht="15.75" customHeight="1" x14ac:dyDescent="0.25">
      <c r="A322" s="68"/>
      <c r="D322" s="42"/>
      <c r="H322" s="69"/>
    </row>
    <row r="323" spans="1:8" ht="15.75" customHeight="1" x14ac:dyDescent="0.25">
      <c r="A323" s="68"/>
      <c r="D323" s="42"/>
      <c r="H323" s="69"/>
    </row>
    <row r="324" spans="1:8" ht="15.75" customHeight="1" x14ac:dyDescent="0.25">
      <c r="A324" s="68"/>
      <c r="D324" s="42"/>
      <c r="H324" s="69"/>
    </row>
    <row r="325" spans="1:8" ht="15.75" customHeight="1" x14ac:dyDescent="0.25">
      <c r="A325" s="68"/>
      <c r="D325" s="42"/>
      <c r="H325" s="69"/>
    </row>
    <row r="326" spans="1:8" ht="15.75" customHeight="1" x14ac:dyDescent="0.25">
      <c r="A326" s="68"/>
      <c r="D326" s="42"/>
      <c r="H326" s="69"/>
    </row>
    <row r="327" spans="1:8" ht="15.75" customHeight="1" x14ac:dyDescent="0.25">
      <c r="A327" s="68"/>
      <c r="D327" s="42"/>
      <c r="H327" s="69"/>
    </row>
    <row r="328" spans="1:8" ht="15.75" customHeight="1" x14ac:dyDescent="0.25">
      <c r="A328" s="68"/>
      <c r="D328" s="42"/>
      <c r="H328" s="69"/>
    </row>
    <row r="329" spans="1:8" ht="15.75" customHeight="1" x14ac:dyDescent="0.25">
      <c r="A329" s="68"/>
      <c r="D329" s="42"/>
      <c r="H329" s="69"/>
    </row>
    <row r="330" spans="1:8" ht="15.75" customHeight="1" x14ac:dyDescent="0.25">
      <c r="A330" s="68"/>
      <c r="D330" s="42"/>
      <c r="H330" s="69"/>
    </row>
    <row r="331" spans="1:8" ht="15.75" customHeight="1" x14ac:dyDescent="0.25">
      <c r="A331" s="68"/>
      <c r="D331" s="42"/>
      <c r="H331" s="69"/>
    </row>
    <row r="332" spans="1:8" ht="15.75" customHeight="1" x14ac:dyDescent="0.25">
      <c r="A332" s="68"/>
      <c r="D332" s="42"/>
      <c r="H332" s="69"/>
    </row>
    <row r="333" spans="1:8" ht="15.75" customHeight="1" x14ac:dyDescent="0.25">
      <c r="A333" s="68"/>
      <c r="D333" s="42"/>
      <c r="H333" s="69"/>
    </row>
    <row r="334" spans="1:8" ht="15.75" customHeight="1" x14ac:dyDescent="0.25">
      <c r="A334" s="68"/>
      <c r="D334" s="42"/>
      <c r="H334" s="69"/>
    </row>
    <row r="335" spans="1:8" ht="15.75" customHeight="1" x14ac:dyDescent="0.25">
      <c r="A335" s="68"/>
      <c r="D335" s="42"/>
      <c r="H335" s="69"/>
    </row>
    <row r="336" spans="1:8" ht="15.75" customHeight="1" x14ac:dyDescent="0.25">
      <c r="A336" s="68"/>
      <c r="D336" s="42"/>
      <c r="H336" s="69"/>
    </row>
    <row r="337" spans="1:8" ht="15.75" customHeight="1" x14ac:dyDescent="0.25">
      <c r="A337" s="68"/>
      <c r="D337" s="42"/>
      <c r="H337" s="69"/>
    </row>
    <row r="338" spans="1:8" ht="15.75" customHeight="1" x14ac:dyDescent="0.25">
      <c r="A338" s="68"/>
      <c r="D338" s="42"/>
      <c r="H338" s="69"/>
    </row>
    <row r="339" spans="1:8" ht="15.75" customHeight="1" x14ac:dyDescent="0.25">
      <c r="A339" s="68"/>
      <c r="D339" s="42"/>
      <c r="H339" s="69"/>
    </row>
    <row r="340" spans="1:8" ht="15.75" customHeight="1" x14ac:dyDescent="0.25">
      <c r="A340" s="68"/>
      <c r="D340" s="42"/>
      <c r="H340" s="69"/>
    </row>
    <row r="341" spans="1:8" ht="15.75" customHeight="1" x14ac:dyDescent="0.25">
      <c r="A341" s="68"/>
      <c r="D341" s="42"/>
      <c r="H341" s="69"/>
    </row>
    <row r="342" spans="1:8" ht="15.75" customHeight="1" x14ac:dyDescent="0.25">
      <c r="A342" s="68"/>
      <c r="D342" s="42"/>
      <c r="H342" s="69"/>
    </row>
    <row r="343" spans="1:8" ht="15.75" customHeight="1" x14ac:dyDescent="0.25">
      <c r="A343" s="68"/>
      <c r="D343" s="42"/>
      <c r="H343" s="69"/>
    </row>
    <row r="344" spans="1:8" ht="15.75" customHeight="1" x14ac:dyDescent="0.25">
      <c r="A344" s="68"/>
      <c r="D344" s="42"/>
      <c r="H344" s="69"/>
    </row>
    <row r="345" spans="1:8" ht="15.75" customHeight="1" x14ac:dyDescent="0.25">
      <c r="A345" s="68"/>
      <c r="D345" s="42"/>
      <c r="H345" s="69"/>
    </row>
    <row r="346" spans="1:8" ht="15.75" customHeight="1" x14ac:dyDescent="0.25">
      <c r="A346" s="68"/>
      <c r="D346" s="42"/>
      <c r="H346" s="69"/>
    </row>
    <row r="347" spans="1:8" ht="15.75" customHeight="1" x14ac:dyDescent="0.25">
      <c r="A347" s="68"/>
      <c r="D347" s="42"/>
      <c r="H347" s="69"/>
    </row>
    <row r="348" spans="1:8" ht="15.75" customHeight="1" x14ac:dyDescent="0.25">
      <c r="A348" s="68"/>
      <c r="D348" s="42"/>
      <c r="H348" s="69"/>
    </row>
    <row r="349" spans="1:8" ht="15.75" customHeight="1" x14ac:dyDescent="0.25">
      <c r="A349" s="68"/>
      <c r="D349" s="42"/>
      <c r="H349" s="69"/>
    </row>
    <row r="350" spans="1:8" ht="15.75" customHeight="1" x14ac:dyDescent="0.25">
      <c r="A350" s="68"/>
      <c r="D350" s="42"/>
      <c r="H350" s="69"/>
    </row>
    <row r="351" spans="1:8" ht="15.75" customHeight="1" x14ac:dyDescent="0.25">
      <c r="A351" s="68"/>
      <c r="D351" s="42"/>
      <c r="H351" s="69"/>
    </row>
    <row r="352" spans="1:8" ht="15.75" customHeight="1" x14ac:dyDescent="0.25">
      <c r="A352" s="68"/>
      <c r="D352" s="42"/>
      <c r="H352" s="69"/>
    </row>
    <row r="353" spans="1:8" ht="15.75" customHeight="1" x14ac:dyDescent="0.25">
      <c r="A353" s="68"/>
      <c r="D353" s="42"/>
      <c r="H353" s="69"/>
    </row>
    <row r="354" spans="1:8" ht="15.75" customHeight="1" x14ac:dyDescent="0.25">
      <c r="A354" s="68"/>
      <c r="D354" s="42"/>
      <c r="H354" s="69"/>
    </row>
    <row r="355" spans="1:8" ht="15.75" customHeight="1" x14ac:dyDescent="0.25">
      <c r="A355" s="68"/>
      <c r="D355" s="42"/>
      <c r="H355" s="69"/>
    </row>
    <row r="356" spans="1:8" ht="15.75" customHeight="1" x14ac:dyDescent="0.25">
      <c r="A356" s="68"/>
      <c r="D356" s="42"/>
      <c r="H356" s="69"/>
    </row>
    <row r="357" spans="1:8" ht="15.75" customHeight="1" x14ac:dyDescent="0.25">
      <c r="A357" s="68"/>
      <c r="D357" s="42"/>
      <c r="H357" s="69"/>
    </row>
    <row r="358" spans="1:8" ht="15.75" customHeight="1" x14ac:dyDescent="0.25">
      <c r="A358" s="68"/>
      <c r="D358" s="42"/>
      <c r="H358" s="69"/>
    </row>
    <row r="359" spans="1:8" ht="15.75" customHeight="1" x14ac:dyDescent="0.25">
      <c r="A359" s="68"/>
      <c r="D359" s="42"/>
      <c r="H359" s="69"/>
    </row>
    <row r="360" spans="1:8" ht="15.75" customHeight="1" x14ac:dyDescent="0.25">
      <c r="A360" s="68"/>
      <c r="D360" s="42"/>
      <c r="H360" s="69"/>
    </row>
    <row r="361" spans="1:8" ht="15.75" customHeight="1" x14ac:dyDescent="0.25">
      <c r="A361" s="68"/>
      <c r="D361" s="42"/>
      <c r="H361" s="69"/>
    </row>
    <row r="362" spans="1:8" ht="15.75" customHeight="1" x14ac:dyDescent="0.25">
      <c r="A362" s="68"/>
      <c r="D362" s="42"/>
      <c r="H362" s="69"/>
    </row>
    <row r="363" spans="1:8" ht="15.75" customHeight="1" x14ac:dyDescent="0.25">
      <c r="A363" s="68"/>
      <c r="D363" s="42"/>
      <c r="H363" s="69"/>
    </row>
    <row r="364" spans="1:8" ht="15.75" customHeight="1" x14ac:dyDescent="0.25">
      <c r="A364" s="68"/>
      <c r="D364" s="42"/>
      <c r="H364" s="69"/>
    </row>
    <row r="365" spans="1:8" ht="15.75" customHeight="1" x14ac:dyDescent="0.25">
      <c r="A365" s="68"/>
      <c r="D365" s="42"/>
      <c r="H365" s="69"/>
    </row>
    <row r="366" spans="1:8" ht="15.75" customHeight="1" x14ac:dyDescent="0.25">
      <c r="A366" s="68"/>
      <c r="D366" s="42"/>
      <c r="H366" s="69"/>
    </row>
    <row r="367" spans="1:8" ht="15.75" customHeight="1" x14ac:dyDescent="0.25">
      <c r="A367" s="68"/>
      <c r="D367" s="42"/>
      <c r="H367" s="69"/>
    </row>
    <row r="368" spans="1:8" ht="15.75" customHeight="1" x14ac:dyDescent="0.25">
      <c r="A368" s="68"/>
      <c r="D368" s="42"/>
      <c r="H368" s="69"/>
    </row>
    <row r="369" spans="1:8" ht="15.75" customHeight="1" x14ac:dyDescent="0.25">
      <c r="A369" s="68"/>
      <c r="D369" s="42"/>
      <c r="H369" s="69"/>
    </row>
    <row r="370" spans="1:8" ht="15.75" customHeight="1" x14ac:dyDescent="0.25">
      <c r="A370" s="68"/>
      <c r="D370" s="42"/>
      <c r="H370" s="69"/>
    </row>
    <row r="371" spans="1:8" ht="15.75" customHeight="1" x14ac:dyDescent="0.25">
      <c r="A371" s="68"/>
      <c r="D371" s="42"/>
      <c r="H371" s="69"/>
    </row>
    <row r="372" spans="1:8" ht="15.75" customHeight="1" x14ac:dyDescent="0.25">
      <c r="A372" s="68"/>
      <c r="D372" s="42"/>
      <c r="H372" s="69"/>
    </row>
    <row r="373" spans="1:8" ht="15.75" customHeight="1" x14ac:dyDescent="0.25">
      <c r="A373" s="68"/>
      <c r="D373" s="42"/>
      <c r="H373" s="69"/>
    </row>
    <row r="374" spans="1:8" ht="15.75" customHeight="1" x14ac:dyDescent="0.25">
      <c r="A374" s="68"/>
      <c r="D374" s="42"/>
      <c r="H374" s="69"/>
    </row>
    <row r="375" spans="1:8" ht="15.75" customHeight="1" x14ac:dyDescent="0.25">
      <c r="A375" s="68"/>
      <c r="D375" s="42"/>
      <c r="H375" s="69"/>
    </row>
    <row r="376" spans="1:8" ht="15.75" customHeight="1" x14ac:dyDescent="0.25">
      <c r="A376" s="68"/>
      <c r="D376" s="42"/>
      <c r="H376" s="69"/>
    </row>
    <row r="377" spans="1:8" ht="15.75" customHeight="1" x14ac:dyDescent="0.25">
      <c r="A377" s="68"/>
      <c r="D377" s="42"/>
      <c r="H377" s="69"/>
    </row>
    <row r="378" spans="1:8" ht="15.75" customHeight="1" x14ac:dyDescent="0.25">
      <c r="A378" s="68"/>
      <c r="D378" s="42"/>
      <c r="H378" s="69"/>
    </row>
    <row r="379" spans="1:8" ht="15.75" customHeight="1" x14ac:dyDescent="0.25">
      <c r="A379" s="68"/>
      <c r="D379" s="42"/>
      <c r="H379" s="69"/>
    </row>
    <row r="380" spans="1:8" ht="15.75" customHeight="1" x14ac:dyDescent="0.25">
      <c r="A380" s="68"/>
      <c r="D380" s="42"/>
      <c r="H380" s="69"/>
    </row>
    <row r="381" spans="1:8" ht="15.75" customHeight="1" x14ac:dyDescent="0.25">
      <c r="A381" s="68"/>
      <c r="D381" s="42"/>
      <c r="H381" s="69"/>
    </row>
    <row r="382" spans="1:8" ht="15.75" customHeight="1" x14ac:dyDescent="0.25">
      <c r="A382" s="68"/>
      <c r="D382" s="42"/>
      <c r="H382" s="69"/>
    </row>
    <row r="383" spans="1:8" ht="15.75" customHeight="1" x14ac:dyDescent="0.25">
      <c r="A383" s="68"/>
      <c r="D383" s="42"/>
      <c r="H383" s="69"/>
    </row>
    <row r="384" spans="1:8" ht="15.75" customHeight="1" x14ac:dyDescent="0.25">
      <c r="A384" s="68"/>
      <c r="D384" s="42"/>
      <c r="H384" s="69"/>
    </row>
    <row r="385" spans="1:8" ht="15.75" customHeight="1" x14ac:dyDescent="0.25">
      <c r="A385" s="68"/>
      <c r="D385" s="42"/>
      <c r="H385" s="69"/>
    </row>
    <row r="386" spans="1:8" ht="15.75" customHeight="1" x14ac:dyDescent="0.25">
      <c r="A386" s="68"/>
      <c r="D386" s="42"/>
      <c r="H386" s="69"/>
    </row>
    <row r="387" spans="1:8" ht="15.75" customHeight="1" x14ac:dyDescent="0.25">
      <c r="A387" s="68"/>
      <c r="D387" s="42"/>
      <c r="H387" s="69"/>
    </row>
    <row r="388" spans="1:8" ht="15.75" customHeight="1" x14ac:dyDescent="0.25">
      <c r="A388" s="68"/>
      <c r="D388" s="42"/>
      <c r="H388" s="69"/>
    </row>
    <row r="389" spans="1:8" ht="15.75" customHeight="1" x14ac:dyDescent="0.25">
      <c r="A389" s="68"/>
      <c r="D389" s="42"/>
      <c r="H389" s="69"/>
    </row>
    <row r="390" spans="1:8" ht="15.75" customHeight="1" x14ac:dyDescent="0.25">
      <c r="A390" s="68"/>
      <c r="D390" s="42"/>
      <c r="H390" s="69"/>
    </row>
    <row r="391" spans="1:8" ht="15.75" customHeight="1" x14ac:dyDescent="0.25">
      <c r="A391" s="68"/>
      <c r="D391" s="42"/>
      <c r="H391" s="69"/>
    </row>
    <row r="392" spans="1:8" ht="15.75" customHeight="1" x14ac:dyDescent="0.25">
      <c r="A392" s="68"/>
      <c r="D392" s="42"/>
      <c r="H392" s="69"/>
    </row>
    <row r="393" spans="1:8" ht="15.75" customHeight="1" x14ac:dyDescent="0.25">
      <c r="A393" s="68"/>
      <c r="D393" s="42"/>
      <c r="H393" s="69"/>
    </row>
    <row r="394" spans="1:8" ht="15.75" customHeight="1" x14ac:dyDescent="0.25">
      <c r="A394" s="68"/>
      <c r="D394" s="42"/>
      <c r="H394" s="69"/>
    </row>
    <row r="395" spans="1:8" ht="15.75" customHeight="1" x14ac:dyDescent="0.25">
      <c r="A395" s="68"/>
      <c r="D395" s="42"/>
      <c r="H395" s="69"/>
    </row>
    <row r="396" spans="1:8" ht="15.75" customHeight="1" x14ac:dyDescent="0.25">
      <c r="A396" s="68"/>
      <c r="D396" s="42"/>
      <c r="H396" s="69"/>
    </row>
    <row r="397" spans="1:8" ht="15.75" customHeight="1" x14ac:dyDescent="0.25">
      <c r="A397" s="68"/>
      <c r="D397" s="42"/>
      <c r="H397" s="69"/>
    </row>
    <row r="398" spans="1:8" ht="15.75" customHeight="1" x14ac:dyDescent="0.25">
      <c r="A398" s="68"/>
      <c r="D398" s="42"/>
      <c r="H398" s="69"/>
    </row>
    <row r="399" spans="1:8" ht="15.75" customHeight="1" x14ac:dyDescent="0.25">
      <c r="A399" s="68"/>
      <c r="D399" s="42"/>
      <c r="H399" s="69"/>
    </row>
    <row r="400" spans="1:8" ht="15.75" customHeight="1" x14ac:dyDescent="0.25">
      <c r="A400" s="68"/>
      <c r="D400" s="42"/>
      <c r="H400" s="69"/>
    </row>
    <row r="401" spans="1:8" ht="15.75" customHeight="1" x14ac:dyDescent="0.25">
      <c r="A401" s="68"/>
      <c r="D401" s="42"/>
      <c r="H401" s="69"/>
    </row>
    <row r="402" spans="1:8" ht="15.75" customHeight="1" x14ac:dyDescent="0.25">
      <c r="A402" s="68"/>
      <c r="D402" s="42"/>
      <c r="H402" s="69"/>
    </row>
    <row r="403" spans="1:8" ht="15.75" customHeight="1" x14ac:dyDescent="0.25">
      <c r="A403" s="68"/>
      <c r="D403" s="42"/>
      <c r="H403" s="69"/>
    </row>
    <row r="404" spans="1:8" ht="15.75" customHeight="1" x14ac:dyDescent="0.25">
      <c r="A404" s="68"/>
      <c r="D404" s="42"/>
      <c r="H404" s="69"/>
    </row>
    <row r="405" spans="1:8" ht="15.75" customHeight="1" x14ac:dyDescent="0.25">
      <c r="A405" s="68"/>
      <c r="D405" s="42"/>
      <c r="H405" s="69"/>
    </row>
    <row r="406" spans="1:8" ht="15.75" customHeight="1" x14ac:dyDescent="0.25">
      <c r="A406" s="68"/>
      <c r="D406" s="42"/>
      <c r="H406" s="69"/>
    </row>
    <row r="407" spans="1:8" ht="15.75" customHeight="1" x14ac:dyDescent="0.25">
      <c r="A407" s="68"/>
      <c r="D407" s="42"/>
      <c r="H407" s="69"/>
    </row>
    <row r="408" spans="1:8" ht="15.75" customHeight="1" x14ac:dyDescent="0.25">
      <c r="A408" s="68"/>
      <c r="D408" s="42"/>
      <c r="H408" s="69"/>
    </row>
    <row r="409" spans="1:8" ht="15.75" customHeight="1" x14ac:dyDescent="0.25">
      <c r="A409" s="68"/>
      <c r="D409" s="42"/>
      <c r="H409" s="69"/>
    </row>
    <row r="410" spans="1:8" ht="15.75" customHeight="1" x14ac:dyDescent="0.25">
      <c r="A410" s="68"/>
      <c r="D410" s="42"/>
      <c r="H410" s="69"/>
    </row>
    <row r="411" spans="1:8" ht="15.75" customHeight="1" x14ac:dyDescent="0.25">
      <c r="A411" s="68"/>
      <c r="D411" s="42"/>
      <c r="H411" s="69"/>
    </row>
    <row r="412" spans="1:8" ht="15.75" customHeight="1" x14ac:dyDescent="0.25">
      <c r="A412" s="68"/>
      <c r="D412" s="42"/>
      <c r="H412" s="69"/>
    </row>
    <row r="413" spans="1:8" ht="15.75" customHeight="1" x14ac:dyDescent="0.25">
      <c r="A413" s="68"/>
      <c r="D413" s="42"/>
      <c r="H413" s="69"/>
    </row>
    <row r="414" spans="1:8" ht="15.75" customHeight="1" x14ac:dyDescent="0.25">
      <c r="A414" s="68"/>
      <c r="D414" s="42"/>
      <c r="H414" s="69"/>
    </row>
    <row r="415" spans="1:8" ht="15.75" customHeight="1" x14ac:dyDescent="0.25">
      <c r="A415" s="68"/>
      <c r="D415" s="42"/>
      <c r="H415" s="69"/>
    </row>
    <row r="416" spans="1:8" ht="15.75" customHeight="1" x14ac:dyDescent="0.25">
      <c r="A416" s="68"/>
      <c r="D416" s="42"/>
      <c r="H416" s="69"/>
    </row>
    <row r="417" spans="1:8" ht="15.75" customHeight="1" x14ac:dyDescent="0.25">
      <c r="A417" s="68"/>
      <c r="D417" s="42"/>
      <c r="H417" s="69"/>
    </row>
    <row r="418" spans="1:8" ht="15.75" customHeight="1" x14ac:dyDescent="0.25">
      <c r="A418" s="68"/>
      <c r="D418" s="42"/>
      <c r="H418" s="69"/>
    </row>
    <row r="419" spans="1:8" ht="15.75" customHeight="1" x14ac:dyDescent="0.25">
      <c r="A419" s="68"/>
      <c r="D419" s="42"/>
      <c r="H419" s="69"/>
    </row>
    <row r="420" spans="1:8" ht="15.75" customHeight="1" x14ac:dyDescent="0.25">
      <c r="A420" s="68"/>
      <c r="D420" s="42"/>
      <c r="H420" s="69"/>
    </row>
    <row r="421" spans="1:8" ht="15.75" customHeight="1" x14ac:dyDescent="0.25">
      <c r="A421" s="68"/>
      <c r="D421" s="42"/>
      <c r="H421" s="69"/>
    </row>
    <row r="422" spans="1:8" ht="15.75" customHeight="1" x14ac:dyDescent="0.25">
      <c r="A422" s="68"/>
      <c r="D422" s="42"/>
      <c r="H422" s="69"/>
    </row>
    <row r="423" spans="1:8" ht="15.75" customHeight="1" x14ac:dyDescent="0.25">
      <c r="A423" s="68"/>
      <c r="D423" s="42"/>
      <c r="H423" s="69"/>
    </row>
    <row r="424" spans="1:8" ht="15.75" customHeight="1" x14ac:dyDescent="0.25">
      <c r="A424" s="68"/>
      <c r="D424" s="42"/>
      <c r="H424" s="69"/>
    </row>
    <row r="425" spans="1:8" ht="15.75" customHeight="1" x14ac:dyDescent="0.25">
      <c r="A425" s="68"/>
      <c r="D425" s="42"/>
      <c r="H425" s="69"/>
    </row>
    <row r="426" spans="1:8" ht="15.75" customHeight="1" x14ac:dyDescent="0.25">
      <c r="A426" s="68"/>
      <c r="D426" s="42"/>
      <c r="H426" s="69"/>
    </row>
    <row r="427" spans="1:8" ht="15.75" customHeight="1" x14ac:dyDescent="0.25">
      <c r="A427" s="68"/>
      <c r="D427" s="42"/>
      <c r="H427" s="69"/>
    </row>
    <row r="428" spans="1:8" ht="15.75" customHeight="1" x14ac:dyDescent="0.25">
      <c r="A428" s="68"/>
      <c r="D428" s="42"/>
      <c r="H428" s="69"/>
    </row>
    <row r="429" spans="1:8" ht="15.75" customHeight="1" x14ac:dyDescent="0.25">
      <c r="A429" s="68"/>
      <c r="D429" s="42"/>
      <c r="H429" s="69"/>
    </row>
    <row r="430" spans="1:8" ht="15.75" customHeight="1" x14ac:dyDescent="0.25">
      <c r="A430" s="68"/>
      <c r="D430" s="42"/>
      <c r="H430" s="69"/>
    </row>
    <row r="431" spans="1:8" ht="15.75" customHeight="1" x14ac:dyDescent="0.25">
      <c r="A431" s="68"/>
      <c r="D431" s="42"/>
      <c r="H431" s="69"/>
    </row>
    <row r="432" spans="1:8" ht="15.75" customHeight="1" x14ac:dyDescent="0.25">
      <c r="A432" s="68"/>
      <c r="D432" s="42"/>
      <c r="H432" s="69"/>
    </row>
    <row r="433" spans="1:8" ht="15.75" customHeight="1" x14ac:dyDescent="0.25">
      <c r="A433" s="68"/>
      <c r="D433" s="42"/>
      <c r="H433" s="69"/>
    </row>
    <row r="434" spans="1:8" ht="15.75" customHeight="1" x14ac:dyDescent="0.25">
      <c r="A434" s="68"/>
      <c r="D434" s="42"/>
      <c r="H434" s="69"/>
    </row>
    <row r="435" spans="1:8" ht="15.75" customHeight="1" x14ac:dyDescent="0.25">
      <c r="A435" s="68"/>
      <c r="D435" s="42"/>
      <c r="H435" s="69"/>
    </row>
    <row r="436" spans="1:8" ht="15.75" customHeight="1" x14ac:dyDescent="0.25">
      <c r="A436" s="68"/>
      <c r="D436" s="42"/>
      <c r="H436" s="69"/>
    </row>
    <row r="437" spans="1:8" ht="15.75" customHeight="1" x14ac:dyDescent="0.25">
      <c r="A437" s="68"/>
      <c r="D437" s="42"/>
      <c r="H437" s="69"/>
    </row>
    <row r="438" spans="1:8" ht="15.75" customHeight="1" x14ac:dyDescent="0.25">
      <c r="A438" s="68"/>
      <c r="D438" s="42"/>
      <c r="H438" s="69"/>
    </row>
    <row r="439" spans="1:8" ht="15.75" customHeight="1" x14ac:dyDescent="0.25">
      <c r="A439" s="68"/>
      <c r="D439" s="42"/>
      <c r="H439" s="69"/>
    </row>
    <row r="440" spans="1:8" ht="15.75" customHeight="1" x14ac:dyDescent="0.25">
      <c r="A440" s="68"/>
      <c r="D440" s="42"/>
      <c r="H440" s="69"/>
    </row>
    <row r="441" spans="1:8" ht="15.75" customHeight="1" x14ac:dyDescent="0.25">
      <c r="A441" s="68"/>
      <c r="D441" s="42"/>
      <c r="H441" s="69"/>
    </row>
    <row r="442" spans="1:8" ht="15.75" customHeight="1" x14ac:dyDescent="0.25">
      <c r="A442" s="68"/>
      <c r="D442" s="42"/>
      <c r="H442" s="69"/>
    </row>
    <row r="443" spans="1:8" ht="15.75" customHeight="1" x14ac:dyDescent="0.25">
      <c r="A443" s="68"/>
      <c r="D443" s="42"/>
      <c r="H443" s="69"/>
    </row>
    <row r="444" spans="1:8" ht="15.75" customHeight="1" x14ac:dyDescent="0.25">
      <c r="A444" s="68"/>
      <c r="D444" s="42"/>
      <c r="H444" s="69"/>
    </row>
    <row r="445" spans="1:8" ht="15.75" customHeight="1" x14ac:dyDescent="0.25">
      <c r="A445" s="68"/>
      <c r="D445" s="42"/>
      <c r="H445" s="69"/>
    </row>
    <row r="446" spans="1:8" ht="15.75" customHeight="1" x14ac:dyDescent="0.25">
      <c r="A446" s="68"/>
      <c r="D446" s="42"/>
      <c r="H446" s="69"/>
    </row>
    <row r="447" spans="1:8" ht="15.75" customHeight="1" x14ac:dyDescent="0.25">
      <c r="A447" s="68"/>
      <c r="D447" s="42"/>
      <c r="H447" s="69"/>
    </row>
    <row r="448" spans="1:8" ht="15.75" customHeight="1" x14ac:dyDescent="0.25">
      <c r="A448" s="68"/>
      <c r="D448" s="42"/>
      <c r="H448" s="69"/>
    </row>
    <row r="449" spans="1:8" ht="15.75" customHeight="1" x14ac:dyDescent="0.25">
      <c r="A449" s="68"/>
      <c r="D449" s="42"/>
      <c r="H449" s="69"/>
    </row>
    <row r="450" spans="1:8" ht="15.75" customHeight="1" x14ac:dyDescent="0.25">
      <c r="A450" s="68"/>
      <c r="D450" s="42"/>
      <c r="H450" s="69"/>
    </row>
    <row r="451" spans="1:8" ht="15.75" customHeight="1" x14ac:dyDescent="0.25">
      <c r="A451" s="68"/>
      <c r="D451" s="42"/>
      <c r="H451" s="69"/>
    </row>
    <row r="452" spans="1:8" ht="15.75" customHeight="1" x14ac:dyDescent="0.25">
      <c r="A452" s="68"/>
      <c r="D452" s="42"/>
      <c r="H452" s="69"/>
    </row>
    <row r="453" spans="1:8" ht="15.75" customHeight="1" x14ac:dyDescent="0.25">
      <c r="A453" s="68"/>
      <c r="D453" s="42"/>
      <c r="H453" s="69"/>
    </row>
    <row r="454" spans="1:8" ht="15.75" customHeight="1" x14ac:dyDescent="0.25">
      <c r="A454" s="68"/>
      <c r="D454" s="42"/>
      <c r="H454" s="69"/>
    </row>
    <row r="455" spans="1:8" ht="15.75" customHeight="1" x14ac:dyDescent="0.25">
      <c r="A455" s="68"/>
      <c r="D455" s="42"/>
      <c r="H455" s="69"/>
    </row>
    <row r="456" spans="1:8" ht="15.75" customHeight="1" x14ac:dyDescent="0.25">
      <c r="A456" s="68"/>
      <c r="D456" s="42"/>
      <c r="H456" s="69"/>
    </row>
    <row r="457" spans="1:8" ht="15.75" customHeight="1" x14ac:dyDescent="0.25">
      <c r="A457" s="68"/>
      <c r="D457" s="42"/>
      <c r="H457" s="69"/>
    </row>
    <row r="458" spans="1:8" ht="15.75" customHeight="1" x14ac:dyDescent="0.25">
      <c r="A458" s="68"/>
      <c r="D458" s="42"/>
      <c r="H458" s="69"/>
    </row>
    <row r="459" spans="1:8" ht="15.75" customHeight="1" x14ac:dyDescent="0.25">
      <c r="A459" s="68"/>
      <c r="D459" s="42"/>
      <c r="H459" s="69"/>
    </row>
    <row r="460" spans="1:8" ht="15.75" customHeight="1" x14ac:dyDescent="0.25">
      <c r="A460" s="68"/>
      <c r="D460" s="42"/>
      <c r="H460" s="69"/>
    </row>
    <row r="461" spans="1:8" ht="15.75" customHeight="1" x14ac:dyDescent="0.25">
      <c r="A461" s="68"/>
      <c r="D461" s="42"/>
      <c r="H461" s="69"/>
    </row>
    <row r="462" spans="1:8" ht="15.75" customHeight="1" x14ac:dyDescent="0.25">
      <c r="A462" s="68"/>
      <c r="D462" s="42"/>
      <c r="H462" s="69"/>
    </row>
    <row r="463" spans="1:8" ht="15.75" customHeight="1" x14ac:dyDescent="0.25">
      <c r="A463" s="68"/>
      <c r="D463" s="42"/>
      <c r="H463" s="69"/>
    </row>
    <row r="464" spans="1:8" ht="15.75" customHeight="1" x14ac:dyDescent="0.25">
      <c r="A464" s="68"/>
      <c r="D464" s="42"/>
      <c r="H464" s="69"/>
    </row>
    <row r="465" spans="1:8" ht="15.75" customHeight="1" x14ac:dyDescent="0.25">
      <c r="A465" s="68"/>
      <c r="D465" s="42"/>
      <c r="H465" s="69"/>
    </row>
    <row r="466" spans="1:8" ht="15.75" customHeight="1" x14ac:dyDescent="0.25">
      <c r="A466" s="68"/>
      <c r="D466" s="42"/>
      <c r="H466" s="69"/>
    </row>
    <row r="467" spans="1:8" ht="15.75" customHeight="1" x14ac:dyDescent="0.25">
      <c r="A467" s="68"/>
      <c r="D467" s="42"/>
      <c r="H467" s="69"/>
    </row>
    <row r="468" spans="1:8" ht="15.75" customHeight="1" x14ac:dyDescent="0.25">
      <c r="A468" s="68"/>
      <c r="D468" s="42"/>
      <c r="H468" s="69"/>
    </row>
    <row r="469" spans="1:8" ht="15.75" customHeight="1" x14ac:dyDescent="0.25">
      <c r="A469" s="68"/>
      <c r="D469" s="42"/>
      <c r="H469" s="69"/>
    </row>
    <row r="470" spans="1:8" ht="15.75" customHeight="1" x14ac:dyDescent="0.25">
      <c r="A470" s="68"/>
      <c r="D470" s="42"/>
      <c r="H470" s="69"/>
    </row>
    <row r="471" spans="1:8" ht="15.75" customHeight="1" x14ac:dyDescent="0.25">
      <c r="A471" s="68"/>
      <c r="D471" s="42"/>
      <c r="H471" s="69"/>
    </row>
    <row r="472" spans="1:8" ht="15.75" customHeight="1" x14ac:dyDescent="0.25">
      <c r="A472" s="68"/>
      <c r="D472" s="42"/>
      <c r="H472" s="69"/>
    </row>
    <row r="473" spans="1:8" ht="15.75" customHeight="1" x14ac:dyDescent="0.25">
      <c r="A473" s="68"/>
      <c r="D473" s="42"/>
      <c r="H473" s="69"/>
    </row>
    <row r="474" spans="1:8" ht="15.75" customHeight="1" x14ac:dyDescent="0.25">
      <c r="A474" s="68"/>
      <c r="D474" s="42"/>
      <c r="H474" s="69"/>
    </row>
    <row r="475" spans="1:8" ht="15.75" customHeight="1" x14ac:dyDescent="0.25">
      <c r="A475" s="68"/>
      <c r="D475" s="42"/>
      <c r="H475" s="69"/>
    </row>
    <row r="476" spans="1:8" ht="15.75" customHeight="1" x14ac:dyDescent="0.25">
      <c r="A476" s="68"/>
      <c r="D476" s="42"/>
      <c r="H476" s="69"/>
    </row>
    <row r="477" spans="1:8" ht="15.75" customHeight="1" x14ac:dyDescent="0.25">
      <c r="A477" s="68"/>
      <c r="D477" s="42"/>
      <c r="H477" s="69"/>
    </row>
    <row r="478" spans="1:8" ht="15.75" customHeight="1" x14ac:dyDescent="0.25">
      <c r="A478" s="68"/>
      <c r="D478" s="42"/>
      <c r="H478" s="69"/>
    </row>
    <row r="479" spans="1:8" ht="15.75" customHeight="1" x14ac:dyDescent="0.25">
      <c r="A479" s="68"/>
      <c r="D479" s="42"/>
      <c r="H479" s="69"/>
    </row>
    <row r="480" spans="1:8" ht="15.75" customHeight="1" x14ac:dyDescent="0.25">
      <c r="A480" s="68"/>
      <c r="D480" s="42"/>
      <c r="H480" s="69"/>
    </row>
    <row r="481" spans="1:8" ht="15.75" customHeight="1" x14ac:dyDescent="0.25">
      <c r="A481" s="68"/>
      <c r="D481" s="42"/>
      <c r="H481" s="69"/>
    </row>
    <row r="482" spans="1:8" ht="15.75" customHeight="1" x14ac:dyDescent="0.25">
      <c r="A482" s="68"/>
      <c r="D482" s="42"/>
      <c r="H482" s="69"/>
    </row>
    <row r="483" spans="1:8" ht="15.75" customHeight="1" x14ac:dyDescent="0.25">
      <c r="A483" s="68"/>
      <c r="D483" s="42"/>
      <c r="H483" s="69"/>
    </row>
    <row r="484" spans="1:8" ht="15.75" customHeight="1" x14ac:dyDescent="0.25">
      <c r="A484" s="68"/>
      <c r="D484" s="42"/>
      <c r="H484" s="69"/>
    </row>
    <row r="485" spans="1:8" ht="15.75" customHeight="1" x14ac:dyDescent="0.25">
      <c r="A485" s="68"/>
      <c r="D485" s="42"/>
      <c r="H485" s="69"/>
    </row>
    <row r="486" spans="1:8" ht="15.75" customHeight="1" x14ac:dyDescent="0.25">
      <c r="A486" s="68"/>
      <c r="D486" s="42"/>
      <c r="H486" s="69"/>
    </row>
    <row r="487" spans="1:8" ht="15.75" customHeight="1" x14ac:dyDescent="0.25">
      <c r="A487" s="68"/>
      <c r="D487" s="42"/>
      <c r="H487" s="69"/>
    </row>
    <row r="488" spans="1:8" ht="15.75" customHeight="1" x14ac:dyDescent="0.25">
      <c r="A488" s="68"/>
      <c r="D488" s="42"/>
      <c r="H488" s="69"/>
    </row>
    <row r="489" spans="1:8" ht="15.75" customHeight="1" x14ac:dyDescent="0.25">
      <c r="A489" s="68"/>
      <c r="D489" s="42"/>
      <c r="H489" s="69"/>
    </row>
    <row r="490" spans="1:8" ht="15.75" customHeight="1" x14ac:dyDescent="0.25">
      <c r="A490" s="68"/>
      <c r="D490" s="42"/>
      <c r="H490" s="69"/>
    </row>
    <row r="491" spans="1:8" ht="15.75" customHeight="1" x14ac:dyDescent="0.25">
      <c r="A491" s="68"/>
      <c r="D491" s="42"/>
      <c r="H491" s="69"/>
    </row>
    <row r="492" spans="1:8" ht="15.75" customHeight="1" x14ac:dyDescent="0.25">
      <c r="A492" s="68"/>
      <c r="D492" s="42"/>
      <c r="H492" s="69"/>
    </row>
    <row r="493" spans="1:8" ht="15.75" customHeight="1" x14ac:dyDescent="0.25">
      <c r="A493" s="68"/>
      <c r="D493" s="42"/>
      <c r="H493" s="69"/>
    </row>
    <row r="494" spans="1:8" ht="15.75" customHeight="1" x14ac:dyDescent="0.25">
      <c r="A494" s="68"/>
      <c r="D494" s="42"/>
      <c r="H494" s="69"/>
    </row>
    <row r="495" spans="1:8" ht="15.75" customHeight="1" x14ac:dyDescent="0.25">
      <c r="A495" s="68"/>
      <c r="D495" s="42"/>
      <c r="H495" s="69"/>
    </row>
    <row r="496" spans="1:8" ht="15.75" customHeight="1" x14ac:dyDescent="0.25">
      <c r="A496" s="68"/>
      <c r="D496" s="42"/>
      <c r="H496" s="69"/>
    </row>
    <row r="497" spans="1:8" ht="15.75" customHeight="1" x14ac:dyDescent="0.25">
      <c r="A497" s="68"/>
      <c r="D497" s="42"/>
      <c r="H497" s="69"/>
    </row>
    <row r="498" spans="1:8" ht="15.75" customHeight="1" x14ac:dyDescent="0.25">
      <c r="A498" s="68"/>
      <c r="D498" s="42"/>
      <c r="H498" s="69"/>
    </row>
    <row r="499" spans="1:8" ht="15.75" customHeight="1" x14ac:dyDescent="0.25">
      <c r="A499" s="68"/>
      <c r="D499" s="42"/>
      <c r="H499" s="69"/>
    </row>
    <row r="500" spans="1:8" ht="15.75" customHeight="1" x14ac:dyDescent="0.25">
      <c r="A500" s="68"/>
      <c r="D500" s="42"/>
      <c r="H500" s="69"/>
    </row>
    <row r="501" spans="1:8" ht="15.75" customHeight="1" x14ac:dyDescent="0.25">
      <c r="A501" s="68"/>
      <c r="D501" s="42"/>
      <c r="H501" s="69"/>
    </row>
    <row r="502" spans="1:8" ht="15.75" customHeight="1" x14ac:dyDescent="0.25">
      <c r="A502" s="68"/>
      <c r="D502" s="42"/>
      <c r="H502" s="69"/>
    </row>
    <row r="503" spans="1:8" ht="15.75" customHeight="1" x14ac:dyDescent="0.25">
      <c r="A503" s="68"/>
      <c r="D503" s="42"/>
      <c r="H503" s="69"/>
    </row>
    <row r="504" spans="1:8" ht="15.75" customHeight="1" x14ac:dyDescent="0.25">
      <c r="A504" s="68"/>
      <c r="D504" s="42"/>
      <c r="H504" s="69"/>
    </row>
    <row r="505" spans="1:8" ht="15.75" customHeight="1" x14ac:dyDescent="0.25">
      <c r="A505" s="68"/>
      <c r="D505" s="42"/>
      <c r="H505" s="69"/>
    </row>
    <row r="506" spans="1:8" ht="15.75" customHeight="1" x14ac:dyDescent="0.25">
      <c r="A506" s="68"/>
      <c r="D506" s="42"/>
      <c r="H506" s="69"/>
    </row>
    <row r="507" spans="1:8" ht="15.75" customHeight="1" x14ac:dyDescent="0.25">
      <c r="A507" s="68"/>
      <c r="D507" s="42"/>
      <c r="H507" s="69"/>
    </row>
    <row r="508" spans="1:8" ht="15.75" customHeight="1" x14ac:dyDescent="0.25">
      <c r="A508" s="68"/>
      <c r="D508" s="42"/>
      <c r="H508" s="69"/>
    </row>
    <row r="509" spans="1:8" ht="15.75" customHeight="1" x14ac:dyDescent="0.25">
      <c r="A509" s="68"/>
      <c r="D509" s="42"/>
      <c r="H509" s="69"/>
    </row>
    <row r="510" spans="1:8" ht="15.75" customHeight="1" x14ac:dyDescent="0.25">
      <c r="A510" s="68"/>
      <c r="D510" s="42"/>
      <c r="H510" s="69"/>
    </row>
    <row r="511" spans="1:8" ht="15.75" customHeight="1" x14ac:dyDescent="0.25">
      <c r="A511" s="68"/>
      <c r="D511" s="42"/>
      <c r="H511" s="69"/>
    </row>
    <row r="512" spans="1:8" ht="15.75" customHeight="1" x14ac:dyDescent="0.25">
      <c r="A512" s="68"/>
      <c r="D512" s="42"/>
      <c r="H512" s="69"/>
    </row>
    <row r="513" spans="1:8" ht="15.75" customHeight="1" x14ac:dyDescent="0.25">
      <c r="A513" s="68"/>
      <c r="D513" s="42"/>
      <c r="H513" s="69"/>
    </row>
    <row r="514" spans="1:8" ht="15.75" customHeight="1" x14ac:dyDescent="0.25">
      <c r="A514" s="68"/>
      <c r="D514" s="42"/>
      <c r="H514" s="69"/>
    </row>
    <row r="515" spans="1:8" ht="15.75" customHeight="1" x14ac:dyDescent="0.25">
      <c r="A515" s="68"/>
      <c r="D515" s="42"/>
      <c r="H515" s="69"/>
    </row>
    <row r="516" spans="1:8" ht="15.75" customHeight="1" x14ac:dyDescent="0.25">
      <c r="A516" s="68"/>
      <c r="D516" s="42"/>
      <c r="H516" s="69"/>
    </row>
    <row r="517" spans="1:8" ht="15.75" customHeight="1" x14ac:dyDescent="0.25">
      <c r="A517" s="68"/>
      <c r="D517" s="42"/>
      <c r="H517" s="69"/>
    </row>
    <row r="518" spans="1:8" ht="15.75" customHeight="1" x14ac:dyDescent="0.25">
      <c r="A518" s="68"/>
      <c r="D518" s="42"/>
      <c r="H518" s="69"/>
    </row>
    <row r="519" spans="1:8" ht="15.75" customHeight="1" x14ac:dyDescent="0.25">
      <c r="A519" s="68"/>
      <c r="D519" s="42"/>
      <c r="H519" s="69"/>
    </row>
    <row r="520" spans="1:8" ht="15.75" customHeight="1" x14ac:dyDescent="0.25">
      <c r="A520" s="68"/>
      <c r="D520" s="42"/>
      <c r="H520" s="69"/>
    </row>
    <row r="521" spans="1:8" ht="15.75" customHeight="1" x14ac:dyDescent="0.25">
      <c r="A521" s="68"/>
      <c r="D521" s="42"/>
      <c r="H521" s="69"/>
    </row>
    <row r="522" spans="1:8" ht="15.75" customHeight="1" x14ac:dyDescent="0.25">
      <c r="A522" s="68"/>
      <c r="D522" s="42"/>
      <c r="H522" s="69"/>
    </row>
    <row r="523" spans="1:8" ht="15.75" customHeight="1" x14ac:dyDescent="0.25">
      <c r="A523" s="68"/>
      <c r="D523" s="42"/>
      <c r="H523" s="69"/>
    </row>
    <row r="524" spans="1:8" ht="15.75" customHeight="1" x14ac:dyDescent="0.25">
      <c r="A524" s="68"/>
      <c r="D524" s="42"/>
      <c r="H524" s="69"/>
    </row>
    <row r="525" spans="1:8" ht="15.75" customHeight="1" x14ac:dyDescent="0.25">
      <c r="A525" s="68"/>
      <c r="D525" s="42"/>
      <c r="H525" s="69"/>
    </row>
    <row r="526" spans="1:8" ht="15.75" customHeight="1" x14ac:dyDescent="0.25">
      <c r="A526" s="68"/>
      <c r="D526" s="42"/>
      <c r="H526" s="69"/>
    </row>
    <row r="527" spans="1:8" ht="15.75" customHeight="1" x14ac:dyDescent="0.25">
      <c r="A527" s="68"/>
      <c r="D527" s="42"/>
      <c r="H527" s="69"/>
    </row>
    <row r="528" spans="1:8" ht="15.75" customHeight="1" x14ac:dyDescent="0.25">
      <c r="A528" s="68"/>
      <c r="D528" s="42"/>
      <c r="H528" s="69"/>
    </row>
    <row r="529" spans="1:8" ht="15.75" customHeight="1" x14ac:dyDescent="0.25">
      <c r="A529" s="68"/>
      <c r="D529" s="42"/>
      <c r="H529" s="69"/>
    </row>
    <row r="530" spans="1:8" ht="15.75" customHeight="1" x14ac:dyDescent="0.25">
      <c r="A530" s="68"/>
      <c r="D530" s="42"/>
      <c r="H530" s="69"/>
    </row>
    <row r="531" spans="1:8" ht="15.75" customHeight="1" x14ac:dyDescent="0.25">
      <c r="A531" s="68"/>
      <c r="D531" s="42"/>
      <c r="H531" s="69"/>
    </row>
    <row r="532" spans="1:8" ht="15.75" customHeight="1" x14ac:dyDescent="0.25">
      <c r="A532" s="68"/>
      <c r="D532" s="42"/>
      <c r="H532" s="69"/>
    </row>
    <row r="533" spans="1:8" ht="15.75" customHeight="1" x14ac:dyDescent="0.25">
      <c r="A533" s="68"/>
      <c r="D533" s="42"/>
      <c r="H533" s="69"/>
    </row>
    <row r="534" spans="1:8" ht="15.75" customHeight="1" x14ac:dyDescent="0.25">
      <c r="A534" s="68"/>
      <c r="D534" s="42"/>
      <c r="H534" s="69"/>
    </row>
    <row r="535" spans="1:8" ht="15.75" customHeight="1" x14ac:dyDescent="0.25">
      <c r="A535" s="68"/>
      <c r="D535" s="42"/>
      <c r="H535" s="69"/>
    </row>
    <row r="536" spans="1:8" ht="15.75" customHeight="1" x14ac:dyDescent="0.25">
      <c r="A536" s="68"/>
      <c r="D536" s="42"/>
      <c r="H536" s="69"/>
    </row>
    <row r="537" spans="1:8" ht="15.75" customHeight="1" x14ac:dyDescent="0.25">
      <c r="A537" s="68"/>
      <c r="D537" s="42"/>
      <c r="H537" s="69"/>
    </row>
    <row r="538" spans="1:8" ht="15.75" customHeight="1" x14ac:dyDescent="0.25">
      <c r="A538" s="68"/>
      <c r="D538" s="42"/>
      <c r="H538" s="69"/>
    </row>
    <row r="539" spans="1:8" ht="15.75" customHeight="1" x14ac:dyDescent="0.25">
      <c r="A539" s="68"/>
      <c r="D539" s="42"/>
      <c r="H539" s="69"/>
    </row>
    <row r="540" spans="1:8" ht="15.75" customHeight="1" x14ac:dyDescent="0.25">
      <c r="A540" s="68"/>
      <c r="D540" s="42"/>
      <c r="H540" s="69"/>
    </row>
    <row r="541" spans="1:8" ht="15.75" customHeight="1" x14ac:dyDescent="0.25">
      <c r="A541" s="68"/>
      <c r="D541" s="42"/>
      <c r="H541" s="69"/>
    </row>
    <row r="542" spans="1:8" ht="15.75" customHeight="1" x14ac:dyDescent="0.25">
      <c r="A542" s="68"/>
      <c r="D542" s="42"/>
      <c r="H542" s="69"/>
    </row>
    <row r="543" spans="1:8" ht="15.75" customHeight="1" x14ac:dyDescent="0.25">
      <c r="A543" s="68"/>
      <c r="D543" s="42"/>
      <c r="H543" s="69"/>
    </row>
    <row r="544" spans="1:8" ht="15.75" customHeight="1" x14ac:dyDescent="0.25">
      <c r="A544" s="68"/>
      <c r="D544" s="42"/>
      <c r="H544" s="69"/>
    </row>
    <row r="545" spans="1:8" ht="15.75" customHeight="1" x14ac:dyDescent="0.25">
      <c r="A545" s="68"/>
      <c r="D545" s="42"/>
      <c r="H545" s="69"/>
    </row>
    <row r="546" spans="1:8" ht="15.75" customHeight="1" x14ac:dyDescent="0.25">
      <c r="A546" s="68"/>
      <c r="D546" s="42"/>
      <c r="H546" s="69"/>
    </row>
    <row r="547" spans="1:8" ht="15.75" customHeight="1" x14ac:dyDescent="0.25">
      <c r="A547" s="68"/>
      <c r="D547" s="42"/>
      <c r="H547" s="69"/>
    </row>
    <row r="548" spans="1:8" ht="15.75" customHeight="1" x14ac:dyDescent="0.25">
      <c r="A548" s="68"/>
      <c r="D548" s="42"/>
      <c r="H548" s="69"/>
    </row>
    <row r="549" spans="1:8" ht="15.75" customHeight="1" x14ac:dyDescent="0.25">
      <c r="A549" s="68"/>
      <c r="D549" s="42"/>
      <c r="H549" s="69"/>
    </row>
    <row r="550" spans="1:8" ht="15.75" customHeight="1" x14ac:dyDescent="0.25">
      <c r="A550" s="68"/>
      <c r="D550" s="42"/>
      <c r="H550" s="69"/>
    </row>
    <row r="551" spans="1:8" ht="15.75" customHeight="1" x14ac:dyDescent="0.25">
      <c r="A551" s="68"/>
      <c r="D551" s="42"/>
      <c r="H551" s="69"/>
    </row>
    <row r="552" spans="1:8" ht="15.75" customHeight="1" x14ac:dyDescent="0.25">
      <c r="A552" s="68"/>
      <c r="D552" s="42"/>
      <c r="H552" s="69"/>
    </row>
    <row r="553" spans="1:8" ht="15.75" customHeight="1" x14ac:dyDescent="0.25">
      <c r="A553" s="68"/>
      <c r="D553" s="42"/>
      <c r="H553" s="69"/>
    </row>
    <row r="554" spans="1:8" ht="15.75" customHeight="1" x14ac:dyDescent="0.25">
      <c r="A554" s="68"/>
      <c r="D554" s="42"/>
      <c r="H554" s="69"/>
    </row>
    <row r="555" spans="1:8" ht="15.75" customHeight="1" x14ac:dyDescent="0.25">
      <c r="A555" s="68"/>
      <c r="D555" s="42"/>
      <c r="H555" s="69"/>
    </row>
    <row r="556" spans="1:8" ht="15.75" customHeight="1" x14ac:dyDescent="0.25">
      <c r="A556" s="68"/>
      <c r="D556" s="42"/>
      <c r="H556" s="69"/>
    </row>
    <row r="557" spans="1:8" ht="15.75" customHeight="1" x14ac:dyDescent="0.25">
      <c r="A557" s="68"/>
      <c r="D557" s="42"/>
      <c r="H557" s="69"/>
    </row>
    <row r="558" spans="1:8" ht="15.75" customHeight="1" x14ac:dyDescent="0.25">
      <c r="A558" s="68"/>
      <c r="D558" s="42"/>
      <c r="H558" s="69"/>
    </row>
    <row r="559" spans="1:8" ht="15.75" customHeight="1" x14ac:dyDescent="0.25">
      <c r="A559" s="68"/>
      <c r="D559" s="42"/>
      <c r="H559" s="69"/>
    </row>
    <row r="560" spans="1:8" ht="15.75" customHeight="1" x14ac:dyDescent="0.25">
      <c r="A560" s="68"/>
      <c r="D560" s="42"/>
      <c r="H560" s="69"/>
    </row>
    <row r="561" spans="1:8" ht="15.75" customHeight="1" x14ac:dyDescent="0.25">
      <c r="A561" s="68"/>
      <c r="D561" s="42"/>
      <c r="H561" s="69"/>
    </row>
    <row r="562" spans="1:8" ht="15.75" customHeight="1" x14ac:dyDescent="0.25">
      <c r="A562" s="68"/>
      <c r="D562" s="42"/>
      <c r="H562" s="69"/>
    </row>
    <row r="563" spans="1:8" ht="15.75" customHeight="1" x14ac:dyDescent="0.25">
      <c r="A563" s="68"/>
      <c r="D563" s="42"/>
      <c r="H563" s="69"/>
    </row>
    <row r="564" spans="1:8" ht="15.75" customHeight="1" x14ac:dyDescent="0.25">
      <c r="A564" s="68"/>
      <c r="D564" s="42"/>
      <c r="H564" s="69"/>
    </row>
    <row r="565" spans="1:8" ht="15.75" customHeight="1" x14ac:dyDescent="0.25">
      <c r="A565" s="68"/>
      <c r="D565" s="42"/>
      <c r="H565" s="69"/>
    </row>
    <row r="566" spans="1:8" ht="15.75" customHeight="1" x14ac:dyDescent="0.25">
      <c r="A566" s="68"/>
      <c r="D566" s="42"/>
      <c r="H566" s="69"/>
    </row>
    <row r="567" spans="1:8" ht="15.75" customHeight="1" x14ac:dyDescent="0.25">
      <c r="A567" s="68"/>
      <c r="D567" s="42"/>
      <c r="H567" s="69"/>
    </row>
    <row r="568" spans="1:8" ht="15.75" customHeight="1" x14ac:dyDescent="0.25">
      <c r="A568" s="68"/>
      <c r="D568" s="42"/>
      <c r="H568" s="69"/>
    </row>
    <row r="569" spans="1:8" ht="15.75" customHeight="1" x14ac:dyDescent="0.25">
      <c r="A569" s="68"/>
      <c r="D569" s="42"/>
      <c r="H569" s="69"/>
    </row>
    <row r="570" spans="1:8" ht="15.75" customHeight="1" x14ac:dyDescent="0.25">
      <c r="A570" s="68"/>
      <c r="D570" s="42"/>
      <c r="H570" s="69"/>
    </row>
    <row r="571" spans="1:8" ht="15.75" customHeight="1" x14ac:dyDescent="0.25">
      <c r="A571" s="68"/>
      <c r="D571" s="42"/>
      <c r="H571" s="69"/>
    </row>
    <row r="572" spans="1:8" ht="15.75" customHeight="1" x14ac:dyDescent="0.25">
      <c r="A572" s="68"/>
      <c r="D572" s="42"/>
      <c r="H572" s="69"/>
    </row>
    <row r="573" spans="1:8" ht="15.75" customHeight="1" x14ac:dyDescent="0.25">
      <c r="A573" s="68"/>
      <c r="D573" s="42"/>
      <c r="H573" s="69"/>
    </row>
    <row r="574" spans="1:8" ht="15.75" customHeight="1" x14ac:dyDescent="0.25">
      <c r="A574" s="68"/>
      <c r="D574" s="42"/>
      <c r="H574" s="69"/>
    </row>
    <row r="575" spans="1:8" ht="15.75" customHeight="1" x14ac:dyDescent="0.25">
      <c r="A575" s="68"/>
      <c r="D575" s="42"/>
      <c r="H575" s="69"/>
    </row>
    <row r="576" spans="1:8" ht="15.75" customHeight="1" x14ac:dyDescent="0.25">
      <c r="A576" s="68"/>
      <c r="D576" s="42"/>
      <c r="H576" s="69"/>
    </row>
    <row r="577" spans="1:8" ht="15.75" customHeight="1" x14ac:dyDescent="0.25">
      <c r="A577" s="68"/>
      <c r="D577" s="42"/>
      <c r="H577" s="69"/>
    </row>
    <row r="578" spans="1:8" ht="15.75" customHeight="1" x14ac:dyDescent="0.25">
      <c r="A578" s="68"/>
      <c r="D578" s="42"/>
      <c r="H578" s="69"/>
    </row>
    <row r="579" spans="1:8" ht="15.75" customHeight="1" x14ac:dyDescent="0.25">
      <c r="A579" s="68"/>
      <c r="D579" s="42"/>
      <c r="H579" s="69"/>
    </row>
    <row r="580" spans="1:8" ht="15.75" customHeight="1" x14ac:dyDescent="0.25">
      <c r="A580" s="68"/>
      <c r="D580" s="42"/>
      <c r="H580" s="69"/>
    </row>
    <row r="581" spans="1:8" ht="15.75" customHeight="1" x14ac:dyDescent="0.25">
      <c r="A581" s="68"/>
      <c r="D581" s="42"/>
      <c r="H581" s="69"/>
    </row>
    <row r="582" spans="1:8" ht="15.75" customHeight="1" x14ac:dyDescent="0.25">
      <c r="A582" s="68"/>
      <c r="D582" s="42"/>
      <c r="H582" s="69"/>
    </row>
    <row r="583" spans="1:8" ht="15.75" customHeight="1" x14ac:dyDescent="0.25">
      <c r="A583" s="68"/>
      <c r="D583" s="42"/>
      <c r="H583" s="69"/>
    </row>
    <row r="584" spans="1:8" ht="15.75" customHeight="1" x14ac:dyDescent="0.25">
      <c r="A584" s="68"/>
      <c r="D584" s="42"/>
      <c r="H584" s="69"/>
    </row>
    <row r="585" spans="1:8" ht="15.75" customHeight="1" x14ac:dyDescent="0.25">
      <c r="A585" s="68"/>
      <c r="D585" s="42"/>
      <c r="H585" s="69"/>
    </row>
    <row r="586" spans="1:8" ht="15.75" customHeight="1" x14ac:dyDescent="0.25">
      <c r="A586" s="68"/>
      <c r="D586" s="42"/>
      <c r="H586" s="69"/>
    </row>
    <row r="587" spans="1:8" ht="15.75" customHeight="1" x14ac:dyDescent="0.25">
      <c r="A587" s="68"/>
      <c r="D587" s="42"/>
      <c r="H587" s="69"/>
    </row>
    <row r="588" spans="1:8" ht="15.75" customHeight="1" x14ac:dyDescent="0.25">
      <c r="A588" s="68"/>
      <c r="D588" s="42"/>
      <c r="H588" s="69"/>
    </row>
    <row r="589" spans="1:8" ht="15.75" customHeight="1" x14ac:dyDescent="0.25">
      <c r="A589" s="68"/>
      <c r="D589" s="42"/>
      <c r="H589" s="69"/>
    </row>
    <row r="590" spans="1:8" ht="15.75" customHeight="1" x14ac:dyDescent="0.25">
      <c r="A590" s="68"/>
      <c r="D590" s="42"/>
      <c r="H590" s="69"/>
    </row>
    <row r="591" spans="1:8" ht="15.75" customHeight="1" x14ac:dyDescent="0.25">
      <c r="A591" s="68"/>
      <c r="D591" s="42"/>
      <c r="H591" s="69"/>
    </row>
    <row r="592" spans="1:8" ht="15.75" customHeight="1" x14ac:dyDescent="0.25">
      <c r="A592" s="68"/>
      <c r="D592" s="42"/>
      <c r="H592" s="69"/>
    </row>
    <row r="593" spans="1:8" ht="15.75" customHeight="1" x14ac:dyDescent="0.25">
      <c r="A593" s="68"/>
      <c r="D593" s="42"/>
      <c r="H593" s="69"/>
    </row>
    <row r="594" spans="1:8" ht="15.75" customHeight="1" x14ac:dyDescent="0.25">
      <c r="A594" s="68"/>
      <c r="D594" s="42"/>
      <c r="H594" s="69"/>
    </row>
    <row r="595" spans="1:8" ht="15.75" customHeight="1" x14ac:dyDescent="0.25">
      <c r="A595" s="68"/>
      <c r="D595" s="42"/>
      <c r="H595" s="69"/>
    </row>
    <row r="596" spans="1:8" ht="15.75" customHeight="1" x14ac:dyDescent="0.25">
      <c r="A596" s="68"/>
      <c r="D596" s="42"/>
      <c r="H596" s="69"/>
    </row>
    <row r="597" spans="1:8" ht="15.75" customHeight="1" x14ac:dyDescent="0.25">
      <c r="A597" s="68"/>
      <c r="D597" s="42"/>
      <c r="H597" s="69"/>
    </row>
    <row r="598" spans="1:8" ht="15.75" customHeight="1" x14ac:dyDescent="0.25">
      <c r="A598" s="68"/>
      <c r="D598" s="42"/>
      <c r="H598" s="69"/>
    </row>
    <row r="599" spans="1:8" ht="15.75" customHeight="1" x14ac:dyDescent="0.25">
      <c r="A599" s="68"/>
      <c r="D599" s="42"/>
      <c r="H599" s="69"/>
    </row>
    <row r="600" spans="1:8" ht="15.75" customHeight="1" x14ac:dyDescent="0.25">
      <c r="A600" s="68"/>
      <c r="D600" s="42"/>
      <c r="H600" s="69"/>
    </row>
    <row r="601" spans="1:8" ht="15.75" customHeight="1" x14ac:dyDescent="0.25">
      <c r="A601" s="68"/>
      <c r="D601" s="42"/>
      <c r="H601" s="69"/>
    </row>
    <row r="602" spans="1:8" ht="15.75" customHeight="1" x14ac:dyDescent="0.25">
      <c r="A602" s="68"/>
      <c r="D602" s="42"/>
      <c r="H602" s="69"/>
    </row>
    <row r="603" spans="1:8" ht="15.75" customHeight="1" x14ac:dyDescent="0.25">
      <c r="A603" s="68"/>
      <c r="D603" s="42"/>
      <c r="H603" s="69"/>
    </row>
    <row r="604" spans="1:8" ht="15.75" customHeight="1" x14ac:dyDescent="0.25">
      <c r="A604" s="68"/>
      <c r="D604" s="42"/>
      <c r="H604" s="69"/>
    </row>
    <row r="605" spans="1:8" ht="15.75" customHeight="1" x14ac:dyDescent="0.25">
      <c r="A605" s="68"/>
      <c r="D605" s="42"/>
      <c r="H605" s="69"/>
    </row>
    <row r="606" spans="1:8" ht="15.75" customHeight="1" x14ac:dyDescent="0.25">
      <c r="A606" s="68"/>
      <c r="D606" s="42"/>
      <c r="H606" s="69"/>
    </row>
    <row r="607" spans="1:8" ht="15.75" customHeight="1" x14ac:dyDescent="0.25">
      <c r="A607" s="68"/>
      <c r="D607" s="42"/>
      <c r="H607" s="69"/>
    </row>
    <row r="608" spans="1:8" ht="15.75" customHeight="1" x14ac:dyDescent="0.25">
      <c r="A608" s="68"/>
      <c r="D608" s="42"/>
      <c r="H608" s="69"/>
    </row>
    <row r="609" spans="1:8" ht="15.75" customHeight="1" x14ac:dyDescent="0.25">
      <c r="A609" s="68"/>
      <c r="D609" s="42"/>
      <c r="H609" s="69"/>
    </row>
    <row r="610" spans="1:8" ht="15.75" customHeight="1" x14ac:dyDescent="0.25">
      <c r="A610" s="68"/>
      <c r="D610" s="42"/>
      <c r="H610" s="69"/>
    </row>
    <row r="611" spans="1:8" ht="15.75" customHeight="1" x14ac:dyDescent="0.25">
      <c r="A611" s="68"/>
      <c r="D611" s="42"/>
      <c r="H611" s="69"/>
    </row>
    <row r="612" spans="1:8" ht="15.75" customHeight="1" x14ac:dyDescent="0.25">
      <c r="A612" s="68"/>
      <c r="D612" s="42"/>
      <c r="H612" s="69"/>
    </row>
    <row r="613" spans="1:8" ht="15.75" customHeight="1" x14ac:dyDescent="0.25">
      <c r="A613" s="68"/>
      <c r="D613" s="42"/>
      <c r="H613" s="69"/>
    </row>
    <row r="614" spans="1:8" ht="15.75" customHeight="1" x14ac:dyDescent="0.25">
      <c r="A614" s="68"/>
      <c r="D614" s="42"/>
      <c r="H614" s="69"/>
    </row>
    <row r="615" spans="1:8" ht="15.75" customHeight="1" x14ac:dyDescent="0.25">
      <c r="A615" s="68"/>
      <c r="D615" s="42"/>
      <c r="H615" s="69"/>
    </row>
    <row r="616" spans="1:8" ht="15.75" customHeight="1" x14ac:dyDescent="0.25">
      <c r="A616" s="68"/>
      <c r="D616" s="42"/>
      <c r="H616" s="69"/>
    </row>
    <row r="617" spans="1:8" ht="15.75" customHeight="1" x14ac:dyDescent="0.25">
      <c r="A617" s="68"/>
      <c r="D617" s="42"/>
      <c r="H617" s="69"/>
    </row>
    <row r="618" spans="1:8" ht="15.75" customHeight="1" x14ac:dyDescent="0.25">
      <c r="A618" s="68"/>
      <c r="D618" s="42"/>
      <c r="H618" s="69"/>
    </row>
    <row r="619" spans="1:8" ht="15.75" customHeight="1" x14ac:dyDescent="0.25">
      <c r="A619" s="68"/>
      <c r="D619" s="42"/>
      <c r="H619" s="69"/>
    </row>
    <row r="620" spans="1:8" ht="15.75" customHeight="1" x14ac:dyDescent="0.25">
      <c r="A620" s="68"/>
      <c r="D620" s="42"/>
      <c r="H620" s="69"/>
    </row>
    <row r="621" spans="1:8" ht="15.75" customHeight="1" x14ac:dyDescent="0.25">
      <c r="A621" s="68"/>
      <c r="D621" s="42"/>
      <c r="H621" s="69"/>
    </row>
    <row r="622" spans="1:8" ht="15.75" customHeight="1" x14ac:dyDescent="0.25">
      <c r="A622" s="68"/>
      <c r="D622" s="42"/>
      <c r="H622" s="69"/>
    </row>
    <row r="623" spans="1:8" ht="15.75" customHeight="1" x14ac:dyDescent="0.25">
      <c r="A623" s="68"/>
      <c r="D623" s="42"/>
      <c r="H623" s="69"/>
    </row>
    <row r="624" spans="1:8" ht="15.75" customHeight="1" x14ac:dyDescent="0.25">
      <c r="A624" s="68"/>
      <c r="D624" s="42"/>
      <c r="H624" s="69"/>
    </row>
    <row r="625" spans="1:8" ht="15.75" customHeight="1" x14ac:dyDescent="0.25">
      <c r="A625" s="68"/>
      <c r="D625" s="42"/>
      <c r="H625" s="69"/>
    </row>
    <row r="626" spans="1:8" ht="15.75" customHeight="1" x14ac:dyDescent="0.25">
      <c r="A626" s="68"/>
      <c r="D626" s="42"/>
      <c r="H626" s="69"/>
    </row>
    <row r="627" spans="1:8" ht="15.75" customHeight="1" x14ac:dyDescent="0.25">
      <c r="A627" s="68"/>
      <c r="D627" s="42"/>
      <c r="H627" s="69"/>
    </row>
    <row r="628" spans="1:8" ht="15.75" customHeight="1" x14ac:dyDescent="0.25">
      <c r="A628" s="68"/>
      <c r="D628" s="42"/>
      <c r="H628" s="69"/>
    </row>
    <row r="629" spans="1:8" ht="15.75" customHeight="1" x14ac:dyDescent="0.25">
      <c r="A629" s="68"/>
      <c r="D629" s="42"/>
      <c r="H629" s="69"/>
    </row>
    <row r="630" spans="1:8" ht="15.75" customHeight="1" x14ac:dyDescent="0.25">
      <c r="A630" s="68"/>
      <c r="D630" s="42"/>
      <c r="H630" s="69"/>
    </row>
    <row r="631" spans="1:8" ht="15.75" customHeight="1" x14ac:dyDescent="0.25">
      <c r="A631" s="68"/>
      <c r="D631" s="42"/>
      <c r="H631" s="69"/>
    </row>
    <row r="632" spans="1:8" ht="15.75" customHeight="1" x14ac:dyDescent="0.25">
      <c r="A632" s="68"/>
      <c r="D632" s="42"/>
      <c r="H632" s="69"/>
    </row>
    <row r="633" spans="1:8" ht="15.75" customHeight="1" x14ac:dyDescent="0.25">
      <c r="A633" s="68"/>
      <c r="D633" s="42"/>
      <c r="H633" s="69"/>
    </row>
    <row r="634" spans="1:8" ht="15.75" customHeight="1" x14ac:dyDescent="0.25">
      <c r="A634" s="68"/>
      <c r="D634" s="42"/>
      <c r="H634" s="69"/>
    </row>
    <row r="635" spans="1:8" ht="15.75" customHeight="1" x14ac:dyDescent="0.25">
      <c r="A635" s="68"/>
      <c r="D635" s="42"/>
      <c r="H635" s="69"/>
    </row>
    <row r="636" spans="1:8" ht="15.75" customHeight="1" x14ac:dyDescent="0.25">
      <c r="A636" s="68"/>
      <c r="D636" s="42"/>
      <c r="H636" s="69"/>
    </row>
    <row r="637" spans="1:8" ht="15.75" customHeight="1" x14ac:dyDescent="0.25">
      <c r="A637" s="68"/>
      <c r="D637" s="42"/>
      <c r="H637" s="69"/>
    </row>
    <row r="638" spans="1:8" ht="15.75" customHeight="1" x14ac:dyDescent="0.25">
      <c r="A638" s="68"/>
      <c r="D638" s="42"/>
      <c r="H638" s="69"/>
    </row>
    <row r="639" spans="1:8" ht="15.75" customHeight="1" x14ac:dyDescent="0.25">
      <c r="A639" s="68"/>
      <c r="D639" s="42"/>
      <c r="H639" s="69"/>
    </row>
    <row r="640" spans="1:8" ht="15.75" customHeight="1" x14ac:dyDescent="0.25">
      <c r="A640" s="68"/>
      <c r="D640" s="42"/>
      <c r="H640" s="69"/>
    </row>
    <row r="641" spans="1:8" ht="15.75" customHeight="1" x14ac:dyDescent="0.25">
      <c r="A641" s="68"/>
      <c r="D641" s="42"/>
      <c r="H641" s="69"/>
    </row>
    <row r="642" spans="1:8" ht="15.75" customHeight="1" x14ac:dyDescent="0.25">
      <c r="A642" s="68"/>
      <c r="D642" s="42"/>
      <c r="H642" s="69"/>
    </row>
    <row r="643" spans="1:8" ht="15.75" customHeight="1" x14ac:dyDescent="0.25">
      <c r="A643" s="68"/>
      <c r="D643" s="42"/>
      <c r="H643" s="69"/>
    </row>
    <row r="644" spans="1:8" ht="15.75" customHeight="1" x14ac:dyDescent="0.25">
      <c r="A644" s="68"/>
      <c r="D644" s="42"/>
      <c r="H644" s="69"/>
    </row>
    <row r="645" spans="1:8" ht="15.75" customHeight="1" x14ac:dyDescent="0.25">
      <c r="A645" s="68"/>
      <c r="D645" s="42"/>
      <c r="H645" s="69"/>
    </row>
    <row r="646" spans="1:8" ht="15.75" customHeight="1" x14ac:dyDescent="0.25">
      <c r="A646" s="68"/>
      <c r="D646" s="42"/>
      <c r="H646" s="69"/>
    </row>
    <row r="647" spans="1:8" ht="15.75" customHeight="1" x14ac:dyDescent="0.25">
      <c r="A647" s="68"/>
      <c r="D647" s="42"/>
      <c r="H647" s="69"/>
    </row>
    <row r="648" spans="1:8" ht="15.75" customHeight="1" x14ac:dyDescent="0.25">
      <c r="A648" s="68"/>
      <c r="D648" s="42"/>
      <c r="H648" s="69"/>
    </row>
    <row r="649" spans="1:8" ht="15.75" customHeight="1" x14ac:dyDescent="0.25">
      <c r="A649" s="68"/>
      <c r="D649" s="42"/>
      <c r="H649" s="69"/>
    </row>
    <row r="650" spans="1:8" ht="15.75" customHeight="1" x14ac:dyDescent="0.25">
      <c r="A650" s="68"/>
      <c r="D650" s="42"/>
      <c r="H650" s="69"/>
    </row>
    <row r="651" spans="1:8" ht="15.75" customHeight="1" x14ac:dyDescent="0.25">
      <c r="A651" s="68"/>
      <c r="D651" s="42"/>
      <c r="H651" s="69"/>
    </row>
    <row r="652" spans="1:8" ht="15.75" customHeight="1" x14ac:dyDescent="0.25">
      <c r="A652" s="68"/>
      <c r="D652" s="42"/>
      <c r="H652" s="69"/>
    </row>
    <row r="653" spans="1:8" ht="15.75" customHeight="1" x14ac:dyDescent="0.25">
      <c r="A653" s="68"/>
      <c r="D653" s="42"/>
      <c r="H653" s="69"/>
    </row>
    <row r="654" spans="1:8" ht="15.75" customHeight="1" x14ac:dyDescent="0.25">
      <c r="A654" s="68"/>
      <c r="D654" s="42"/>
      <c r="H654" s="69"/>
    </row>
    <row r="655" spans="1:8" ht="15.75" customHeight="1" x14ac:dyDescent="0.25">
      <c r="A655" s="68"/>
      <c r="D655" s="42"/>
      <c r="H655" s="69"/>
    </row>
    <row r="656" spans="1:8" ht="15.75" customHeight="1" x14ac:dyDescent="0.25">
      <c r="A656" s="68"/>
      <c r="D656" s="42"/>
      <c r="H656" s="69"/>
    </row>
    <row r="657" spans="1:8" ht="15.75" customHeight="1" x14ac:dyDescent="0.25">
      <c r="A657" s="68"/>
      <c r="D657" s="42"/>
      <c r="H657" s="69"/>
    </row>
    <row r="658" spans="1:8" ht="15.75" customHeight="1" x14ac:dyDescent="0.25">
      <c r="A658" s="68"/>
      <c r="D658" s="42"/>
      <c r="H658" s="69"/>
    </row>
    <row r="659" spans="1:8" ht="15.75" customHeight="1" x14ac:dyDescent="0.25">
      <c r="A659" s="68"/>
      <c r="D659" s="42"/>
      <c r="H659" s="69"/>
    </row>
    <row r="660" spans="1:8" ht="15.75" customHeight="1" x14ac:dyDescent="0.25">
      <c r="A660" s="68"/>
      <c r="D660" s="42"/>
      <c r="H660" s="69"/>
    </row>
    <row r="661" spans="1:8" ht="15.75" customHeight="1" x14ac:dyDescent="0.25">
      <c r="A661" s="68"/>
      <c r="D661" s="42"/>
      <c r="H661" s="69"/>
    </row>
    <row r="662" spans="1:8" ht="15.75" customHeight="1" x14ac:dyDescent="0.25">
      <c r="A662" s="68"/>
      <c r="D662" s="42"/>
      <c r="H662" s="69"/>
    </row>
    <row r="663" spans="1:8" ht="15.75" customHeight="1" x14ac:dyDescent="0.25">
      <c r="A663" s="68"/>
      <c r="D663" s="42"/>
      <c r="H663" s="69"/>
    </row>
    <row r="664" spans="1:8" ht="15.75" customHeight="1" x14ac:dyDescent="0.25">
      <c r="A664" s="68"/>
      <c r="D664" s="42"/>
      <c r="H664" s="69"/>
    </row>
    <row r="665" spans="1:8" ht="15.75" customHeight="1" x14ac:dyDescent="0.25">
      <c r="A665" s="68"/>
      <c r="D665" s="42"/>
      <c r="H665" s="69"/>
    </row>
    <row r="666" spans="1:8" ht="15.75" customHeight="1" x14ac:dyDescent="0.25">
      <c r="A666" s="68"/>
      <c r="D666" s="42"/>
      <c r="H666" s="69"/>
    </row>
    <row r="667" spans="1:8" ht="15.75" customHeight="1" x14ac:dyDescent="0.25">
      <c r="A667" s="68"/>
      <c r="D667" s="42"/>
      <c r="H667" s="69"/>
    </row>
    <row r="668" spans="1:8" ht="15.75" customHeight="1" x14ac:dyDescent="0.25">
      <c r="A668" s="68"/>
      <c r="D668" s="42"/>
      <c r="H668" s="69"/>
    </row>
    <row r="669" spans="1:8" ht="15.75" customHeight="1" x14ac:dyDescent="0.25">
      <c r="A669" s="68"/>
      <c r="D669" s="42"/>
      <c r="H669" s="69"/>
    </row>
    <row r="670" spans="1:8" ht="15.75" customHeight="1" x14ac:dyDescent="0.25">
      <c r="A670" s="68"/>
      <c r="D670" s="42"/>
      <c r="H670" s="69"/>
    </row>
    <row r="671" spans="1:8" ht="15.75" customHeight="1" x14ac:dyDescent="0.25">
      <c r="A671" s="68"/>
      <c r="D671" s="42"/>
      <c r="H671" s="69"/>
    </row>
    <row r="672" spans="1:8" ht="15.75" customHeight="1" x14ac:dyDescent="0.25">
      <c r="A672" s="68"/>
      <c r="D672" s="42"/>
      <c r="H672" s="69"/>
    </row>
    <row r="673" spans="1:8" ht="15.75" customHeight="1" x14ac:dyDescent="0.25">
      <c r="A673" s="68"/>
      <c r="D673" s="42"/>
      <c r="H673" s="69"/>
    </row>
    <row r="674" spans="1:8" ht="15.75" customHeight="1" x14ac:dyDescent="0.25">
      <c r="A674" s="68"/>
      <c r="D674" s="42"/>
      <c r="H674" s="69"/>
    </row>
    <row r="675" spans="1:8" ht="15.75" customHeight="1" x14ac:dyDescent="0.25">
      <c r="A675" s="68"/>
      <c r="D675" s="42"/>
      <c r="H675" s="69"/>
    </row>
    <row r="676" spans="1:8" ht="15.75" customHeight="1" x14ac:dyDescent="0.25">
      <c r="A676" s="68"/>
      <c r="D676" s="42"/>
      <c r="H676" s="69"/>
    </row>
    <row r="677" spans="1:8" ht="15.75" customHeight="1" x14ac:dyDescent="0.25">
      <c r="A677" s="68"/>
      <c r="D677" s="42"/>
      <c r="H677" s="69"/>
    </row>
    <row r="678" spans="1:8" ht="15.75" customHeight="1" x14ac:dyDescent="0.25">
      <c r="A678" s="68"/>
      <c r="D678" s="42"/>
      <c r="H678" s="69"/>
    </row>
    <row r="679" spans="1:8" ht="15.75" customHeight="1" x14ac:dyDescent="0.25">
      <c r="A679" s="68"/>
      <c r="D679" s="42"/>
      <c r="H679" s="69"/>
    </row>
    <row r="680" spans="1:8" ht="15.75" customHeight="1" x14ac:dyDescent="0.25">
      <c r="A680" s="68"/>
      <c r="D680" s="42"/>
      <c r="H680" s="69"/>
    </row>
    <row r="681" spans="1:8" ht="15.75" customHeight="1" x14ac:dyDescent="0.25">
      <c r="A681" s="68"/>
      <c r="D681" s="42"/>
      <c r="H681" s="69"/>
    </row>
    <row r="682" spans="1:8" ht="15.75" customHeight="1" x14ac:dyDescent="0.25">
      <c r="A682" s="68"/>
      <c r="D682" s="42"/>
      <c r="H682" s="69"/>
    </row>
    <row r="683" spans="1:8" ht="15.75" customHeight="1" x14ac:dyDescent="0.25">
      <c r="A683" s="68"/>
      <c r="D683" s="42"/>
      <c r="H683" s="69"/>
    </row>
    <row r="684" spans="1:8" ht="15.75" customHeight="1" x14ac:dyDescent="0.25">
      <c r="A684" s="68"/>
      <c r="D684" s="42"/>
      <c r="H684" s="69"/>
    </row>
    <row r="685" spans="1:8" ht="15.75" customHeight="1" x14ac:dyDescent="0.25">
      <c r="A685" s="68"/>
      <c r="D685" s="42"/>
      <c r="H685" s="69"/>
    </row>
    <row r="686" spans="1:8" ht="15.75" customHeight="1" x14ac:dyDescent="0.25">
      <c r="A686" s="68"/>
      <c r="D686" s="42"/>
      <c r="H686" s="69"/>
    </row>
    <row r="687" spans="1:8" ht="15.75" customHeight="1" x14ac:dyDescent="0.25">
      <c r="A687" s="68"/>
      <c r="D687" s="42"/>
      <c r="H687" s="69"/>
    </row>
    <row r="688" spans="1:8" ht="15.75" customHeight="1" x14ac:dyDescent="0.25">
      <c r="A688" s="68"/>
      <c r="D688" s="42"/>
      <c r="H688" s="69"/>
    </row>
    <row r="689" spans="1:8" ht="15.75" customHeight="1" x14ac:dyDescent="0.25">
      <c r="A689" s="68"/>
      <c r="D689" s="42"/>
      <c r="H689" s="69"/>
    </row>
    <row r="690" spans="1:8" ht="15.75" customHeight="1" x14ac:dyDescent="0.25">
      <c r="A690" s="68"/>
      <c r="D690" s="42"/>
      <c r="H690" s="69"/>
    </row>
    <row r="691" spans="1:8" ht="15.75" customHeight="1" x14ac:dyDescent="0.25">
      <c r="A691" s="68"/>
      <c r="D691" s="42"/>
      <c r="H691" s="69"/>
    </row>
    <row r="692" spans="1:8" ht="15.75" customHeight="1" x14ac:dyDescent="0.25">
      <c r="A692" s="68"/>
      <c r="D692" s="42"/>
      <c r="H692" s="69"/>
    </row>
    <row r="693" spans="1:8" ht="15.75" customHeight="1" x14ac:dyDescent="0.25">
      <c r="A693" s="68"/>
      <c r="D693" s="42"/>
      <c r="H693" s="69"/>
    </row>
    <row r="694" spans="1:8" ht="15.75" customHeight="1" x14ac:dyDescent="0.25">
      <c r="A694" s="68"/>
      <c r="D694" s="42"/>
      <c r="H694" s="69"/>
    </row>
    <row r="695" spans="1:8" ht="15.75" customHeight="1" x14ac:dyDescent="0.25">
      <c r="A695" s="68"/>
      <c r="D695" s="42"/>
      <c r="H695" s="69"/>
    </row>
    <row r="696" spans="1:8" ht="15.75" customHeight="1" x14ac:dyDescent="0.25">
      <c r="A696" s="68"/>
      <c r="D696" s="42"/>
      <c r="H696" s="69"/>
    </row>
    <row r="697" spans="1:8" ht="15.75" customHeight="1" x14ac:dyDescent="0.25">
      <c r="A697" s="68"/>
      <c r="D697" s="42"/>
      <c r="H697" s="69"/>
    </row>
    <row r="698" spans="1:8" ht="15.75" customHeight="1" x14ac:dyDescent="0.25">
      <c r="A698" s="68"/>
      <c r="D698" s="42"/>
      <c r="H698" s="69"/>
    </row>
    <row r="699" spans="1:8" ht="15.75" customHeight="1" x14ac:dyDescent="0.25">
      <c r="A699" s="68"/>
      <c r="D699" s="42"/>
      <c r="H699" s="69"/>
    </row>
    <row r="700" spans="1:8" ht="15.75" customHeight="1" x14ac:dyDescent="0.25">
      <c r="A700" s="68"/>
      <c r="D700" s="42"/>
      <c r="H700" s="69"/>
    </row>
    <row r="701" spans="1:8" ht="15.75" customHeight="1" x14ac:dyDescent="0.25">
      <c r="A701" s="68"/>
      <c r="D701" s="42"/>
      <c r="H701" s="69"/>
    </row>
    <row r="702" spans="1:8" ht="15.75" customHeight="1" x14ac:dyDescent="0.25">
      <c r="A702" s="68"/>
      <c r="D702" s="42"/>
      <c r="H702" s="69"/>
    </row>
    <row r="703" spans="1:8" ht="15.75" customHeight="1" x14ac:dyDescent="0.25">
      <c r="A703" s="68"/>
      <c r="D703" s="42"/>
      <c r="H703" s="69"/>
    </row>
    <row r="704" spans="1:8" ht="15.75" customHeight="1" x14ac:dyDescent="0.25">
      <c r="A704" s="68"/>
      <c r="D704" s="42"/>
      <c r="H704" s="69"/>
    </row>
    <row r="705" spans="1:8" ht="15.75" customHeight="1" x14ac:dyDescent="0.25">
      <c r="A705" s="68"/>
      <c r="D705" s="42"/>
      <c r="H705" s="69"/>
    </row>
    <row r="706" spans="1:8" ht="15.75" customHeight="1" x14ac:dyDescent="0.25">
      <c r="A706" s="68"/>
      <c r="D706" s="42"/>
      <c r="H706" s="69"/>
    </row>
    <row r="707" spans="1:8" ht="15.75" customHeight="1" x14ac:dyDescent="0.25">
      <c r="A707" s="68"/>
      <c r="D707" s="42"/>
      <c r="H707" s="69"/>
    </row>
    <row r="708" spans="1:8" ht="15.75" customHeight="1" x14ac:dyDescent="0.25">
      <c r="A708" s="68"/>
      <c r="D708" s="42"/>
      <c r="H708" s="69"/>
    </row>
    <row r="709" spans="1:8" ht="15.75" customHeight="1" x14ac:dyDescent="0.25">
      <c r="A709" s="68"/>
      <c r="D709" s="42"/>
      <c r="H709" s="69"/>
    </row>
    <row r="710" spans="1:8" ht="15.75" customHeight="1" x14ac:dyDescent="0.25">
      <c r="A710" s="68"/>
      <c r="D710" s="42"/>
      <c r="H710" s="69"/>
    </row>
    <row r="711" spans="1:8" ht="15.75" customHeight="1" x14ac:dyDescent="0.25">
      <c r="A711" s="68"/>
      <c r="D711" s="42"/>
      <c r="H711" s="69"/>
    </row>
    <row r="712" spans="1:8" ht="15.75" customHeight="1" x14ac:dyDescent="0.25">
      <c r="A712" s="68"/>
      <c r="D712" s="42"/>
      <c r="H712" s="69"/>
    </row>
    <row r="713" spans="1:8" ht="15.75" customHeight="1" x14ac:dyDescent="0.25">
      <c r="A713" s="68"/>
      <c r="D713" s="42"/>
      <c r="H713" s="69"/>
    </row>
    <row r="714" spans="1:8" ht="15.75" customHeight="1" x14ac:dyDescent="0.25">
      <c r="A714" s="68"/>
      <c r="D714" s="42"/>
      <c r="H714" s="69"/>
    </row>
    <row r="715" spans="1:8" ht="15.75" customHeight="1" x14ac:dyDescent="0.25">
      <c r="A715" s="68"/>
      <c r="D715" s="42"/>
      <c r="H715" s="69"/>
    </row>
    <row r="716" spans="1:8" ht="15.75" customHeight="1" x14ac:dyDescent="0.25">
      <c r="A716" s="68"/>
      <c r="D716" s="42"/>
      <c r="H716" s="69"/>
    </row>
    <row r="717" spans="1:8" ht="15.75" customHeight="1" x14ac:dyDescent="0.25">
      <c r="A717" s="68"/>
      <c r="D717" s="42"/>
      <c r="H717" s="69"/>
    </row>
    <row r="718" spans="1:8" ht="15.75" customHeight="1" x14ac:dyDescent="0.25">
      <c r="A718" s="68"/>
      <c r="D718" s="42"/>
      <c r="H718" s="69"/>
    </row>
    <row r="719" spans="1:8" ht="15.75" customHeight="1" x14ac:dyDescent="0.25">
      <c r="A719" s="68"/>
      <c r="D719" s="42"/>
      <c r="H719" s="69"/>
    </row>
    <row r="720" spans="1:8" ht="15.75" customHeight="1" x14ac:dyDescent="0.25">
      <c r="A720" s="68"/>
      <c r="D720" s="42"/>
      <c r="H720" s="69"/>
    </row>
    <row r="721" spans="1:8" ht="15.75" customHeight="1" x14ac:dyDescent="0.25">
      <c r="A721" s="68"/>
      <c r="D721" s="42"/>
      <c r="H721" s="69"/>
    </row>
    <row r="722" spans="1:8" ht="15.75" customHeight="1" x14ac:dyDescent="0.25">
      <c r="A722" s="68"/>
      <c r="D722" s="42"/>
      <c r="H722" s="69"/>
    </row>
    <row r="723" spans="1:8" ht="15.75" customHeight="1" x14ac:dyDescent="0.25">
      <c r="A723" s="68"/>
      <c r="D723" s="42"/>
      <c r="H723" s="69"/>
    </row>
    <row r="724" spans="1:8" ht="15.75" customHeight="1" x14ac:dyDescent="0.25">
      <c r="A724" s="68"/>
      <c r="D724" s="42"/>
      <c r="H724" s="69"/>
    </row>
    <row r="725" spans="1:8" ht="15.75" customHeight="1" x14ac:dyDescent="0.25">
      <c r="A725" s="68"/>
      <c r="D725" s="42"/>
      <c r="H725" s="69"/>
    </row>
    <row r="726" spans="1:8" ht="15.75" customHeight="1" x14ac:dyDescent="0.25">
      <c r="A726" s="68"/>
      <c r="D726" s="42"/>
      <c r="H726" s="69"/>
    </row>
    <row r="727" spans="1:8" ht="15.75" customHeight="1" x14ac:dyDescent="0.25">
      <c r="A727" s="68"/>
      <c r="D727" s="42"/>
      <c r="H727" s="69"/>
    </row>
    <row r="728" spans="1:8" ht="15.75" customHeight="1" x14ac:dyDescent="0.25">
      <c r="A728" s="68"/>
      <c r="D728" s="42"/>
      <c r="H728" s="69"/>
    </row>
    <row r="729" spans="1:8" ht="15.75" customHeight="1" x14ac:dyDescent="0.25">
      <c r="A729" s="68"/>
      <c r="D729" s="42"/>
      <c r="H729" s="69"/>
    </row>
    <row r="730" spans="1:8" ht="15.75" customHeight="1" x14ac:dyDescent="0.25">
      <c r="A730" s="68"/>
      <c r="D730" s="42"/>
      <c r="H730" s="69"/>
    </row>
    <row r="731" spans="1:8" ht="15.75" customHeight="1" x14ac:dyDescent="0.25">
      <c r="A731" s="68"/>
      <c r="D731" s="42"/>
      <c r="H731" s="69"/>
    </row>
    <row r="732" spans="1:8" ht="15.75" customHeight="1" x14ac:dyDescent="0.25">
      <c r="A732" s="68"/>
      <c r="D732" s="42"/>
      <c r="H732" s="69"/>
    </row>
    <row r="733" spans="1:8" ht="15.75" customHeight="1" x14ac:dyDescent="0.25">
      <c r="A733" s="68"/>
      <c r="D733" s="42"/>
      <c r="H733" s="69"/>
    </row>
    <row r="734" spans="1:8" ht="15.75" customHeight="1" x14ac:dyDescent="0.25">
      <c r="A734" s="68"/>
      <c r="D734" s="42"/>
      <c r="H734" s="69"/>
    </row>
    <row r="735" spans="1:8" ht="15.75" customHeight="1" x14ac:dyDescent="0.25">
      <c r="A735" s="68"/>
      <c r="D735" s="42"/>
      <c r="H735" s="69"/>
    </row>
    <row r="736" spans="1:8" ht="15.75" customHeight="1" x14ac:dyDescent="0.25">
      <c r="A736" s="68"/>
      <c r="D736" s="42"/>
      <c r="H736" s="69"/>
    </row>
    <row r="737" spans="1:8" ht="15.75" customHeight="1" x14ac:dyDescent="0.25">
      <c r="A737" s="68"/>
      <c r="D737" s="42"/>
      <c r="H737" s="69"/>
    </row>
    <row r="738" spans="1:8" ht="15.75" customHeight="1" x14ac:dyDescent="0.25">
      <c r="A738" s="68"/>
      <c r="D738" s="42"/>
      <c r="H738" s="69"/>
    </row>
    <row r="739" spans="1:8" ht="15.75" customHeight="1" x14ac:dyDescent="0.25">
      <c r="A739" s="68"/>
      <c r="D739" s="42"/>
      <c r="H739" s="69"/>
    </row>
    <row r="740" spans="1:8" ht="15.75" customHeight="1" x14ac:dyDescent="0.25">
      <c r="A740" s="68"/>
      <c r="D740" s="42"/>
      <c r="H740" s="69"/>
    </row>
    <row r="741" spans="1:8" ht="15.75" customHeight="1" x14ac:dyDescent="0.25">
      <c r="A741" s="68"/>
      <c r="D741" s="42"/>
      <c r="H741" s="69"/>
    </row>
    <row r="742" spans="1:8" ht="15.75" customHeight="1" x14ac:dyDescent="0.25">
      <c r="A742" s="68"/>
      <c r="D742" s="42"/>
      <c r="H742" s="69"/>
    </row>
    <row r="743" spans="1:8" ht="15.75" customHeight="1" x14ac:dyDescent="0.25">
      <c r="A743" s="68"/>
      <c r="D743" s="42"/>
      <c r="H743" s="69"/>
    </row>
    <row r="744" spans="1:8" ht="15.75" customHeight="1" x14ac:dyDescent="0.25">
      <c r="A744" s="68"/>
      <c r="D744" s="42"/>
      <c r="H744" s="69"/>
    </row>
    <row r="745" spans="1:8" ht="15.75" customHeight="1" x14ac:dyDescent="0.25">
      <c r="A745" s="68"/>
      <c r="D745" s="42"/>
      <c r="H745" s="69"/>
    </row>
    <row r="746" spans="1:8" ht="15.75" customHeight="1" x14ac:dyDescent="0.25">
      <c r="A746" s="68"/>
      <c r="D746" s="42"/>
      <c r="H746" s="69"/>
    </row>
    <row r="747" spans="1:8" ht="15.75" customHeight="1" x14ac:dyDescent="0.25">
      <c r="A747" s="68"/>
      <c r="D747" s="42"/>
      <c r="H747" s="69"/>
    </row>
    <row r="748" spans="1:8" ht="15.75" customHeight="1" x14ac:dyDescent="0.25">
      <c r="A748" s="68"/>
      <c r="D748" s="42"/>
      <c r="H748" s="69"/>
    </row>
    <row r="749" spans="1:8" ht="15.75" customHeight="1" x14ac:dyDescent="0.25">
      <c r="A749" s="68"/>
      <c r="D749" s="42"/>
      <c r="H749" s="69"/>
    </row>
    <row r="750" spans="1:8" ht="15.75" customHeight="1" x14ac:dyDescent="0.25">
      <c r="A750" s="68"/>
      <c r="D750" s="42"/>
      <c r="H750" s="69"/>
    </row>
    <row r="751" spans="1:8" ht="15.75" customHeight="1" x14ac:dyDescent="0.25">
      <c r="A751" s="68"/>
      <c r="D751" s="42"/>
      <c r="H751" s="69"/>
    </row>
    <row r="752" spans="1:8" ht="15.75" customHeight="1" x14ac:dyDescent="0.25">
      <c r="A752" s="68"/>
      <c r="D752" s="42"/>
      <c r="H752" s="69"/>
    </row>
    <row r="753" spans="1:8" ht="15.75" customHeight="1" x14ac:dyDescent="0.25">
      <c r="A753" s="68"/>
      <c r="D753" s="42"/>
      <c r="H753" s="69"/>
    </row>
    <row r="754" spans="1:8" ht="15.75" customHeight="1" x14ac:dyDescent="0.25">
      <c r="A754" s="68"/>
      <c r="D754" s="42"/>
      <c r="H754" s="69"/>
    </row>
    <row r="755" spans="1:8" ht="15.75" customHeight="1" x14ac:dyDescent="0.25">
      <c r="A755" s="68"/>
      <c r="D755" s="42"/>
      <c r="H755" s="69"/>
    </row>
    <row r="756" spans="1:8" ht="15.75" customHeight="1" x14ac:dyDescent="0.25">
      <c r="A756" s="68"/>
      <c r="D756" s="42"/>
      <c r="H756" s="69"/>
    </row>
    <row r="757" spans="1:8" ht="15.75" customHeight="1" x14ac:dyDescent="0.25">
      <c r="A757" s="68"/>
      <c r="D757" s="42"/>
      <c r="H757" s="69"/>
    </row>
    <row r="758" spans="1:8" ht="15.75" customHeight="1" x14ac:dyDescent="0.25">
      <c r="A758" s="68"/>
      <c r="D758" s="42"/>
      <c r="H758" s="69"/>
    </row>
    <row r="759" spans="1:8" ht="15.75" customHeight="1" x14ac:dyDescent="0.25">
      <c r="A759" s="68"/>
      <c r="D759" s="42"/>
      <c r="H759" s="69"/>
    </row>
    <row r="760" spans="1:8" ht="15.75" customHeight="1" x14ac:dyDescent="0.25">
      <c r="A760" s="68"/>
      <c r="D760" s="42"/>
      <c r="H760" s="69"/>
    </row>
    <row r="761" spans="1:8" ht="15.75" customHeight="1" x14ac:dyDescent="0.25">
      <c r="A761" s="68"/>
      <c r="D761" s="42"/>
      <c r="H761" s="69"/>
    </row>
    <row r="762" spans="1:8" ht="15.75" customHeight="1" x14ac:dyDescent="0.25">
      <c r="A762" s="68"/>
      <c r="D762" s="42"/>
      <c r="H762" s="69"/>
    </row>
    <row r="763" spans="1:8" ht="15.75" customHeight="1" x14ac:dyDescent="0.25">
      <c r="A763" s="68"/>
      <c r="D763" s="42"/>
      <c r="H763" s="69"/>
    </row>
    <row r="764" spans="1:8" ht="15.75" customHeight="1" x14ac:dyDescent="0.25">
      <c r="A764" s="68"/>
      <c r="D764" s="42"/>
      <c r="H764" s="69"/>
    </row>
    <row r="765" spans="1:8" ht="15.75" customHeight="1" x14ac:dyDescent="0.25">
      <c r="A765" s="68"/>
      <c r="D765" s="42"/>
      <c r="H765" s="69"/>
    </row>
    <row r="766" spans="1:8" ht="15.75" customHeight="1" x14ac:dyDescent="0.25">
      <c r="A766" s="68"/>
      <c r="D766" s="42"/>
      <c r="H766" s="69"/>
    </row>
    <row r="767" spans="1:8" ht="15.75" customHeight="1" x14ac:dyDescent="0.25">
      <c r="A767" s="68"/>
      <c r="D767" s="42"/>
      <c r="H767" s="69"/>
    </row>
    <row r="768" spans="1:8" ht="15.75" customHeight="1" x14ac:dyDescent="0.25">
      <c r="A768" s="68"/>
      <c r="D768" s="42"/>
      <c r="H768" s="69"/>
    </row>
    <row r="769" spans="1:8" ht="15.75" customHeight="1" x14ac:dyDescent="0.25">
      <c r="A769" s="68"/>
      <c r="D769" s="42"/>
      <c r="H769" s="69"/>
    </row>
    <row r="770" spans="1:8" ht="15.75" customHeight="1" x14ac:dyDescent="0.25">
      <c r="A770" s="68"/>
      <c r="D770" s="42"/>
      <c r="H770" s="69"/>
    </row>
    <row r="771" spans="1:8" ht="15.75" customHeight="1" x14ac:dyDescent="0.25">
      <c r="A771" s="68"/>
      <c r="D771" s="42"/>
      <c r="H771" s="69"/>
    </row>
    <row r="772" spans="1:8" ht="15.75" customHeight="1" x14ac:dyDescent="0.25">
      <c r="A772" s="68"/>
      <c r="D772" s="42"/>
      <c r="H772" s="69"/>
    </row>
    <row r="773" spans="1:8" ht="15.75" customHeight="1" x14ac:dyDescent="0.25">
      <c r="A773" s="68"/>
      <c r="D773" s="42"/>
      <c r="H773" s="69"/>
    </row>
    <row r="774" spans="1:8" ht="15.75" customHeight="1" x14ac:dyDescent="0.25">
      <c r="A774" s="68"/>
      <c r="D774" s="42"/>
      <c r="H774" s="69"/>
    </row>
    <row r="775" spans="1:8" ht="15.75" customHeight="1" x14ac:dyDescent="0.25">
      <c r="A775" s="68"/>
      <c r="D775" s="42"/>
      <c r="H775" s="69"/>
    </row>
    <row r="776" spans="1:8" ht="15.75" customHeight="1" x14ac:dyDescent="0.25">
      <c r="A776" s="68"/>
      <c r="D776" s="42"/>
      <c r="H776" s="69"/>
    </row>
    <row r="777" spans="1:8" ht="15.75" customHeight="1" x14ac:dyDescent="0.25">
      <c r="A777" s="68"/>
      <c r="D777" s="42"/>
      <c r="H777" s="69"/>
    </row>
    <row r="778" spans="1:8" ht="15.75" customHeight="1" x14ac:dyDescent="0.25">
      <c r="A778" s="68"/>
      <c r="D778" s="42"/>
      <c r="H778" s="69"/>
    </row>
    <row r="779" spans="1:8" ht="15.75" customHeight="1" x14ac:dyDescent="0.25">
      <c r="A779" s="68"/>
      <c r="D779" s="42"/>
      <c r="H779" s="69"/>
    </row>
    <row r="780" spans="1:8" ht="15.75" customHeight="1" x14ac:dyDescent="0.25">
      <c r="A780" s="68"/>
      <c r="D780" s="42"/>
      <c r="H780" s="69"/>
    </row>
    <row r="781" spans="1:8" ht="15.75" customHeight="1" x14ac:dyDescent="0.25">
      <c r="A781" s="68"/>
      <c r="D781" s="42"/>
      <c r="H781" s="69"/>
    </row>
    <row r="782" spans="1:8" ht="15.75" customHeight="1" x14ac:dyDescent="0.25">
      <c r="A782" s="68"/>
      <c r="D782" s="42"/>
      <c r="H782" s="69"/>
    </row>
    <row r="783" spans="1:8" ht="15.75" customHeight="1" x14ac:dyDescent="0.25">
      <c r="A783" s="68"/>
      <c r="D783" s="42"/>
      <c r="H783" s="69"/>
    </row>
    <row r="784" spans="1:8" ht="15.75" customHeight="1" x14ac:dyDescent="0.25">
      <c r="A784" s="68"/>
      <c r="D784" s="42"/>
      <c r="H784" s="69"/>
    </row>
    <row r="785" spans="1:8" ht="15.75" customHeight="1" x14ac:dyDescent="0.25">
      <c r="A785" s="68"/>
      <c r="D785" s="42"/>
      <c r="H785" s="69"/>
    </row>
    <row r="786" spans="1:8" ht="15.75" customHeight="1" x14ac:dyDescent="0.25">
      <c r="A786" s="68"/>
      <c r="D786" s="42"/>
      <c r="H786" s="69"/>
    </row>
    <row r="787" spans="1:8" ht="15.75" customHeight="1" x14ac:dyDescent="0.25">
      <c r="A787" s="68"/>
      <c r="D787" s="42"/>
      <c r="H787" s="69"/>
    </row>
    <row r="788" spans="1:8" ht="15.75" customHeight="1" x14ac:dyDescent="0.25">
      <c r="A788" s="68"/>
      <c r="D788" s="42"/>
      <c r="H788" s="69"/>
    </row>
    <row r="789" spans="1:8" ht="15.75" customHeight="1" x14ac:dyDescent="0.25">
      <c r="A789" s="68"/>
      <c r="D789" s="42"/>
      <c r="H789" s="69"/>
    </row>
    <row r="790" spans="1:8" ht="15.75" customHeight="1" x14ac:dyDescent="0.25">
      <c r="A790" s="68"/>
      <c r="D790" s="42"/>
      <c r="H790" s="69"/>
    </row>
    <row r="791" spans="1:8" ht="15.75" customHeight="1" x14ac:dyDescent="0.25">
      <c r="A791" s="68"/>
      <c r="D791" s="42"/>
      <c r="H791" s="69"/>
    </row>
    <row r="792" spans="1:8" ht="15.75" customHeight="1" x14ac:dyDescent="0.25">
      <c r="A792" s="68"/>
      <c r="D792" s="42"/>
      <c r="H792" s="69"/>
    </row>
    <row r="793" spans="1:8" ht="15.75" customHeight="1" x14ac:dyDescent="0.25">
      <c r="A793" s="68"/>
      <c r="D793" s="42"/>
      <c r="H793" s="69"/>
    </row>
    <row r="794" spans="1:8" ht="15.75" customHeight="1" x14ac:dyDescent="0.25">
      <c r="A794" s="68"/>
      <c r="D794" s="42"/>
      <c r="H794" s="69"/>
    </row>
    <row r="795" spans="1:8" ht="15.75" customHeight="1" x14ac:dyDescent="0.25">
      <c r="A795" s="68"/>
      <c r="D795" s="42"/>
      <c r="H795" s="69"/>
    </row>
    <row r="796" spans="1:8" ht="15.75" customHeight="1" x14ac:dyDescent="0.25">
      <c r="A796" s="68"/>
      <c r="D796" s="42"/>
      <c r="H796" s="69"/>
    </row>
    <row r="797" spans="1:8" ht="15.75" customHeight="1" x14ac:dyDescent="0.25">
      <c r="A797" s="68"/>
      <c r="D797" s="42"/>
      <c r="H797" s="69"/>
    </row>
    <row r="798" spans="1:8" ht="15.75" customHeight="1" x14ac:dyDescent="0.25">
      <c r="A798" s="68"/>
      <c r="D798" s="42"/>
      <c r="H798" s="69"/>
    </row>
    <row r="799" spans="1:8" ht="15.75" customHeight="1" x14ac:dyDescent="0.25">
      <c r="A799" s="68"/>
      <c r="D799" s="42"/>
      <c r="H799" s="69"/>
    </row>
    <row r="800" spans="1:8" ht="15.75" customHeight="1" x14ac:dyDescent="0.25">
      <c r="A800" s="68"/>
      <c r="D800" s="42"/>
      <c r="H800" s="69"/>
    </row>
    <row r="801" spans="1:8" ht="15.75" customHeight="1" x14ac:dyDescent="0.25">
      <c r="A801" s="68"/>
      <c r="D801" s="42"/>
      <c r="H801" s="69"/>
    </row>
    <row r="802" spans="1:8" ht="15.75" customHeight="1" x14ac:dyDescent="0.25">
      <c r="A802" s="68"/>
      <c r="D802" s="42"/>
      <c r="H802" s="69"/>
    </row>
    <row r="803" spans="1:8" ht="15.75" customHeight="1" x14ac:dyDescent="0.25">
      <c r="A803" s="68"/>
      <c r="D803" s="42"/>
      <c r="H803" s="69"/>
    </row>
    <row r="804" spans="1:8" ht="15.75" customHeight="1" x14ac:dyDescent="0.25">
      <c r="A804" s="68"/>
      <c r="D804" s="42"/>
      <c r="H804" s="69"/>
    </row>
    <row r="805" spans="1:8" ht="15.75" customHeight="1" x14ac:dyDescent="0.25">
      <c r="A805" s="68"/>
      <c r="D805" s="42"/>
      <c r="H805" s="69"/>
    </row>
    <row r="806" spans="1:8" ht="15.75" customHeight="1" x14ac:dyDescent="0.25">
      <c r="A806" s="68"/>
      <c r="D806" s="42"/>
      <c r="H806" s="69"/>
    </row>
    <row r="807" spans="1:8" ht="15.75" customHeight="1" x14ac:dyDescent="0.25">
      <c r="A807" s="68"/>
      <c r="D807" s="42"/>
      <c r="H807" s="69"/>
    </row>
    <row r="808" spans="1:8" ht="15.75" customHeight="1" x14ac:dyDescent="0.25">
      <c r="A808" s="68"/>
      <c r="D808" s="42"/>
      <c r="H808" s="69"/>
    </row>
    <row r="809" spans="1:8" ht="15.75" customHeight="1" x14ac:dyDescent="0.25">
      <c r="A809" s="68"/>
      <c r="D809" s="42"/>
      <c r="H809" s="69"/>
    </row>
    <row r="810" spans="1:8" ht="15.75" customHeight="1" x14ac:dyDescent="0.25">
      <c r="A810" s="68"/>
      <c r="D810" s="42"/>
      <c r="H810" s="69"/>
    </row>
    <row r="811" spans="1:8" ht="15.75" customHeight="1" x14ac:dyDescent="0.25">
      <c r="A811" s="68"/>
      <c r="D811" s="42"/>
      <c r="H811" s="69"/>
    </row>
    <row r="812" spans="1:8" ht="15.75" customHeight="1" x14ac:dyDescent="0.25">
      <c r="A812" s="68"/>
      <c r="D812" s="42"/>
      <c r="H812" s="69"/>
    </row>
    <row r="813" spans="1:8" ht="15.75" customHeight="1" x14ac:dyDescent="0.25">
      <c r="A813" s="68"/>
      <c r="D813" s="42"/>
      <c r="H813" s="69"/>
    </row>
    <row r="814" spans="1:8" ht="15.75" customHeight="1" x14ac:dyDescent="0.25">
      <c r="A814" s="68"/>
      <c r="D814" s="42"/>
      <c r="H814" s="69"/>
    </row>
    <row r="815" spans="1:8" ht="15.75" customHeight="1" x14ac:dyDescent="0.25">
      <c r="A815" s="68"/>
      <c r="D815" s="42"/>
      <c r="H815" s="69"/>
    </row>
    <row r="816" spans="1:8" ht="15.75" customHeight="1" x14ac:dyDescent="0.25">
      <c r="A816" s="68"/>
      <c r="D816" s="42"/>
      <c r="H816" s="69"/>
    </row>
    <row r="817" spans="1:8" ht="15.75" customHeight="1" x14ac:dyDescent="0.25">
      <c r="A817" s="68"/>
      <c r="D817" s="42"/>
      <c r="H817" s="69"/>
    </row>
    <row r="818" spans="1:8" ht="15.75" customHeight="1" x14ac:dyDescent="0.25">
      <c r="A818" s="68"/>
      <c r="D818" s="42"/>
      <c r="H818" s="69"/>
    </row>
    <row r="819" spans="1:8" ht="15.75" customHeight="1" x14ac:dyDescent="0.25">
      <c r="A819" s="68"/>
      <c r="D819" s="42"/>
      <c r="H819" s="69"/>
    </row>
    <row r="820" spans="1:8" ht="15.75" customHeight="1" x14ac:dyDescent="0.25">
      <c r="A820" s="68"/>
      <c r="D820" s="42"/>
      <c r="H820" s="69"/>
    </row>
    <row r="821" spans="1:8" ht="15.75" customHeight="1" x14ac:dyDescent="0.25">
      <c r="A821" s="68"/>
      <c r="D821" s="42"/>
      <c r="H821" s="69"/>
    </row>
    <row r="822" spans="1:8" ht="15.75" customHeight="1" x14ac:dyDescent="0.25">
      <c r="A822" s="68"/>
      <c r="D822" s="42"/>
      <c r="H822" s="69"/>
    </row>
    <row r="823" spans="1:8" ht="15.75" customHeight="1" x14ac:dyDescent="0.25">
      <c r="A823" s="68"/>
      <c r="D823" s="42"/>
      <c r="H823" s="69"/>
    </row>
    <row r="824" spans="1:8" ht="15.75" customHeight="1" x14ac:dyDescent="0.25">
      <c r="A824" s="68"/>
      <c r="D824" s="42"/>
      <c r="H824" s="69"/>
    </row>
    <row r="825" spans="1:8" ht="15.75" customHeight="1" x14ac:dyDescent="0.25">
      <c r="A825" s="68"/>
      <c r="D825" s="42"/>
      <c r="H825" s="69"/>
    </row>
    <row r="826" spans="1:8" ht="15.75" customHeight="1" x14ac:dyDescent="0.25">
      <c r="A826" s="68"/>
      <c r="D826" s="42"/>
      <c r="H826" s="69"/>
    </row>
    <row r="827" spans="1:8" ht="15.75" customHeight="1" x14ac:dyDescent="0.25">
      <c r="A827" s="68"/>
      <c r="D827" s="42"/>
      <c r="H827" s="69"/>
    </row>
    <row r="828" spans="1:8" ht="15.75" customHeight="1" x14ac:dyDescent="0.25">
      <c r="A828" s="68"/>
      <c r="D828" s="42"/>
      <c r="H828" s="69"/>
    </row>
    <row r="829" spans="1:8" ht="15.75" customHeight="1" x14ac:dyDescent="0.25">
      <c r="A829" s="68"/>
      <c r="D829" s="42"/>
      <c r="H829" s="69"/>
    </row>
    <row r="830" spans="1:8" ht="15.75" customHeight="1" x14ac:dyDescent="0.25">
      <c r="A830" s="68"/>
      <c r="D830" s="42"/>
      <c r="H830" s="69"/>
    </row>
    <row r="831" spans="1:8" ht="15.75" customHeight="1" x14ac:dyDescent="0.25">
      <c r="A831" s="68"/>
      <c r="D831" s="42"/>
      <c r="H831" s="69"/>
    </row>
    <row r="832" spans="1:8" ht="15.75" customHeight="1" x14ac:dyDescent="0.25">
      <c r="A832" s="68"/>
      <c r="D832" s="42"/>
      <c r="H832" s="69"/>
    </row>
    <row r="833" spans="1:8" ht="15.75" customHeight="1" x14ac:dyDescent="0.25">
      <c r="A833" s="68"/>
      <c r="D833" s="42"/>
      <c r="H833" s="69"/>
    </row>
    <row r="834" spans="1:8" ht="15.75" customHeight="1" x14ac:dyDescent="0.25">
      <c r="A834" s="68"/>
      <c r="D834" s="42"/>
      <c r="H834" s="69"/>
    </row>
    <row r="835" spans="1:8" ht="15.75" customHeight="1" x14ac:dyDescent="0.25">
      <c r="A835" s="68"/>
      <c r="D835" s="42"/>
      <c r="H835" s="69"/>
    </row>
    <row r="836" spans="1:8" ht="15.75" customHeight="1" x14ac:dyDescent="0.25">
      <c r="A836" s="68"/>
      <c r="D836" s="42"/>
      <c r="H836" s="69"/>
    </row>
    <row r="837" spans="1:8" ht="15.75" customHeight="1" x14ac:dyDescent="0.25">
      <c r="A837" s="68"/>
      <c r="D837" s="42"/>
      <c r="H837" s="69"/>
    </row>
    <row r="838" spans="1:8" ht="15.75" customHeight="1" x14ac:dyDescent="0.25">
      <c r="A838" s="68"/>
      <c r="D838" s="42"/>
      <c r="H838" s="69"/>
    </row>
    <row r="839" spans="1:8" ht="15.75" customHeight="1" x14ac:dyDescent="0.25">
      <c r="A839" s="68"/>
      <c r="D839" s="42"/>
      <c r="H839" s="69"/>
    </row>
    <row r="840" spans="1:8" ht="15.75" customHeight="1" x14ac:dyDescent="0.25">
      <c r="A840" s="68"/>
      <c r="D840" s="42"/>
      <c r="H840" s="69"/>
    </row>
    <row r="841" spans="1:8" ht="15.75" customHeight="1" x14ac:dyDescent="0.25">
      <c r="A841" s="68"/>
      <c r="D841" s="42"/>
      <c r="H841" s="69"/>
    </row>
    <row r="842" spans="1:8" ht="15.75" customHeight="1" x14ac:dyDescent="0.25">
      <c r="A842" s="68"/>
      <c r="D842" s="42"/>
      <c r="H842" s="69"/>
    </row>
    <row r="843" spans="1:8" ht="15.75" customHeight="1" x14ac:dyDescent="0.25">
      <c r="A843" s="68"/>
      <c r="D843" s="42"/>
      <c r="H843" s="69"/>
    </row>
    <row r="844" spans="1:8" ht="15.75" customHeight="1" x14ac:dyDescent="0.25">
      <c r="A844" s="68"/>
      <c r="D844" s="42"/>
      <c r="H844" s="69"/>
    </row>
    <row r="845" spans="1:8" ht="15.75" customHeight="1" x14ac:dyDescent="0.25">
      <c r="A845" s="68"/>
      <c r="D845" s="42"/>
      <c r="H845" s="69"/>
    </row>
    <row r="846" spans="1:8" ht="15.75" customHeight="1" x14ac:dyDescent="0.25">
      <c r="A846" s="68"/>
      <c r="D846" s="42"/>
      <c r="H846" s="69"/>
    </row>
    <row r="847" spans="1:8" ht="15.75" customHeight="1" x14ac:dyDescent="0.25">
      <c r="A847" s="68"/>
      <c r="D847" s="42"/>
      <c r="H847" s="69"/>
    </row>
    <row r="848" spans="1:8" ht="15.75" customHeight="1" x14ac:dyDescent="0.25">
      <c r="A848" s="68"/>
      <c r="D848" s="42"/>
      <c r="H848" s="69"/>
    </row>
    <row r="849" spans="1:8" ht="15.75" customHeight="1" x14ac:dyDescent="0.25">
      <c r="A849" s="68"/>
      <c r="D849" s="42"/>
      <c r="H849" s="69"/>
    </row>
    <row r="850" spans="1:8" ht="15.75" customHeight="1" x14ac:dyDescent="0.25">
      <c r="A850" s="68"/>
      <c r="D850" s="42"/>
      <c r="H850" s="69"/>
    </row>
    <row r="851" spans="1:8" ht="15.75" customHeight="1" x14ac:dyDescent="0.25">
      <c r="A851" s="68"/>
      <c r="D851" s="42"/>
      <c r="H851" s="69"/>
    </row>
    <row r="852" spans="1:8" ht="15.75" customHeight="1" x14ac:dyDescent="0.25">
      <c r="A852" s="68"/>
      <c r="D852" s="42"/>
      <c r="H852" s="69"/>
    </row>
    <row r="853" spans="1:8" ht="15.75" customHeight="1" x14ac:dyDescent="0.25">
      <c r="A853" s="68"/>
      <c r="D853" s="42"/>
      <c r="H853" s="69"/>
    </row>
    <row r="854" spans="1:8" ht="15.75" customHeight="1" x14ac:dyDescent="0.25">
      <c r="A854" s="68"/>
      <c r="D854" s="42"/>
      <c r="H854" s="69"/>
    </row>
    <row r="855" spans="1:8" ht="15.75" customHeight="1" x14ac:dyDescent="0.25">
      <c r="A855" s="68"/>
      <c r="D855" s="42"/>
      <c r="H855" s="69"/>
    </row>
    <row r="856" spans="1:8" ht="15.75" customHeight="1" x14ac:dyDescent="0.25">
      <c r="A856" s="68"/>
      <c r="D856" s="42"/>
      <c r="H856" s="69"/>
    </row>
    <row r="857" spans="1:8" ht="15.75" customHeight="1" x14ac:dyDescent="0.25">
      <c r="A857" s="68"/>
      <c r="D857" s="42"/>
      <c r="H857" s="69"/>
    </row>
    <row r="858" spans="1:8" ht="15.75" customHeight="1" x14ac:dyDescent="0.25">
      <c r="A858" s="68"/>
      <c r="D858" s="42"/>
      <c r="H858" s="69"/>
    </row>
    <row r="859" spans="1:8" ht="15.75" customHeight="1" x14ac:dyDescent="0.25">
      <c r="A859" s="68"/>
      <c r="D859" s="42"/>
      <c r="H859" s="69"/>
    </row>
    <row r="860" spans="1:8" ht="15.75" customHeight="1" x14ac:dyDescent="0.25">
      <c r="A860" s="68"/>
      <c r="D860" s="42"/>
      <c r="H860" s="69"/>
    </row>
    <row r="861" spans="1:8" ht="15.75" customHeight="1" x14ac:dyDescent="0.25">
      <c r="A861" s="68"/>
      <c r="D861" s="42"/>
      <c r="H861" s="69"/>
    </row>
    <row r="862" spans="1:8" ht="15.75" customHeight="1" x14ac:dyDescent="0.25">
      <c r="A862" s="68"/>
      <c r="D862" s="42"/>
      <c r="H862" s="69"/>
    </row>
    <row r="863" spans="1:8" ht="15.75" customHeight="1" x14ac:dyDescent="0.25">
      <c r="A863" s="68"/>
      <c r="D863" s="42"/>
      <c r="H863" s="69"/>
    </row>
    <row r="864" spans="1:8" ht="15.75" customHeight="1" x14ac:dyDescent="0.25">
      <c r="A864" s="68"/>
      <c r="D864" s="42"/>
      <c r="H864" s="69"/>
    </row>
    <row r="865" spans="1:8" ht="15.75" customHeight="1" x14ac:dyDescent="0.25">
      <c r="A865" s="68"/>
      <c r="D865" s="42"/>
      <c r="H865" s="69"/>
    </row>
    <row r="866" spans="1:8" ht="15.75" customHeight="1" x14ac:dyDescent="0.25">
      <c r="A866" s="68"/>
      <c r="D866" s="42"/>
      <c r="H866" s="69"/>
    </row>
    <row r="867" spans="1:8" ht="15.75" customHeight="1" x14ac:dyDescent="0.25">
      <c r="A867" s="68"/>
      <c r="D867" s="42"/>
      <c r="H867" s="69"/>
    </row>
    <row r="868" spans="1:8" ht="15.75" customHeight="1" x14ac:dyDescent="0.25">
      <c r="A868" s="68"/>
      <c r="D868" s="42"/>
      <c r="H868" s="69"/>
    </row>
    <row r="869" spans="1:8" ht="15.75" customHeight="1" x14ac:dyDescent="0.25">
      <c r="A869" s="68"/>
      <c r="D869" s="42"/>
      <c r="H869" s="69"/>
    </row>
    <row r="870" spans="1:8" ht="15.75" customHeight="1" x14ac:dyDescent="0.25">
      <c r="A870" s="68"/>
      <c r="D870" s="42"/>
      <c r="H870" s="69"/>
    </row>
    <row r="871" spans="1:8" ht="15.75" customHeight="1" x14ac:dyDescent="0.25">
      <c r="A871" s="68"/>
      <c r="D871" s="42"/>
      <c r="H871" s="69"/>
    </row>
    <row r="872" spans="1:8" ht="15.75" customHeight="1" x14ac:dyDescent="0.25">
      <c r="A872" s="68"/>
      <c r="D872" s="42"/>
      <c r="H872" s="69"/>
    </row>
    <row r="873" spans="1:8" ht="15.75" customHeight="1" x14ac:dyDescent="0.25">
      <c r="A873" s="68"/>
      <c r="D873" s="42"/>
      <c r="H873" s="69"/>
    </row>
    <row r="874" spans="1:8" ht="15.75" customHeight="1" x14ac:dyDescent="0.25">
      <c r="A874" s="68"/>
      <c r="D874" s="42"/>
      <c r="H874" s="69"/>
    </row>
    <row r="875" spans="1:8" ht="15.75" customHeight="1" x14ac:dyDescent="0.25">
      <c r="A875" s="68"/>
      <c r="D875" s="42"/>
      <c r="H875" s="69"/>
    </row>
    <row r="876" spans="1:8" ht="15.75" customHeight="1" x14ac:dyDescent="0.25">
      <c r="A876" s="68"/>
      <c r="D876" s="42"/>
      <c r="H876" s="69"/>
    </row>
    <row r="877" spans="1:8" ht="15.75" customHeight="1" x14ac:dyDescent="0.25">
      <c r="A877" s="68"/>
      <c r="D877" s="42"/>
      <c r="H877" s="69"/>
    </row>
    <row r="878" spans="1:8" ht="15.75" customHeight="1" x14ac:dyDescent="0.25">
      <c r="A878" s="68"/>
      <c r="D878" s="42"/>
      <c r="H878" s="69"/>
    </row>
    <row r="879" spans="1:8" ht="15.75" customHeight="1" x14ac:dyDescent="0.25">
      <c r="A879" s="68"/>
      <c r="D879" s="42"/>
      <c r="H879" s="69"/>
    </row>
    <row r="880" spans="1:8" ht="15.75" customHeight="1" x14ac:dyDescent="0.25">
      <c r="A880" s="68"/>
      <c r="D880" s="42"/>
      <c r="H880" s="69"/>
    </row>
    <row r="881" spans="1:8" ht="15.75" customHeight="1" x14ac:dyDescent="0.25">
      <c r="A881" s="68"/>
      <c r="D881" s="42"/>
      <c r="H881" s="69"/>
    </row>
    <row r="882" spans="1:8" ht="15.75" customHeight="1" x14ac:dyDescent="0.25">
      <c r="A882" s="68"/>
      <c r="D882" s="42"/>
      <c r="H882" s="69"/>
    </row>
    <row r="883" spans="1:8" ht="15.75" customHeight="1" x14ac:dyDescent="0.25">
      <c r="A883" s="68"/>
      <c r="D883" s="42"/>
      <c r="H883" s="69"/>
    </row>
    <row r="884" spans="1:8" ht="15.75" customHeight="1" x14ac:dyDescent="0.25">
      <c r="A884" s="68"/>
      <c r="D884" s="42"/>
      <c r="H884" s="69"/>
    </row>
    <row r="885" spans="1:8" ht="15.75" customHeight="1" x14ac:dyDescent="0.25">
      <c r="A885" s="68"/>
      <c r="D885" s="42"/>
      <c r="H885" s="69"/>
    </row>
    <row r="886" spans="1:8" ht="15.75" customHeight="1" x14ac:dyDescent="0.25">
      <c r="A886" s="68"/>
      <c r="D886" s="42"/>
      <c r="H886" s="69"/>
    </row>
    <row r="887" spans="1:8" ht="15.75" customHeight="1" x14ac:dyDescent="0.25">
      <c r="A887" s="68"/>
      <c r="D887" s="42"/>
      <c r="H887" s="69"/>
    </row>
    <row r="888" spans="1:8" ht="15.75" customHeight="1" x14ac:dyDescent="0.25">
      <c r="A888" s="68"/>
      <c r="D888" s="42"/>
      <c r="H888" s="69"/>
    </row>
    <row r="889" spans="1:8" ht="15.75" customHeight="1" x14ac:dyDescent="0.25">
      <c r="A889" s="68"/>
      <c r="D889" s="42"/>
      <c r="H889" s="69"/>
    </row>
    <row r="890" spans="1:8" ht="15.75" customHeight="1" x14ac:dyDescent="0.25">
      <c r="A890" s="68"/>
      <c r="D890" s="42"/>
      <c r="H890" s="69"/>
    </row>
    <row r="891" spans="1:8" ht="15.75" customHeight="1" x14ac:dyDescent="0.25">
      <c r="A891" s="68"/>
      <c r="D891" s="42"/>
      <c r="H891" s="69"/>
    </row>
    <row r="892" spans="1:8" ht="15.75" customHeight="1" x14ac:dyDescent="0.25">
      <c r="A892" s="68"/>
      <c r="D892" s="42"/>
      <c r="H892" s="69"/>
    </row>
    <row r="893" spans="1:8" ht="15.75" customHeight="1" x14ac:dyDescent="0.25">
      <c r="A893" s="68"/>
      <c r="D893" s="42"/>
      <c r="H893" s="69"/>
    </row>
    <row r="894" spans="1:8" ht="15.75" customHeight="1" x14ac:dyDescent="0.25">
      <c r="A894" s="68"/>
      <c r="D894" s="42"/>
      <c r="H894" s="69"/>
    </row>
    <row r="895" spans="1:8" ht="15.75" customHeight="1" x14ac:dyDescent="0.25">
      <c r="A895" s="68"/>
      <c r="D895" s="42"/>
      <c r="H895" s="69"/>
    </row>
    <row r="896" spans="1:8" ht="15.75" customHeight="1" x14ac:dyDescent="0.25">
      <c r="A896" s="68"/>
      <c r="D896" s="42"/>
      <c r="H896" s="69"/>
    </row>
    <row r="897" spans="1:8" ht="15.75" customHeight="1" x14ac:dyDescent="0.25">
      <c r="A897" s="68"/>
      <c r="D897" s="42"/>
      <c r="H897" s="69"/>
    </row>
    <row r="898" spans="1:8" ht="15.75" customHeight="1" x14ac:dyDescent="0.25">
      <c r="A898" s="68"/>
      <c r="D898" s="42"/>
      <c r="H898" s="69"/>
    </row>
    <row r="899" spans="1:8" ht="15.75" customHeight="1" x14ac:dyDescent="0.25">
      <c r="A899" s="68"/>
      <c r="D899" s="42"/>
      <c r="H899" s="69"/>
    </row>
    <row r="900" spans="1:8" ht="15.75" customHeight="1" x14ac:dyDescent="0.25">
      <c r="A900" s="68"/>
      <c r="D900" s="42"/>
      <c r="H900" s="69"/>
    </row>
    <row r="901" spans="1:8" ht="15.75" customHeight="1" x14ac:dyDescent="0.25">
      <c r="A901" s="68"/>
      <c r="D901" s="42"/>
      <c r="H901" s="69"/>
    </row>
    <row r="902" spans="1:8" ht="15.75" customHeight="1" x14ac:dyDescent="0.25">
      <c r="A902" s="68"/>
      <c r="D902" s="42"/>
      <c r="H902" s="69"/>
    </row>
    <row r="903" spans="1:8" ht="15.75" customHeight="1" x14ac:dyDescent="0.25">
      <c r="A903" s="68"/>
      <c r="D903" s="42"/>
      <c r="H903" s="69"/>
    </row>
    <row r="904" spans="1:8" ht="15.75" customHeight="1" x14ac:dyDescent="0.25">
      <c r="A904" s="68"/>
      <c r="D904" s="42"/>
      <c r="H904" s="69"/>
    </row>
    <row r="905" spans="1:8" ht="15.75" customHeight="1" x14ac:dyDescent="0.25">
      <c r="A905" s="68"/>
      <c r="D905" s="42"/>
      <c r="H905" s="69"/>
    </row>
    <row r="906" spans="1:8" ht="15.75" customHeight="1" x14ac:dyDescent="0.25">
      <c r="A906" s="68"/>
      <c r="D906" s="42"/>
      <c r="H906" s="69"/>
    </row>
    <row r="907" spans="1:8" ht="15.75" customHeight="1" x14ac:dyDescent="0.25">
      <c r="A907" s="68"/>
      <c r="D907" s="42"/>
      <c r="H907" s="69"/>
    </row>
    <row r="908" spans="1:8" ht="15.75" customHeight="1" x14ac:dyDescent="0.25">
      <c r="A908" s="68"/>
      <c r="D908" s="42"/>
      <c r="H908" s="69"/>
    </row>
    <row r="909" spans="1:8" ht="15.75" customHeight="1" x14ac:dyDescent="0.25">
      <c r="A909" s="68"/>
      <c r="D909" s="42"/>
      <c r="H909" s="69"/>
    </row>
    <row r="910" spans="1:8" ht="15.75" customHeight="1" x14ac:dyDescent="0.25">
      <c r="A910" s="68"/>
      <c r="D910" s="42"/>
      <c r="H910" s="69"/>
    </row>
    <row r="911" spans="1:8" ht="15.75" customHeight="1" x14ac:dyDescent="0.25">
      <c r="A911" s="68"/>
      <c r="D911" s="42"/>
      <c r="H911" s="69"/>
    </row>
    <row r="912" spans="1:8" ht="15.75" customHeight="1" x14ac:dyDescent="0.25">
      <c r="A912" s="68"/>
      <c r="D912" s="42"/>
      <c r="H912" s="69"/>
    </row>
    <row r="913" spans="1:8" ht="15.75" customHeight="1" x14ac:dyDescent="0.25">
      <c r="A913" s="68"/>
      <c r="D913" s="42"/>
      <c r="H913" s="69"/>
    </row>
    <row r="914" spans="1:8" ht="15.75" customHeight="1" x14ac:dyDescent="0.25">
      <c r="A914" s="68"/>
      <c r="D914" s="42"/>
      <c r="H914" s="69"/>
    </row>
    <row r="915" spans="1:8" ht="15.75" customHeight="1" x14ac:dyDescent="0.25">
      <c r="A915" s="68"/>
      <c r="D915" s="42"/>
      <c r="H915" s="69"/>
    </row>
    <row r="916" spans="1:8" ht="15.75" customHeight="1" x14ac:dyDescent="0.25">
      <c r="A916" s="68"/>
      <c r="D916" s="42"/>
      <c r="H916" s="69"/>
    </row>
    <row r="917" spans="1:8" ht="15.75" customHeight="1" x14ac:dyDescent="0.25">
      <c r="A917" s="68"/>
      <c r="D917" s="42"/>
      <c r="H917" s="69"/>
    </row>
    <row r="918" spans="1:8" ht="15.75" customHeight="1" x14ac:dyDescent="0.25">
      <c r="A918" s="68"/>
      <c r="D918" s="42"/>
      <c r="H918" s="69"/>
    </row>
    <row r="919" spans="1:8" ht="15.75" customHeight="1" x14ac:dyDescent="0.25">
      <c r="A919" s="68"/>
      <c r="D919" s="42"/>
      <c r="H919" s="69"/>
    </row>
    <row r="920" spans="1:8" ht="15.75" customHeight="1" x14ac:dyDescent="0.25">
      <c r="A920" s="68"/>
      <c r="D920" s="42"/>
      <c r="H920" s="69"/>
    </row>
    <row r="921" spans="1:8" ht="15.75" customHeight="1" x14ac:dyDescent="0.25">
      <c r="A921" s="68"/>
      <c r="D921" s="42"/>
      <c r="H921" s="69"/>
    </row>
    <row r="922" spans="1:8" ht="15.75" customHeight="1" x14ac:dyDescent="0.25">
      <c r="A922" s="68"/>
      <c r="D922" s="42"/>
      <c r="H922" s="69"/>
    </row>
    <row r="923" spans="1:8" ht="15.75" customHeight="1" x14ac:dyDescent="0.25">
      <c r="A923" s="68"/>
      <c r="D923" s="42"/>
      <c r="H923" s="69"/>
    </row>
    <row r="924" spans="1:8" ht="15.75" customHeight="1" x14ac:dyDescent="0.25">
      <c r="A924" s="68"/>
      <c r="D924" s="42"/>
      <c r="H924" s="69"/>
    </row>
    <row r="925" spans="1:8" ht="15.75" customHeight="1" x14ac:dyDescent="0.25">
      <c r="A925" s="68"/>
      <c r="D925" s="42"/>
      <c r="H925" s="69"/>
    </row>
    <row r="926" spans="1:8" ht="15.75" customHeight="1" x14ac:dyDescent="0.25">
      <c r="A926" s="68"/>
      <c r="D926" s="42"/>
      <c r="H926" s="69"/>
    </row>
    <row r="927" spans="1:8" ht="15.75" customHeight="1" x14ac:dyDescent="0.25">
      <c r="A927" s="68"/>
      <c r="D927" s="42"/>
      <c r="H927" s="69"/>
    </row>
    <row r="928" spans="1:8" ht="15.75" customHeight="1" x14ac:dyDescent="0.25">
      <c r="A928" s="68"/>
      <c r="D928" s="42"/>
      <c r="H928" s="69"/>
    </row>
    <row r="929" spans="1:8" ht="15.75" customHeight="1" x14ac:dyDescent="0.25">
      <c r="A929" s="68"/>
      <c r="D929" s="42"/>
      <c r="H929" s="69"/>
    </row>
    <row r="930" spans="1:8" ht="15.75" customHeight="1" x14ac:dyDescent="0.25">
      <c r="A930" s="68"/>
      <c r="D930" s="42"/>
      <c r="H930" s="69"/>
    </row>
    <row r="931" spans="1:8" ht="15.75" customHeight="1" x14ac:dyDescent="0.25">
      <c r="A931" s="68"/>
      <c r="D931" s="42"/>
      <c r="H931" s="69"/>
    </row>
    <row r="932" spans="1:8" ht="15.75" customHeight="1" x14ac:dyDescent="0.25">
      <c r="A932" s="68"/>
      <c r="D932" s="42"/>
      <c r="H932" s="69"/>
    </row>
    <row r="933" spans="1:8" ht="15.75" customHeight="1" x14ac:dyDescent="0.25">
      <c r="A933" s="68"/>
      <c r="D933" s="42"/>
      <c r="H933" s="69"/>
    </row>
    <row r="934" spans="1:8" ht="15.75" customHeight="1" x14ac:dyDescent="0.25">
      <c r="A934" s="68"/>
      <c r="D934" s="42"/>
      <c r="H934" s="69"/>
    </row>
    <row r="935" spans="1:8" ht="15.75" customHeight="1" x14ac:dyDescent="0.25">
      <c r="A935" s="68"/>
      <c r="D935" s="42"/>
      <c r="H935" s="69"/>
    </row>
    <row r="936" spans="1:8" ht="15.75" customHeight="1" x14ac:dyDescent="0.25">
      <c r="A936" s="68"/>
      <c r="D936" s="42"/>
      <c r="H936" s="69"/>
    </row>
    <row r="937" spans="1:8" ht="15.75" customHeight="1" x14ac:dyDescent="0.25">
      <c r="A937" s="68"/>
      <c r="D937" s="42"/>
      <c r="H937" s="69"/>
    </row>
    <row r="938" spans="1:8" ht="15.75" customHeight="1" x14ac:dyDescent="0.25">
      <c r="A938" s="68"/>
      <c r="D938" s="42"/>
      <c r="H938" s="69"/>
    </row>
    <row r="939" spans="1:8" ht="15.75" customHeight="1" x14ac:dyDescent="0.25">
      <c r="A939" s="68"/>
      <c r="D939" s="42"/>
      <c r="H939" s="69"/>
    </row>
    <row r="940" spans="1:8" ht="15.75" customHeight="1" x14ac:dyDescent="0.25">
      <c r="A940" s="68"/>
      <c r="D940" s="42"/>
      <c r="H940" s="69"/>
    </row>
    <row r="941" spans="1:8" ht="15.75" customHeight="1" x14ac:dyDescent="0.25">
      <c r="A941" s="68"/>
      <c r="D941" s="42"/>
      <c r="H941" s="69"/>
    </row>
    <row r="942" spans="1:8" ht="15.75" customHeight="1" x14ac:dyDescent="0.25">
      <c r="A942" s="68"/>
      <c r="D942" s="42"/>
      <c r="H942" s="69"/>
    </row>
    <row r="943" spans="1:8" ht="15.75" customHeight="1" x14ac:dyDescent="0.25">
      <c r="A943" s="68"/>
      <c r="D943" s="42"/>
      <c r="H943" s="69"/>
    </row>
    <row r="944" spans="1:8" ht="15.75" customHeight="1" x14ac:dyDescent="0.25">
      <c r="A944" s="68"/>
      <c r="D944" s="42"/>
      <c r="H944" s="69"/>
    </row>
    <row r="945" spans="1:8" ht="15.75" customHeight="1" x14ac:dyDescent="0.25">
      <c r="A945" s="68"/>
      <c r="D945" s="42"/>
      <c r="H945" s="69"/>
    </row>
    <row r="946" spans="1:8" ht="15.75" customHeight="1" x14ac:dyDescent="0.25">
      <c r="A946" s="68"/>
      <c r="D946" s="42"/>
      <c r="H946" s="69"/>
    </row>
    <row r="947" spans="1:8" ht="15.75" customHeight="1" x14ac:dyDescent="0.25">
      <c r="A947" s="68"/>
      <c r="D947" s="42"/>
      <c r="H947" s="69"/>
    </row>
    <row r="948" spans="1:8" ht="15.75" customHeight="1" x14ac:dyDescent="0.25">
      <c r="A948" s="68"/>
      <c r="D948" s="42"/>
      <c r="H948" s="69"/>
    </row>
    <row r="949" spans="1:8" ht="15.75" customHeight="1" x14ac:dyDescent="0.25">
      <c r="A949" s="68"/>
      <c r="D949" s="42"/>
      <c r="H949" s="69"/>
    </row>
    <row r="950" spans="1:8" ht="15.75" customHeight="1" x14ac:dyDescent="0.25">
      <c r="A950" s="68"/>
      <c r="D950" s="42"/>
      <c r="H950" s="69"/>
    </row>
    <row r="951" spans="1:8" ht="15.75" customHeight="1" x14ac:dyDescent="0.25">
      <c r="A951" s="68"/>
      <c r="D951" s="42"/>
      <c r="H951" s="69"/>
    </row>
    <row r="952" spans="1:8" ht="15.75" customHeight="1" x14ac:dyDescent="0.25">
      <c r="A952" s="68"/>
      <c r="D952" s="42"/>
      <c r="H952" s="69"/>
    </row>
    <row r="953" spans="1:8" ht="15.75" customHeight="1" x14ac:dyDescent="0.25">
      <c r="A953" s="68"/>
      <c r="D953" s="42"/>
      <c r="H953" s="69"/>
    </row>
    <row r="954" spans="1:8" ht="15.75" customHeight="1" x14ac:dyDescent="0.25">
      <c r="A954" s="68"/>
      <c r="D954" s="42"/>
      <c r="H954" s="69"/>
    </row>
    <row r="955" spans="1:8" ht="15.75" customHeight="1" x14ac:dyDescent="0.25">
      <c r="A955" s="68"/>
      <c r="D955" s="42"/>
      <c r="H955" s="69"/>
    </row>
    <row r="956" spans="1:8" ht="15.75" customHeight="1" x14ac:dyDescent="0.25">
      <c r="A956" s="68"/>
      <c r="D956" s="42"/>
      <c r="H956" s="69"/>
    </row>
    <row r="957" spans="1:8" ht="15.75" customHeight="1" x14ac:dyDescent="0.25">
      <c r="A957" s="68"/>
      <c r="D957" s="42"/>
      <c r="H957" s="69"/>
    </row>
    <row r="958" spans="1:8" ht="15.75" customHeight="1" x14ac:dyDescent="0.25">
      <c r="A958" s="68"/>
      <c r="D958" s="42"/>
      <c r="H958" s="69"/>
    </row>
    <row r="959" spans="1:8" ht="15.75" customHeight="1" x14ac:dyDescent="0.25">
      <c r="A959" s="68"/>
      <c r="D959" s="42"/>
      <c r="H959" s="69"/>
    </row>
    <row r="960" spans="1:8" ht="15.75" customHeight="1" x14ac:dyDescent="0.25">
      <c r="A960" s="68"/>
      <c r="D960" s="42"/>
      <c r="H960" s="69"/>
    </row>
    <row r="961" spans="1:8" ht="15.75" customHeight="1" x14ac:dyDescent="0.25">
      <c r="A961" s="68"/>
      <c r="D961" s="42"/>
      <c r="H961" s="69"/>
    </row>
    <row r="962" spans="1:8" ht="15.75" customHeight="1" x14ac:dyDescent="0.25">
      <c r="A962" s="68"/>
      <c r="D962" s="42"/>
      <c r="H962" s="69"/>
    </row>
    <row r="963" spans="1:8" ht="15.75" customHeight="1" x14ac:dyDescent="0.25">
      <c r="A963" s="68"/>
      <c r="D963" s="42"/>
      <c r="H963" s="69"/>
    </row>
    <row r="964" spans="1:8" ht="15.75" customHeight="1" x14ac:dyDescent="0.25">
      <c r="A964" s="68"/>
      <c r="D964" s="42"/>
      <c r="H964" s="69"/>
    </row>
    <row r="965" spans="1:8" ht="15.75" customHeight="1" x14ac:dyDescent="0.25">
      <c r="A965" s="68"/>
      <c r="D965" s="42"/>
      <c r="H965" s="69"/>
    </row>
    <row r="966" spans="1:8" ht="15.75" customHeight="1" x14ac:dyDescent="0.25">
      <c r="A966" s="68"/>
      <c r="D966" s="42"/>
      <c r="H966" s="69"/>
    </row>
    <row r="967" spans="1:8" ht="15.75" customHeight="1" x14ac:dyDescent="0.25">
      <c r="A967" s="68"/>
      <c r="D967" s="42"/>
      <c r="H967" s="69"/>
    </row>
    <row r="968" spans="1:8" ht="15.75" customHeight="1" x14ac:dyDescent="0.25">
      <c r="A968" s="68"/>
      <c r="D968" s="42"/>
      <c r="H968" s="69"/>
    </row>
    <row r="969" spans="1:8" ht="15.75" customHeight="1" x14ac:dyDescent="0.25">
      <c r="A969" s="68"/>
      <c r="D969" s="42"/>
      <c r="H969" s="69"/>
    </row>
    <row r="970" spans="1:8" ht="15.75" customHeight="1" x14ac:dyDescent="0.25">
      <c r="A970" s="68"/>
      <c r="D970" s="42"/>
      <c r="H970" s="69"/>
    </row>
    <row r="971" spans="1:8" ht="15.75" customHeight="1" x14ac:dyDescent="0.25">
      <c r="A971" s="68"/>
      <c r="D971" s="42"/>
      <c r="H971" s="69"/>
    </row>
    <row r="972" spans="1:8" ht="15.75" customHeight="1" x14ac:dyDescent="0.25">
      <c r="A972" s="68"/>
      <c r="D972" s="42"/>
      <c r="H972" s="69"/>
    </row>
    <row r="973" spans="1:8" ht="15.75" customHeight="1" x14ac:dyDescent="0.25">
      <c r="A973" s="68"/>
      <c r="D973" s="42"/>
      <c r="H973" s="69"/>
    </row>
    <row r="974" spans="1:8" ht="15.75" customHeight="1" x14ac:dyDescent="0.25">
      <c r="A974" s="68"/>
      <c r="D974" s="42"/>
      <c r="H974" s="69"/>
    </row>
    <row r="975" spans="1:8" ht="15.75" customHeight="1" x14ac:dyDescent="0.25">
      <c r="A975" s="68"/>
      <c r="D975" s="42"/>
      <c r="H975" s="69"/>
    </row>
    <row r="976" spans="1:8" ht="15.75" customHeight="1" x14ac:dyDescent="0.25">
      <c r="A976" s="68"/>
      <c r="D976" s="42"/>
      <c r="H976" s="69"/>
    </row>
    <row r="977" spans="1:8" ht="15.75" customHeight="1" x14ac:dyDescent="0.25">
      <c r="A977" s="68"/>
      <c r="D977" s="42"/>
      <c r="H977" s="69"/>
    </row>
    <row r="978" spans="1:8" ht="15.75" customHeight="1" x14ac:dyDescent="0.25">
      <c r="A978" s="68"/>
      <c r="D978" s="42"/>
      <c r="H978" s="69"/>
    </row>
    <row r="979" spans="1:8" ht="15.75" customHeight="1" x14ac:dyDescent="0.25">
      <c r="A979" s="68"/>
      <c r="D979" s="42"/>
      <c r="H979" s="69"/>
    </row>
    <row r="980" spans="1:8" ht="15.75" customHeight="1" x14ac:dyDescent="0.25">
      <c r="A980" s="68"/>
      <c r="D980" s="42"/>
      <c r="H980" s="69"/>
    </row>
    <row r="981" spans="1:8" ht="15.75" customHeight="1" x14ac:dyDescent="0.25">
      <c r="A981" s="68"/>
      <c r="D981" s="42"/>
      <c r="H981" s="69"/>
    </row>
    <row r="982" spans="1:8" ht="15.75" customHeight="1" x14ac:dyDescent="0.25">
      <c r="A982" s="68"/>
      <c r="D982" s="42"/>
      <c r="H982" s="69"/>
    </row>
    <row r="983" spans="1:8" ht="15.75" customHeight="1" x14ac:dyDescent="0.25">
      <c r="A983" s="68"/>
      <c r="D983" s="42"/>
      <c r="H983" s="69"/>
    </row>
    <row r="984" spans="1:8" ht="15.75" customHeight="1" x14ac:dyDescent="0.25">
      <c r="A984" s="68"/>
      <c r="D984" s="42"/>
      <c r="H984" s="69"/>
    </row>
    <row r="985" spans="1:8" ht="15.75" customHeight="1" x14ac:dyDescent="0.25">
      <c r="A985" s="68"/>
      <c r="D985" s="42"/>
      <c r="H985" s="69"/>
    </row>
    <row r="986" spans="1:8" ht="15.75" customHeight="1" x14ac:dyDescent="0.25">
      <c r="A986" s="68"/>
      <c r="D986" s="42"/>
      <c r="H986" s="69"/>
    </row>
    <row r="987" spans="1:8" ht="15.75" customHeight="1" x14ac:dyDescent="0.25">
      <c r="A987" s="68"/>
      <c r="D987" s="42"/>
      <c r="H987" s="69"/>
    </row>
    <row r="988" spans="1:8" ht="15.75" customHeight="1" x14ac:dyDescent="0.25">
      <c r="A988" s="68"/>
      <c r="D988" s="42"/>
      <c r="H988" s="69"/>
    </row>
    <row r="989" spans="1:8" ht="15.75" customHeight="1" x14ac:dyDescent="0.25">
      <c r="A989" s="68"/>
      <c r="D989" s="42"/>
      <c r="H989" s="69"/>
    </row>
    <row r="990" spans="1:8" ht="15.75" customHeight="1" x14ac:dyDescent="0.25">
      <c r="A990" s="68"/>
      <c r="D990" s="42"/>
      <c r="H990" s="69"/>
    </row>
    <row r="991" spans="1:8" ht="15.75" customHeight="1" x14ac:dyDescent="0.25">
      <c r="A991" s="68"/>
      <c r="D991" s="42"/>
      <c r="H991" s="69"/>
    </row>
    <row r="992" spans="1:8" ht="15.75" customHeight="1" x14ac:dyDescent="0.25">
      <c r="A992" s="68"/>
      <c r="D992" s="42"/>
      <c r="H992" s="69"/>
    </row>
    <row r="993" spans="1:8" ht="15.75" customHeight="1" x14ac:dyDescent="0.25">
      <c r="A993" s="68"/>
      <c r="D993" s="42"/>
      <c r="H993" s="69"/>
    </row>
    <row r="994" spans="1:8" ht="15.75" customHeight="1" x14ac:dyDescent="0.25">
      <c r="A994" s="68"/>
      <c r="D994" s="42"/>
      <c r="H994" s="69"/>
    </row>
    <row r="995" spans="1:8" ht="15.75" customHeight="1" x14ac:dyDescent="0.25">
      <c r="A995" s="68"/>
      <c r="D995" s="42"/>
      <c r="H995" s="69"/>
    </row>
    <row r="996" spans="1:8" ht="15.75" customHeight="1" x14ac:dyDescent="0.25">
      <c r="A996" s="68"/>
      <c r="D996" s="42"/>
      <c r="H996" s="69"/>
    </row>
    <row r="997" spans="1:8" ht="15.75" customHeight="1" x14ac:dyDescent="0.25">
      <c r="A997" s="68"/>
      <c r="D997" s="42"/>
      <c r="H997" s="69"/>
    </row>
    <row r="998" spans="1:8" ht="15.75" customHeight="1" x14ac:dyDescent="0.25">
      <c r="A998" s="68"/>
      <c r="D998" s="42"/>
      <c r="H998" s="69"/>
    </row>
    <row r="999" spans="1:8" ht="15.75" customHeight="1" x14ac:dyDescent="0.25">
      <c r="A999" s="68"/>
      <c r="D999" s="42"/>
      <c r="H999" s="69"/>
    </row>
    <row r="1000" spans="1:8" ht="15.75" customHeight="1" x14ac:dyDescent="0.25">
      <c r="A1000" s="68"/>
      <c r="D1000" s="42"/>
      <c r="H1000" s="69"/>
    </row>
    <row r="1001" spans="1:8" ht="15.75" customHeight="1" x14ac:dyDescent="0.25">
      <c r="A1001" s="68"/>
      <c r="D1001" s="42"/>
      <c r="H1001" s="69"/>
    </row>
    <row r="1002" spans="1:8" ht="15.75" customHeight="1" x14ac:dyDescent="0.25">
      <c r="A1002" s="68"/>
      <c r="D1002" s="42"/>
      <c r="H1002" s="69"/>
    </row>
    <row r="1003" spans="1:8" ht="15.75" customHeight="1" x14ac:dyDescent="0.25">
      <c r="A1003" s="68"/>
      <c r="D1003" s="42"/>
      <c r="H1003" s="69"/>
    </row>
    <row r="1004" spans="1:8" ht="15.75" customHeight="1" x14ac:dyDescent="0.25">
      <c r="A1004" s="68"/>
      <c r="D1004" s="42"/>
      <c r="H1004" s="69"/>
    </row>
    <row r="1005" spans="1:8" ht="15.75" customHeight="1" x14ac:dyDescent="0.25">
      <c r="A1005" s="68"/>
      <c r="D1005" s="42"/>
      <c r="H1005" s="69"/>
    </row>
    <row r="1006" spans="1:8" ht="15.75" customHeight="1" x14ac:dyDescent="0.25">
      <c r="A1006" s="68"/>
      <c r="D1006" s="42"/>
      <c r="H1006" s="69"/>
    </row>
    <row r="1007" spans="1:8" ht="15.75" customHeight="1" x14ac:dyDescent="0.25">
      <c r="A1007" s="68"/>
      <c r="D1007" s="42"/>
      <c r="H1007" s="69"/>
    </row>
    <row r="1008" spans="1:8" ht="15.75" customHeight="1" x14ac:dyDescent="0.25">
      <c r="A1008" s="68"/>
      <c r="D1008" s="42"/>
      <c r="H1008" s="69"/>
    </row>
    <row r="1009" spans="1:8" ht="15.75" customHeight="1" x14ac:dyDescent="0.25">
      <c r="A1009" s="68"/>
      <c r="D1009" s="42"/>
      <c r="H1009" s="69"/>
    </row>
    <row r="1010" spans="1:8" ht="15.75" customHeight="1" x14ac:dyDescent="0.25">
      <c r="A1010" s="68"/>
      <c r="D1010" s="42"/>
      <c r="H1010" s="69"/>
    </row>
    <row r="1011" spans="1:8" ht="15.75" customHeight="1" x14ac:dyDescent="0.25">
      <c r="A1011" s="68"/>
      <c r="D1011" s="42"/>
      <c r="H1011" s="69"/>
    </row>
    <row r="1012" spans="1:8" ht="15.75" customHeight="1" x14ac:dyDescent="0.25">
      <c r="A1012" s="68"/>
      <c r="D1012" s="42"/>
      <c r="H1012" s="69"/>
    </row>
    <row r="1013" spans="1:8" ht="15.75" customHeight="1" x14ac:dyDescent="0.25">
      <c r="A1013" s="68"/>
      <c r="D1013" s="42"/>
      <c r="H1013" s="69"/>
    </row>
    <row r="1014" spans="1:8" ht="15.75" customHeight="1" x14ac:dyDescent="0.25">
      <c r="A1014" s="68"/>
      <c r="D1014" s="42"/>
      <c r="H1014" s="69"/>
    </row>
    <row r="1015" spans="1:8" ht="15.75" customHeight="1" x14ac:dyDescent="0.25">
      <c r="A1015" s="68"/>
      <c r="D1015" s="42"/>
      <c r="H1015" s="69"/>
    </row>
    <row r="1016" spans="1:8" ht="15.75" customHeight="1" x14ac:dyDescent="0.25">
      <c r="A1016" s="68"/>
      <c r="D1016" s="42"/>
      <c r="H1016" s="69"/>
    </row>
    <row r="1017" spans="1:8" ht="15.75" customHeight="1" x14ac:dyDescent="0.25">
      <c r="A1017" s="68"/>
      <c r="D1017" s="42"/>
      <c r="H1017" s="69"/>
    </row>
    <row r="1018" spans="1:8" ht="15.75" customHeight="1" x14ac:dyDescent="0.25">
      <c r="A1018" s="68"/>
      <c r="D1018" s="42"/>
      <c r="H1018" s="69"/>
    </row>
    <row r="1019" spans="1:8" ht="15.75" customHeight="1" x14ac:dyDescent="0.25">
      <c r="A1019" s="68"/>
      <c r="D1019" s="42"/>
      <c r="H1019" s="69"/>
    </row>
    <row r="1020" spans="1:8" ht="15.75" customHeight="1" x14ac:dyDescent="0.25">
      <c r="A1020" s="68"/>
      <c r="D1020" s="42"/>
      <c r="H1020" s="69"/>
    </row>
    <row r="1021" spans="1:8" ht="15.75" customHeight="1" x14ac:dyDescent="0.25">
      <c r="A1021" s="68"/>
      <c r="D1021" s="42"/>
      <c r="H1021" s="69"/>
    </row>
    <row r="1022" spans="1:8" ht="15.75" customHeight="1" x14ac:dyDescent="0.25">
      <c r="A1022" s="68"/>
      <c r="D1022" s="42"/>
      <c r="H1022" s="69"/>
    </row>
    <row r="1023" spans="1:8" ht="15.75" customHeight="1" x14ac:dyDescent="0.25">
      <c r="A1023" s="68"/>
      <c r="D1023" s="42"/>
      <c r="H1023" s="69"/>
    </row>
    <row r="1024" spans="1:8" ht="15.75" customHeight="1" x14ac:dyDescent="0.25">
      <c r="A1024" s="68"/>
      <c r="D1024" s="42"/>
      <c r="H1024" s="69"/>
    </row>
    <row r="1025" spans="1:8" ht="15.75" customHeight="1" x14ac:dyDescent="0.25">
      <c r="A1025" s="68"/>
      <c r="D1025" s="42"/>
      <c r="H1025" s="69"/>
    </row>
    <row r="1026" spans="1:8" ht="15.75" customHeight="1" x14ac:dyDescent="0.25">
      <c r="A1026" s="68"/>
      <c r="D1026" s="42"/>
      <c r="H1026" s="69"/>
    </row>
    <row r="1027" spans="1:8" ht="15.75" customHeight="1" x14ac:dyDescent="0.25">
      <c r="A1027" s="68"/>
      <c r="D1027" s="42"/>
      <c r="H1027" s="69"/>
    </row>
    <row r="1028" spans="1:8" ht="15.75" customHeight="1" x14ac:dyDescent="0.25">
      <c r="A1028" s="68"/>
      <c r="D1028" s="42"/>
      <c r="H1028" s="69"/>
    </row>
    <row r="1029" spans="1:8" ht="15.75" customHeight="1" x14ac:dyDescent="0.25">
      <c r="A1029" s="68"/>
      <c r="D1029" s="42"/>
      <c r="H1029" s="69"/>
    </row>
    <row r="1030" spans="1:8" ht="15.75" customHeight="1" x14ac:dyDescent="0.25">
      <c r="A1030" s="68"/>
      <c r="D1030" s="42"/>
      <c r="H1030" s="69"/>
    </row>
    <row r="1031" spans="1:8" ht="15.75" customHeight="1" x14ac:dyDescent="0.25">
      <c r="A1031" s="68"/>
      <c r="D1031" s="42"/>
      <c r="H1031" s="69"/>
    </row>
    <row r="1032" spans="1:8" ht="15.75" customHeight="1" x14ac:dyDescent="0.25">
      <c r="A1032" s="68"/>
      <c r="D1032" s="42"/>
      <c r="H1032" s="69"/>
    </row>
    <row r="1033" spans="1:8" ht="15.75" customHeight="1" x14ac:dyDescent="0.25">
      <c r="A1033" s="68"/>
      <c r="D1033" s="42"/>
      <c r="H1033" s="69"/>
    </row>
    <row r="1034" spans="1:8" ht="15.75" customHeight="1" x14ac:dyDescent="0.25">
      <c r="A1034" s="68"/>
      <c r="D1034" s="42"/>
      <c r="H1034" s="69"/>
    </row>
    <row r="1035" spans="1:8" ht="15.75" customHeight="1" x14ac:dyDescent="0.25">
      <c r="A1035" s="68"/>
      <c r="D1035" s="42"/>
      <c r="H1035" s="69"/>
    </row>
    <row r="1036" spans="1:8" ht="15.75" customHeight="1" x14ac:dyDescent="0.25">
      <c r="A1036" s="68"/>
      <c r="D1036" s="42"/>
      <c r="H1036" s="69"/>
    </row>
    <row r="1037" spans="1:8" ht="15.75" customHeight="1" x14ac:dyDescent="0.25">
      <c r="A1037" s="68"/>
      <c r="D1037" s="42"/>
      <c r="H1037" s="69"/>
    </row>
    <row r="1038" spans="1:8" ht="15.75" customHeight="1" x14ac:dyDescent="0.25">
      <c r="A1038" s="68"/>
      <c r="D1038" s="42"/>
      <c r="H1038" s="69"/>
    </row>
    <row r="1039" spans="1:8" ht="15.75" customHeight="1" x14ac:dyDescent="0.25">
      <c r="A1039" s="68"/>
      <c r="D1039" s="42"/>
      <c r="H1039" s="69"/>
    </row>
    <row r="1040" spans="1:8" ht="15.75" customHeight="1" x14ac:dyDescent="0.25">
      <c r="A1040" s="68"/>
      <c r="D1040" s="42"/>
      <c r="H1040" s="69"/>
    </row>
    <row r="1041" spans="1:8" ht="15.75" customHeight="1" x14ac:dyDescent="0.25">
      <c r="A1041" s="68"/>
      <c r="D1041" s="42"/>
      <c r="H1041" s="69"/>
    </row>
    <row r="1042" spans="1:8" ht="15.75" customHeight="1" x14ac:dyDescent="0.25">
      <c r="A1042" s="68"/>
      <c r="D1042" s="42"/>
      <c r="H1042" s="69"/>
    </row>
    <row r="1043" spans="1:8" ht="15.75" customHeight="1" x14ac:dyDescent="0.25">
      <c r="A1043" s="68"/>
      <c r="D1043" s="42"/>
      <c r="H1043" s="69"/>
    </row>
    <row r="1044" spans="1:8" ht="15.75" customHeight="1" x14ac:dyDescent="0.25">
      <c r="A1044" s="68"/>
      <c r="D1044" s="42"/>
      <c r="H1044" s="69"/>
    </row>
    <row r="1045" spans="1:8" ht="15.75" customHeight="1" x14ac:dyDescent="0.25">
      <c r="A1045" s="68"/>
      <c r="D1045" s="42"/>
      <c r="H1045" s="69"/>
    </row>
  </sheetData>
  <mergeCells count="70">
    <mergeCell ref="E107:E111"/>
    <mergeCell ref="D107:D111"/>
    <mergeCell ref="C107:C111"/>
    <mergeCell ref="B107:B111"/>
    <mergeCell ref="A107:A111"/>
    <mergeCell ref="E128:E132"/>
    <mergeCell ref="D128:D132"/>
    <mergeCell ref="C128:C132"/>
    <mergeCell ref="B128:B132"/>
    <mergeCell ref="A128:A132"/>
    <mergeCell ref="E239:E243"/>
    <mergeCell ref="D239:D243"/>
    <mergeCell ref="C239:C243"/>
    <mergeCell ref="B239:B243"/>
    <mergeCell ref="A239:A243"/>
    <mergeCell ref="E215:E220"/>
    <mergeCell ref="D215:D220"/>
    <mergeCell ref="C215:C220"/>
    <mergeCell ref="B215:B220"/>
    <mergeCell ref="A215:A220"/>
    <mergeCell ref="A188:A193"/>
    <mergeCell ref="B188:B193"/>
    <mergeCell ref="C188:C193"/>
    <mergeCell ref="D188:D193"/>
    <mergeCell ref="E188:E193"/>
    <mergeCell ref="J149:J150"/>
    <mergeCell ref="J167:J172"/>
    <mergeCell ref="I1:I2"/>
    <mergeCell ref="J1:J2"/>
    <mergeCell ref="J104:J106"/>
    <mergeCell ref="J134:J137"/>
    <mergeCell ref="J139:J140"/>
    <mergeCell ref="A38:A42"/>
    <mergeCell ref="A1:A2"/>
    <mergeCell ref="B1:B2"/>
    <mergeCell ref="C1:C2"/>
    <mergeCell ref="D1:D2"/>
    <mergeCell ref="A58:A64"/>
    <mergeCell ref="E89:E94"/>
    <mergeCell ref="D89:D94"/>
    <mergeCell ref="C89:C94"/>
    <mergeCell ref="B89:B94"/>
    <mergeCell ref="A89:A94"/>
    <mergeCell ref="K1:K2"/>
    <mergeCell ref="E58:E64"/>
    <mergeCell ref="D58:D64"/>
    <mergeCell ref="C58:C64"/>
    <mergeCell ref="B58:B64"/>
    <mergeCell ref="E38:E42"/>
    <mergeCell ref="D38:D42"/>
    <mergeCell ref="C38:C42"/>
    <mergeCell ref="B38:B42"/>
    <mergeCell ref="E1:E2"/>
    <mergeCell ref="F1:G1"/>
    <mergeCell ref="H1:H2"/>
    <mergeCell ref="E123:E125"/>
    <mergeCell ref="D123:D125"/>
    <mergeCell ref="C123:C125"/>
    <mergeCell ref="B123:B125"/>
    <mergeCell ref="A123:A125"/>
    <mergeCell ref="E168:E171"/>
    <mergeCell ref="D168:D171"/>
    <mergeCell ref="C168:C171"/>
    <mergeCell ref="B168:B171"/>
    <mergeCell ref="A168:A171"/>
    <mergeCell ref="E151:E154"/>
    <mergeCell ref="D151:D154"/>
    <mergeCell ref="C151:C154"/>
    <mergeCell ref="B151:B154"/>
    <mergeCell ref="A151:A154"/>
  </mergeCells>
  <pageMargins left="0.25" right="0.25" top="0.75" bottom="0.75" header="0.3" footer="0.3"/>
  <pageSetup scale="67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topLeftCell="A133" workbookViewId="0">
      <selection activeCell="K151" sqref="K151"/>
    </sheetView>
  </sheetViews>
  <sheetFormatPr defaultColWidth="14.42578125" defaultRowHeight="15" customHeight="1" x14ac:dyDescent="0.25"/>
  <cols>
    <col min="1" max="1" width="11.140625" customWidth="1"/>
    <col min="2" max="2" width="12.28515625" customWidth="1"/>
    <col min="3" max="3" width="13.5703125" customWidth="1"/>
    <col min="4" max="4" width="9.140625" customWidth="1"/>
    <col min="5" max="5" width="13.42578125" customWidth="1"/>
    <col min="6" max="6" width="24.5703125" customWidth="1"/>
    <col min="7" max="7" width="8" customWidth="1"/>
    <col min="8" max="8" width="10.140625" customWidth="1"/>
    <col min="9" max="9" width="30.42578125" customWidth="1"/>
    <col min="10" max="10" width="16.85546875" customWidth="1"/>
    <col min="11" max="11" width="29.42578125" customWidth="1"/>
    <col min="12" max="26" width="8" customWidth="1"/>
  </cols>
  <sheetData>
    <row r="1" spans="1:11" x14ac:dyDescent="0.25">
      <c r="A1" s="705" t="s">
        <v>388</v>
      </c>
      <c r="B1" s="764" t="s">
        <v>389</v>
      </c>
      <c r="C1" s="696" t="s">
        <v>390</v>
      </c>
      <c r="D1" s="696" t="s">
        <v>6</v>
      </c>
      <c r="E1" s="705" t="s">
        <v>391</v>
      </c>
      <c r="F1" s="706" t="s">
        <v>392</v>
      </c>
      <c r="G1" s="707"/>
      <c r="H1" s="705" t="s">
        <v>1</v>
      </c>
      <c r="I1" s="768" t="s">
        <v>83</v>
      </c>
      <c r="J1" s="705" t="s">
        <v>393</v>
      </c>
    </row>
    <row r="2" spans="1:11" x14ac:dyDescent="0.25">
      <c r="A2" s="697"/>
      <c r="B2" s="697"/>
      <c r="C2" s="697"/>
      <c r="D2" s="697"/>
      <c r="E2" s="697"/>
      <c r="F2" s="44" t="s">
        <v>394</v>
      </c>
      <c r="G2" s="44" t="s">
        <v>5</v>
      </c>
      <c r="H2" s="697"/>
      <c r="I2" s="769"/>
      <c r="J2" s="697"/>
    </row>
    <row r="3" spans="1:11" s="302" customFormat="1" x14ac:dyDescent="0.25">
      <c r="A3" s="529" t="s">
        <v>395</v>
      </c>
      <c r="B3" s="530">
        <v>43556</v>
      </c>
      <c r="C3" s="531">
        <v>2770</v>
      </c>
      <c r="D3" s="532" t="s">
        <v>11</v>
      </c>
      <c r="E3" s="444" t="s">
        <v>396</v>
      </c>
      <c r="F3" s="505" t="s">
        <v>397</v>
      </c>
      <c r="G3" s="454">
        <v>2770</v>
      </c>
      <c r="H3" s="530">
        <v>43558</v>
      </c>
      <c r="I3" s="526" t="s">
        <v>398</v>
      </c>
      <c r="J3" s="401" t="s">
        <v>399</v>
      </c>
      <c r="K3" s="527" t="s">
        <v>2738</v>
      </c>
    </row>
    <row r="4" spans="1:11" s="302" customFormat="1" x14ac:dyDescent="0.25">
      <c r="A4" s="529" t="s">
        <v>400</v>
      </c>
      <c r="B4" s="530">
        <v>43556</v>
      </c>
      <c r="C4" s="531">
        <v>525</v>
      </c>
      <c r="D4" s="532" t="s">
        <v>11</v>
      </c>
      <c r="E4" s="444" t="s">
        <v>396</v>
      </c>
      <c r="F4" s="443" t="s">
        <v>401</v>
      </c>
      <c r="G4" s="454">
        <v>525</v>
      </c>
      <c r="H4" s="530">
        <v>43571</v>
      </c>
      <c r="I4" s="526" t="s">
        <v>398</v>
      </c>
      <c r="J4" s="401" t="s">
        <v>399</v>
      </c>
      <c r="K4" s="527" t="s">
        <v>2734</v>
      </c>
    </row>
    <row r="5" spans="1:11" s="302" customFormat="1" x14ac:dyDescent="0.25">
      <c r="A5" s="529" t="s">
        <v>402</v>
      </c>
      <c r="B5" s="530">
        <v>43556</v>
      </c>
      <c r="C5" s="531">
        <v>610</v>
      </c>
      <c r="D5" s="532" t="s">
        <v>11</v>
      </c>
      <c r="E5" s="444" t="s">
        <v>396</v>
      </c>
      <c r="F5" s="443" t="s">
        <v>403</v>
      </c>
      <c r="G5" s="454">
        <v>595</v>
      </c>
      <c r="H5" s="530">
        <v>43559</v>
      </c>
      <c r="I5" s="526" t="s">
        <v>398</v>
      </c>
      <c r="J5" s="401" t="s">
        <v>399</v>
      </c>
      <c r="K5" s="527" t="s">
        <v>2739</v>
      </c>
    </row>
    <row r="6" spans="1:11" s="302" customFormat="1" x14ac:dyDescent="0.25">
      <c r="A6" s="529" t="s">
        <v>404</v>
      </c>
      <c r="B6" s="530">
        <v>43556</v>
      </c>
      <c r="C6" s="531">
        <v>745</v>
      </c>
      <c r="D6" s="532" t="s">
        <v>11</v>
      </c>
      <c r="E6" s="444" t="s">
        <v>396</v>
      </c>
      <c r="F6" s="443" t="s">
        <v>405</v>
      </c>
      <c r="G6" s="454">
        <v>730</v>
      </c>
      <c r="H6" s="530">
        <v>43560</v>
      </c>
      <c r="I6" s="526" t="s">
        <v>398</v>
      </c>
      <c r="J6" s="401" t="s">
        <v>399</v>
      </c>
      <c r="K6" s="527" t="s">
        <v>2733</v>
      </c>
    </row>
    <row r="7" spans="1:11" s="302" customFormat="1" x14ac:dyDescent="0.25">
      <c r="A7" s="529" t="s">
        <v>406</v>
      </c>
      <c r="B7" s="530">
        <v>43556</v>
      </c>
      <c r="C7" s="531">
        <v>3625</v>
      </c>
      <c r="D7" s="532" t="s">
        <v>11</v>
      </c>
      <c r="E7" s="444" t="s">
        <v>396</v>
      </c>
      <c r="F7" s="505" t="s">
        <v>407</v>
      </c>
      <c r="G7" s="454">
        <v>3625</v>
      </c>
      <c r="H7" s="530">
        <v>43577</v>
      </c>
      <c r="I7" s="526" t="s">
        <v>398</v>
      </c>
      <c r="J7" s="401" t="s">
        <v>399</v>
      </c>
      <c r="K7" s="527" t="s">
        <v>2737</v>
      </c>
    </row>
    <row r="8" spans="1:11" s="302" customFormat="1" ht="26.25" customHeight="1" x14ac:dyDescent="0.25">
      <c r="A8" s="529" t="s">
        <v>408</v>
      </c>
      <c r="B8" s="530">
        <v>43556</v>
      </c>
      <c r="C8" s="531">
        <v>4660</v>
      </c>
      <c r="D8" s="532" t="s">
        <v>11</v>
      </c>
      <c r="E8" s="444" t="s">
        <v>396</v>
      </c>
      <c r="F8" s="443" t="s">
        <v>409</v>
      </c>
      <c r="G8" s="454" t="s">
        <v>410</v>
      </c>
      <c r="H8" s="535" t="s">
        <v>411</v>
      </c>
      <c r="I8" s="526" t="s">
        <v>398</v>
      </c>
      <c r="J8" s="401" t="s">
        <v>399</v>
      </c>
      <c r="K8" s="536" t="s">
        <v>2735</v>
      </c>
    </row>
    <row r="9" spans="1:11" s="302" customFormat="1" ht="26.25" customHeight="1" x14ac:dyDescent="0.25">
      <c r="A9" s="529" t="s">
        <v>412</v>
      </c>
      <c r="B9" s="530">
        <v>43563</v>
      </c>
      <c r="C9" s="531">
        <v>4045</v>
      </c>
      <c r="D9" s="532" t="s">
        <v>11</v>
      </c>
      <c r="E9" s="444" t="s">
        <v>396</v>
      </c>
      <c r="F9" s="443" t="s">
        <v>413</v>
      </c>
      <c r="G9" s="454" t="s">
        <v>414</v>
      </c>
      <c r="H9" s="535" t="s">
        <v>415</v>
      </c>
      <c r="I9" s="526" t="s">
        <v>398</v>
      </c>
      <c r="J9" s="401" t="s">
        <v>399</v>
      </c>
      <c r="K9" s="536" t="s">
        <v>2740</v>
      </c>
    </row>
    <row r="10" spans="1:11" s="302" customFormat="1" x14ac:dyDescent="0.25">
      <c r="A10" s="529" t="s">
        <v>416</v>
      </c>
      <c r="B10" s="530">
        <v>43565</v>
      </c>
      <c r="C10" s="533">
        <v>207.4</v>
      </c>
      <c r="D10" s="534" t="s">
        <v>11</v>
      </c>
      <c r="E10" s="444" t="s">
        <v>396</v>
      </c>
      <c r="F10" s="443" t="s">
        <v>417</v>
      </c>
      <c r="G10" s="454">
        <v>232.4</v>
      </c>
      <c r="H10" s="530" t="s">
        <v>418</v>
      </c>
      <c r="I10" s="526" t="s">
        <v>398</v>
      </c>
      <c r="J10" s="401" t="s">
        <v>399</v>
      </c>
      <c r="K10" s="333" t="s">
        <v>2731</v>
      </c>
    </row>
    <row r="11" spans="1:11" s="302" customFormat="1" x14ac:dyDescent="0.25">
      <c r="A11" s="529" t="s">
        <v>419</v>
      </c>
      <c r="B11" s="530">
        <v>43570</v>
      </c>
      <c r="C11" s="531">
        <v>1925</v>
      </c>
      <c r="D11" s="532" t="s">
        <v>11</v>
      </c>
      <c r="E11" s="444" t="s">
        <v>396</v>
      </c>
      <c r="F11" s="443" t="s">
        <v>420</v>
      </c>
      <c r="G11" s="454">
        <v>1925</v>
      </c>
      <c r="H11" s="530">
        <v>43594</v>
      </c>
      <c r="I11" s="526" t="s">
        <v>398</v>
      </c>
      <c r="J11" s="401" t="s">
        <v>399</v>
      </c>
      <c r="K11" s="333" t="s">
        <v>2730</v>
      </c>
    </row>
    <row r="12" spans="1:11" s="302" customFormat="1" x14ac:dyDescent="0.25">
      <c r="A12" s="529" t="s">
        <v>421</v>
      </c>
      <c r="B12" s="530">
        <v>43570</v>
      </c>
      <c r="C12" s="531">
        <v>24170</v>
      </c>
      <c r="D12" s="532" t="s">
        <v>11</v>
      </c>
      <c r="E12" s="444" t="s">
        <v>396</v>
      </c>
      <c r="F12" s="443" t="s">
        <v>422</v>
      </c>
      <c r="G12" s="454">
        <v>24170</v>
      </c>
      <c r="H12" s="530">
        <v>43571</v>
      </c>
      <c r="I12" s="526" t="s">
        <v>398</v>
      </c>
      <c r="J12" s="401" t="s">
        <v>399</v>
      </c>
      <c r="K12" s="333" t="s">
        <v>2732</v>
      </c>
    </row>
    <row r="13" spans="1:11" s="302" customFormat="1" x14ac:dyDescent="0.25">
      <c r="A13" s="529" t="s">
        <v>423</v>
      </c>
      <c r="B13" s="530">
        <v>43572</v>
      </c>
      <c r="C13" s="531">
        <v>671</v>
      </c>
      <c r="D13" s="532" t="s">
        <v>11</v>
      </c>
      <c r="E13" s="444" t="s">
        <v>396</v>
      </c>
      <c r="F13" s="443" t="s">
        <v>424</v>
      </c>
      <c r="G13" s="454">
        <v>671</v>
      </c>
      <c r="H13" s="530">
        <v>43587</v>
      </c>
      <c r="I13" s="526" t="s">
        <v>398</v>
      </c>
      <c r="J13" s="401" t="s">
        <v>399</v>
      </c>
      <c r="K13" s="333" t="s">
        <v>2736</v>
      </c>
    </row>
    <row r="14" spans="1:11" s="302" customFormat="1" x14ac:dyDescent="0.25">
      <c r="A14" s="529">
        <v>113</v>
      </c>
      <c r="B14" s="530">
        <v>43586</v>
      </c>
      <c r="C14" s="531">
        <v>3625</v>
      </c>
      <c r="D14" s="531" t="s">
        <v>11</v>
      </c>
      <c r="E14" s="453" t="s">
        <v>425</v>
      </c>
      <c r="F14" s="310" t="s">
        <v>426</v>
      </c>
      <c r="G14" s="342">
        <v>3625</v>
      </c>
      <c r="H14" s="530">
        <v>43595</v>
      </c>
      <c r="I14" s="526" t="s">
        <v>427</v>
      </c>
      <c r="J14" s="401" t="s">
        <v>428</v>
      </c>
      <c r="K14" s="333" t="s">
        <v>2743</v>
      </c>
    </row>
    <row r="15" spans="1:11" s="302" customFormat="1" x14ac:dyDescent="0.25">
      <c r="A15" s="529">
        <v>114</v>
      </c>
      <c r="B15" s="530">
        <v>43586</v>
      </c>
      <c r="C15" s="533">
        <v>565.5</v>
      </c>
      <c r="D15" s="533" t="s">
        <v>11</v>
      </c>
      <c r="E15" s="453" t="s">
        <v>425</v>
      </c>
      <c r="F15" s="400" t="s">
        <v>429</v>
      </c>
      <c r="G15" s="342">
        <v>565.5</v>
      </c>
      <c r="H15" s="530">
        <v>43588</v>
      </c>
      <c r="I15" s="526" t="s">
        <v>427</v>
      </c>
      <c r="J15" s="401" t="s">
        <v>428</v>
      </c>
      <c r="K15" s="333" t="s">
        <v>2750</v>
      </c>
    </row>
    <row r="16" spans="1:11" s="302" customFormat="1" x14ac:dyDescent="0.25">
      <c r="A16" s="529">
        <v>116</v>
      </c>
      <c r="B16" s="530">
        <v>43586</v>
      </c>
      <c r="C16" s="531">
        <v>2735</v>
      </c>
      <c r="D16" s="531" t="s">
        <v>11</v>
      </c>
      <c r="E16" s="453" t="s">
        <v>425</v>
      </c>
      <c r="F16" s="310" t="s">
        <v>430</v>
      </c>
      <c r="G16" s="342">
        <v>2735</v>
      </c>
      <c r="H16" s="530">
        <v>43591</v>
      </c>
      <c r="I16" s="526" t="s">
        <v>427</v>
      </c>
      <c r="J16" s="401" t="s">
        <v>428</v>
      </c>
      <c r="K16" s="333" t="s">
        <v>2755</v>
      </c>
    </row>
    <row r="17" spans="1:11" s="302" customFormat="1" x14ac:dyDescent="0.25">
      <c r="A17" s="529">
        <v>117</v>
      </c>
      <c r="B17" s="530">
        <v>43586</v>
      </c>
      <c r="C17" s="531">
        <v>525</v>
      </c>
      <c r="D17" s="531" t="s">
        <v>11</v>
      </c>
      <c r="E17" s="453" t="s">
        <v>425</v>
      </c>
      <c r="F17" s="310" t="s">
        <v>431</v>
      </c>
      <c r="G17" s="342">
        <v>510</v>
      </c>
      <c r="H17" s="530">
        <v>43588</v>
      </c>
      <c r="I17" s="526" t="s">
        <v>427</v>
      </c>
      <c r="J17" s="401" t="s">
        <v>428</v>
      </c>
      <c r="K17" s="333" t="s">
        <v>2754</v>
      </c>
    </row>
    <row r="18" spans="1:11" s="302" customFormat="1" x14ac:dyDescent="0.25">
      <c r="A18" s="529">
        <v>118</v>
      </c>
      <c r="B18" s="530">
        <v>43586</v>
      </c>
      <c r="C18" s="531">
        <v>610</v>
      </c>
      <c r="D18" s="531" t="s">
        <v>11</v>
      </c>
      <c r="E18" s="453" t="s">
        <v>425</v>
      </c>
      <c r="F18" s="310" t="s">
        <v>432</v>
      </c>
      <c r="G18" s="342">
        <v>595</v>
      </c>
      <c r="H18" s="530">
        <v>43593</v>
      </c>
      <c r="I18" s="526" t="s">
        <v>427</v>
      </c>
      <c r="J18" s="401" t="s">
        <v>428</v>
      </c>
      <c r="K18" s="333" t="s">
        <v>2744</v>
      </c>
    </row>
    <row r="19" spans="1:11" s="302" customFormat="1" x14ac:dyDescent="0.25">
      <c r="A19" s="529">
        <v>119</v>
      </c>
      <c r="B19" s="530">
        <v>43586</v>
      </c>
      <c r="C19" s="531">
        <v>745</v>
      </c>
      <c r="D19" s="531" t="s">
        <v>11</v>
      </c>
      <c r="E19" s="453" t="s">
        <v>425</v>
      </c>
      <c r="F19" s="310" t="s">
        <v>433</v>
      </c>
      <c r="G19" s="342">
        <v>730</v>
      </c>
      <c r="H19" s="530">
        <v>43585</v>
      </c>
      <c r="I19" s="526" t="s">
        <v>427</v>
      </c>
      <c r="J19" s="401" t="s">
        <v>428</v>
      </c>
      <c r="K19" s="333" t="s">
        <v>2752</v>
      </c>
    </row>
    <row r="20" spans="1:11" s="302" customFormat="1" x14ac:dyDescent="0.25">
      <c r="A20" s="529">
        <v>120</v>
      </c>
      <c r="B20" s="530">
        <v>43586</v>
      </c>
      <c r="C20" s="531">
        <v>3625</v>
      </c>
      <c r="D20" s="531" t="s">
        <v>11</v>
      </c>
      <c r="E20" s="453" t="s">
        <v>425</v>
      </c>
      <c r="F20" s="310" t="s">
        <v>434</v>
      </c>
      <c r="G20" s="342">
        <v>3625</v>
      </c>
      <c r="H20" s="530">
        <v>43584</v>
      </c>
      <c r="I20" s="526" t="s">
        <v>427</v>
      </c>
      <c r="J20" s="401" t="s">
        <v>428</v>
      </c>
      <c r="K20" s="333" t="s">
        <v>2742</v>
      </c>
    </row>
    <row r="21" spans="1:11" s="302" customFormat="1" ht="45" x14ac:dyDescent="0.25">
      <c r="A21" s="529">
        <v>121</v>
      </c>
      <c r="B21" s="530">
        <v>43586</v>
      </c>
      <c r="C21" s="531">
        <v>8645</v>
      </c>
      <c r="D21" s="531" t="s">
        <v>11</v>
      </c>
      <c r="E21" s="453" t="s">
        <v>425</v>
      </c>
      <c r="F21" s="400" t="s">
        <v>435</v>
      </c>
      <c r="G21" s="342" t="s">
        <v>436</v>
      </c>
      <c r="H21" s="535" t="s">
        <v>437</v>
      </c>
      <c r="I21" s="526" t="s">
        <v>427</v>
      </c>
      <c r="J21" s="401" t="s">
        <v>428</v>
      </c>
      <c r="K21" s="537" t="s">
        <v>2749</v>
      </c>
    </row>
    <row r="22" spans="1:11" s="302" customFormat="1" ht="15.75" customHeight="1" x14ac:dyDescent="0.25">
      <c r="A22" s="529">
        <v>122</v>
      </c>
      <c r="B22" s="530">
        <v>43586</v>
      </c>
      <c r="C22" s="531">
        <v>1925</v>
      </c>
      <c r="D22" s="531" t="s">
        <v>11</v>
      </c>
      <c r="E22" s="453" t="s">
        <v>425</v>
      </c>
      <c r="F22" s="400" t="s">
        <v>420</v>
      </c>
      <c r="G22" s="342">
        <v>1925</v>
      </c>
      <c r="H22" s="530">
        <v>43594</v>
      </c>
      <c r="I22" s="526" t="s">
        <v>427</v>
      </c>
      <c r="J22" s="401" t="s">
        <v>428</v>
      </c>
      <c r="K22" s="333" t="s">
        <v>2746</v>
      </c>
    </row>
    <row r="23" spans="1:11" s="302" customFormat="1" ht="15.75" customHeight="1" x14ac:dyDescent="0.25">
      <c r="A23" s="529">
        <v>123</v>
      </c>
      <c r="B23" s="530">
        <v>43586</v>
      </c>
      <c r="C23" s="533">
        <v>2566.5</v>
      </c>
      <c r="D23" s="533" t="s">
        <v>11</v>
      </c>
      <c r="E23" s="453" t="s">
        <v>425</v>
      </c>
      <c r="F23" s="310" t="s">
        <v>438</v>
      </c>
      <c r="G23" s="342">
        <v>2566.5</v>
      </c>
      <c r="H23" s="530">
        <v>43587</v>
      </c>
      <c r="I23" s="526" t="s">
        <v>427</v>
      </c>
      <c r="J23" s="401" t="s">
        <v>428</v>
      </c>
      <c r="K23" s="333" t="s">
        <v>2741</v>
      </c>
    </row>
    <row r="24" spans="1:11" s="302" customFormat="1" ht="15.75" customHeight="1" x14ac:dyDescent="0.25">
      <c r="A24" s="529">
        <v>124</v>
      </c>
      <c r="B24" s="530">
        <v>43586</v>
      </c>
      <c r="C24" s="533">
        <v>25707.13</v>
      </c>
      <c r="D24" s="533" t="s">
        <v>11</v>
      </c>
      <c r="E24" s="453" t="s">
        <v>425</v>
      </c>
      <c r="F24" s="310" t="s">
        <v>381</v>
      </c>
      <c r="G24" s="342">
        <v>25707.11</v>
      </c>
      <c r="H24" s="530">
        <v>43586</v>
      </c>
      <c r="I24" s="526" t="s">
        <v>427</v>
      </c>
      <c r="J24" s="401" t="s">
        <v>428</v>
      </c>
      <c r="K24" s="333" t="s">
        <v>2745</v>
      </c>
    </row>
    <row r="25" spans="1:11" s="302" customFormat="1" ht="15.75" customHeight="1" x14ac:dyDescent="0.25">
      <c r="A25" s="529">
        <v>125</v>
      </c>
      <c r="B25" s="530">
        <v>43588</v>
      </c>
      <c r="C25" s="531">
        <v>406</v>
      </c>
      <c r="D25" s="531" t="s">
        <v>11</v>
      </c>
      <c r="E25" s="453" t="s">
        <v>425</v>
      </c>
      <c r="F25" s="400" t="s">
        <v>439</v>
      </c>
      <c r="G25" s="342">
        <v>420</v>
      </c>
      <c r="H25" s="530">
        <v>43595</v>
      </c>
      <c r="I25" s="526" t="s">
        <v>427</v>
      </c>
      <c r="J25" s="401" t="s">
        <v>428</v>
      </c>
      <c r="K25" s="333" t="s">
        <v>2748</v>
      </c>
    </row>
    <row r="26" spans="1:11" s="302" customFormat="1" ht="15.75" customHeight="1" x14ac:dyDescent="0.25">
      <c r="A26" s="529">
        <v>126</v>
      </c>
      <c r="B26" s="530">
        <v>43589</v>
      </c>
      <c r="C26" s="531">
        <v>3500</v>
      </c>
      <c r="D26" s="531" t="s">
        <v>91</v>
      </c>
      <c r="E26" s="453" t="s">
        <v>425</v>
      </c>
      <c r="F26" s="400" t="s">
        <v>440</v>
      </c>
      <c r="G26" s="342">
        <v>3477</v>
      </c>
      <c r="H26" s="530">
        <v>43636</v>
      </c>
      <c r="I26" s="526" t="s">
        <v>427</v>
      </c>
      <c r="J26" s="401" t="s">
        <v>428</v>
      </c>
      <c r="K26" s="333" t="s">
        <v>2758</v>
      </c>
    </row>
    <row r="27" spans="1:11" s="302" customFormat="1" ht="15.75" customHeight="1" x14ac:dyDescent="0.25">
      <c r="A27" s="529">
        <v>127</v>
      </c>
      <c r="B27" s="530">
        <v>43592</v>
      </c>
      <c r="C27" s="531">
        <v>2417</v>
      </c>
      <c r="D27" s="531" t="s">
        <v>11</v>
      </c>
      <c r="E27" s="453" t="s">
        <v>425</v>
      </c>
      <c r="F27" s="310" t="s">
        <v>441</v>
      </c>
      <c r="G27" s="342">
        <v>2417</v>
      </c>
      <c r="H27" s="530">
        <v>43609</v>
      </c>
      <c r="I27" s="526" t="s">
        <v>427</v>
      </c>
      <c r="J27" s="401" t="s">
        <v>428</v>
      </c>
      <c r="K27" s="333" t="s">
        <v>2753</v>
      </c>
    </row>
    <row r="28" spans="1:11" s="302" customFormat="1" ht="15.75" customHeight="1" x14ac:dyDescent="0.25">
      <c r="A28" s="529">
        <v>128</v>
      </c>
      <c r="B28" s="530">
        <v>43600</v>
      </c>
      <c r="C28" s="531">
        <v>4225</v>
      </c>
      <c r="D28" s="531" t="s">
        <v>11</v>
      </c>
      <c r="E28" s="453" t="s">
        <v>425</v>
      </c>
      <c r="F28" s="400" t="s">
        <v>442</v>
      </c>
      <c r="G28" s="342">
        <v>4205</v>
      </c>
      <c r="H28" s="530">
        <v>43607</v>
      </c>
      <c r="I28" s="526" t="s">
        <v>427</v>
      </c>
      <c r="J28" s="401" t="s">
        <v>428</v>
      </c>
      <c r="K28" s="333" t="s">
        <v>2756</v>
      </c>
    </row>
    <row r="29" spans="1:11" s="302" customFormat="1" ht="15.75" customHeight="1" x14ac:dyDescent="0.25">
      <c r="A29" s="529">
        <v>129</v>
      </c>
      <c r="B29" s="530">
        <v>43600</v>
      </c>
      <c r="C29" s="531">
        <v>3225</v>
      </c>
      <c r="D29" s="531" t="s">
        <v>11</v>
      </c>
      <c r="E29" s="453" t="s">
        <v>425</v>
      </c>
      <c r="F29" s="310" t="s">
        <v>443</v>
      </c>
      <c r="G29" s="342">
        <v>3256.8</v>
      </c>
      <c r="H29" s="530">
        <v>43607</v>
      </c>
      <c r="I29" s="526" t="s">
        <v>427</v>
      </c>
      <c r="J29" s="401" t="s">
        <v>428</v>
      </c>
      <c r="K29" s="333" t="s">
        <v>2747</v>
      </c>
    </row>
    <row r="30" spans="1:11" s="302" customFormat="1" ht="15.75" customHeight="1" x14ac:dyDescent="0.25">
      <c r="A30" s="529">
        <v>130</v>
      </c>
      <c r="B30" s="530">
        <v>43600</v>
      </c>
      <c r="C30" s="531">
        <v>25830</v>
      </c>
      <c r="D30" s="531" t="s">
        <v>11</v>
      </c>
      <c r="E30" s="453" t="s">
        <v>425</v>
      </c>
      <c r="F30" s="421" t="s">
        <v>444</v>
      </c>
      <c r="G30" s="342">
        <v>25830</v>
      </c>
      <c r="H30" s="530">
        <v>43601</v>
      </c>
      <c r="I30" s="526" t="s">
        <v>427</v>
      </c>
      <c r="J30" s="401" t="s">
        <v>428</v>
      </c>
      <c r="K30" s="333" t="s">
        <v>2757</v>
      </c>
    </row>
    <row r="31" spans="1:11" s="302" customFormat="1" ht="15.75" customHeight="1" x14ac:dyDescent="0.25">
      <c r="A31" s="529">
        <v>131</v>
      </c>
      <c r="B31" s="530">
        <v>43607</v>
      </c>
      <c r="C31" s="533">
        <v>221.65</v>
      </c>
      <c r="D31" s="533" t="s">
        <v>11</v>
      </c>
      <c r="E31" s="453" t="s">
        <v>425</v>
      </c>
      <c r="F31" s="421" t="s">
        <v>445</v>
      </c>
      <c r="G31" s="342">
        <v>221.6</v>
      </c>
      <c r="H31" s="530">
        <v>43609</v>
      </c>
      <c r="I31" s="526" t="s">
        <v>427</v>
      </c>
      <c r="J31" s="401" t="s">
        <v>428</v>
      </c>
      <c r="K31" s="333" t="s">
        <v>2751</v>
      </c>
    </row>
    <row r="32" spans="1:11" s="302" customFormat="1" ht="39" customHeight="1" x14ac:dyDescent="0.25">
      <c r="A32" s="529">
        <v>132</v>
      </c>
      <c r="B32" s="538" t="s">
        <v>446</v>
      </c>
      <c r="C32" s="539">
        <v>7050</v>
      </c>
      <c r="D32" s="540" t="s">
        <v>11</v>
      </c>
      <c r="E32" s="444" t="s">
        <v>447</v>
      </c>
      <c r="F32" s="438" t="s">
        <v>448</v>
      </c>
      <c r="G32" s="443" t="s">
        <v>449</v>
      </c>
      <c r="H32" s="524" t="s">
        <v>450</v>
      </c>
      <c r="I32" s="526" t="s">
        <v>427</v>
      </c>
      <c r="J32" s="401" t="s">
        <v>451</v>
      </c>
      <c r="K32" s="544" t="s">
        <v>2784</v>
      </c>
    </row>
    <row r="33" spans="1:11" s="302" customFormat="1" ht="15.75" customHeight="1" x14ac:dyDescent="0.25">
      <c r="A33" s="529">
        <v>133</v>
      </c>
      <c r="B33" s="538">
        <v>43471</v>
      </c>
      <c r="C33" s="542">
        <v>609</v>
      </c>
      <c r="D33" s="543" t="s">
        <v>11</v>
      </c>
      <c r="E33" s="444" t="s">
        <v>447</v>
      </c>
      <c r="F33" s="438" t="s">
        <v>452</v>
      </c>
      <c r="G33" s="454">
        <v>594</v>
      </c>
      <c r="H33" s="524" t="s">
        <v>453</v>
      </c>
      <c r="I33" s="526" t="s">
        <v>427</v>
      </c>
      <c r="J33" s="401" t="s">
        <v>451</v>
      </c>
      <c r="K33" s="333" t="s">
        <v>2778</v>
      </c>
    </row>
    <row r="34" spans="1:11" s="302" customFormat="1" ht="15.75" customHeight="1" x14ac:dyDescent="0.25">
      <c r="A34" s="529">
        <v>134</v>
      </c>
      <c r="B34" s="538">
        <v>43471</v>
      </c>
      <c r="C34" s="539">
        <v>616</v>
      </c>
      <c r="D34" s="540" t="s">
        <v>91</v>
      </c>
      <c r="E34" s="444" t="s">
        <v>447</v>
      </c>
      <c r="F34" s="438" t="s">
        <v>454</v>
      </c>
      <c r="G34" s="454">
        <v>610</v>
      </c>
      <c r="H34" s="525">
        <v>43622</v>
      </c>
      <c r="I34" s="526" t="s">
        <v>427</v>
      </c>
      <c r="J34" s="401" t="s">
        <v>451</v>
      </c>
      <c r="K34" s="333" t="s">
        <v>2771</v>
      </c>
    </row>
    <row r="35" spans="1:11" s="302" customFormat="1" ht="15.75" customHeight="1" x14ac:dyDescent="0.25">
      <c r="A35" s="529">
        <v>135</v>
      </c>
      <c r="B35" s="538">
        <v>43471</v>
      </c>
      <c r="C35" s="539">
        <v>2735</v>
      </c>
      <c r="D35" s="540" t="s">
        <v>11</v>
      </c>
      <c r="E35" s="444" t="s">
        <v>447</v>
      </c>
      <c r="F35" s="438" t="s">
        <v>455</v>
      </c>
      <c r="G35" s="454">
        <v>2735</v>
      </c>
      <c r="H35" s="525">
        <v>43622</v>
      </c>
      <c r="I35" s="526" t="s">
        <v>427</v>
      </c>
      <c r="J35" s="401" t="s">
        <v>451</v>
      </c>
      <c r="K35" s="333" t="s">
        <v>2773</v>
      </c>
    </row>
    <row r="36" spans="1:11" s="302" customFormat="1" ht="15.75" customHeight="1" x14ac:dyDescent="0.25">
      <c r="A36" s="529">
        <v>136</v>
      </c>
      <c r="B36" s="538">
        <v>43471</v>
      </c>
      <c r="C36" s="539">
        <v>3660</v>
      </c>
      <c r="D36" s="540" t="s">
        <v>11</v>
      </c>
      <c r="E36" s="444" t="s">
        <v>447</v>
      </c>
      <c r="F36" s="438" t="s">
        <v>456</v>
      </c>
      <c r="G36" s="454">
        <v>3660</v>
      </c>
      <c r="H36" s="524" t="s">
        <v>457</v>
      </c>
      <c r="I36" s="526" t="s">
        <v>427</v>
      </c>
      <c r="J36" s="401" t="s">
        <v>451</v>
      </c>
      <c r="K36" s="333" t="s">
        <v>2777</v>
      </c>
    </row>
    <row r="37" spans="1:11" s="302" customFormat="1" ht="15.75" customHeight="1" x14ac:dyDescent="0.25">
      <c r="A37" s="529">
        <v>137</v>
      </c>
      <c r="B37" s="538">
        <v>43471</v>
      </c>
      <c r="C37" s="539">
        <v>610</v>
      </c>
      <c r="D37" s="540" t="s">
        <v>11</v>
      </c>
      <c r="E37" s="444" t="s">
        <v>447</v>
      </c>
      <c r="F37" s="438" t="s">
        <v>458</v>
      </c>
      <c r="G37" s="454">
        <v>595</v>
      </c>
      <c r="H37" s="525">
        <v>43744</v>
      </c>
      <c r="I37" s="526" t="s">
        <v>427</v>
      </c>
      <c r="J37" s="401" t="s">
        <v>451</v>
      </c>
      <c r="K37" s="333" t="s">
        <v>2770</v>
      </c>
    </row>
    <row r="38" spans="1:11" s="302" customFormat="1" ht="15.75" customHeight="1" x14ac:dyDescent="0.25">
      <c r="A38" s="529">
        <v>138</v>
      </c>
      <c r="B38" s="538">
        <v>43471</v>
      </c>
      <c r="C38" s="539">
        <v>745</v>
      </c>
      <c r="D38" s="540" t="s">
        <v>11</v>
      </c>
      <c r="E38" s="444" t="s">
        <v>447</v>
      </c>
      <c r="F38" s="541" t="s">
        <v>459</v>
      </c>
      <c r="G38" s="454">
        <v>730</v>
      </c>
      <c r="H38" s="525">
        <v>43622</v>
      </c>
      <c r="I38" s="526" t="s">
        <v>427</v>
      </c>
      <c r="J38" s="401" t="s">
        <v>451</v>
      </c>
      <c r="K38" s="333" t="s">
        <v>2782</v>
      </c>
    </row>
    <row r="39" spans="1:11" s="302" customFormat="1" ht="15.75" customHeight="1" x14ac:dyDescent="0.25">
      <c r="A39" s="529">
        <v>139</v>
      </c>
      <c r="B39" s="538">
        <v>43471</v>
      </c>
      <c r="C39" s="539">
        <v>3660</v>
      </c>
      <c r="D39" s="540" t="s">
        <v>11</v>
      </c>
      <c r="E39" s="444" t="s">
        <v>447</v>
      </c>
      <c r="F39" s="541" t="s">
        <v>460</v>
      </c>
      <c r="G39" s="454">
        <v>3625</v>
      </c>
      <c r="H39" s="524" t="s">
        <v>461</v>
      </c>
      <c r="I39" s="526" t="s">
        <v>427</v>
      </c>
      <c r="J39" s="401" t="s">
        <v>451</v>
      </c>
      <c r="K39" s="333" t="s">
        <v>2781</v>
      </c>
    </row>
    <row r="40" spans="1:11" s="302" customFormat="1" ht="15.75" customHeight="1" x14ac:dyDescent="0.25">
      <c r="A40" s="529">
        <v>140</v>
      </c>
      <c r="B40" s="538">
        <v>43471</v>
      </c>
      <c r="C40" s="539">
        <v>1925</v>
      </c>
      <c r="D40" s="540" t="s">
        <v>11</v>
      </c>
      <c r="E40" s="444" t="s">
        <v>447</v>
      </c>
      <c r="F40" s="541" t="s">
        <v>462</v>
      </c>
      <c r="G40" s="454">
        <v>1925</v>
      </c>
      <c r="H40" s="524" t="s">
        <v>463</v>
      </c>
      <c r="I40" s="526" t="s">
        <v>427</v>
      </c>
      <c r="J40" s="401" t="s">
        <v>451</v>
      </c>
      <c r="K40" s="333" t="s">
        <v>2779</v>
      </c>
    </row>
    <row r="41" spans="1:11" s="302" customFormat="1" ht="15.75" customHeight="1" x14ac:dyDescent="0.25">
      <c r="A41" s="529">
        <v>141</v>
      </c>
      <c r="B41" s="538">
        <v>43471</v>
      </c>
      <c r="C41" s="542">
        <v>1565</v>
      </c>
      <c r="D41" s="543" t="s">
        <v>91</v>
      </c>
      <c r="E41" s="444" t="s">
        <v>447</v>
      </c>
      <c r="F41" s="541" t="s">
        <v>464</v>
      </c>
      <c r="G41" s="454">
        <v>1565</v>
      </c>
      <c r="H41" s="524" t="s">
        <v>465</v>
      </c>
      <c r="I41" s="526" t="s">
        <v>427</v>
      </c>
      <c r="J41" s="401" t="s">
        <v>451</v>
      </c>
      <c r="K41" s="333" t="s">
        <v>2774</v>
      </c>
    </row>
    <row r="42" spans="1:11" s="302" customFormat="1" ht="15.75" customHeight="1" x14ac:dyDescent="0.25">
      <c r="A42" s="529">
        <v>142</v>
      </c>
      <c r="B42" s="538">
        <v>43471</v>
      </c>
      <c r="C42" s="542">
        <v>530</v>
      </c>
      <c r="D42" s="543" t="s">
        <v>11</v>
      </c>
      <c r="E42" s="444" t="s">
        <v>447</v>
      </c>
      <c r="F42" s="541" t="s">
        <v>466</v>
      </c>
      <c r="G42" s="454">
        <v>530</v>
      </c>
      <c r="H42" s="525">
        <v>43530</v>
      </c>
      <c r="I42" s="526" t="s">
        <v>427</v>
      </c>
      <c r="J42" s="401" t="s">
        <v>451</v>
      </c>
      <c r="K42" s="333" t="s">
        <v>2776</v>
      </c>
    </row>
    <row r="43" spans="1:11" s="302" customFormat="1" ht="15.75" customHeight="1" x14ac:dyDescent="0.25">
      <c r="A43" s="529">
        <v>143</v>
      </c>
      <c r="B43" s="538">
        <v>43471</v>
      </c>
      <c r="C43" s="539">
        <v>36370</v>
      </c>
      <c r="D43" s="540" t="s">
        <v>11</v>
      </c>
      <c r="E43" s="444" t="s">
        <v>447</v>
      </c>
      <c r="F43" s="541" t="s">
        <v>467</v>
      </c>
      <c r="G43" s="454">
        <v>36370</v>
      </c>
      <c r="H43" s="525">
        <v>43530</v>
      </c>
      <c r="I43" s="526" t="s">
        <v>427</v>
      </c>
      <c r="J43" s="401" t="s">
        <v>451</v>
      </c>
      <c r="K43" s="333" t="s">
        <v>2783</v>
      </c>
    </row>
    <row r="44" spans="1:11" s="302" customFormat="1" ht="15.75" customHeight="1" x14ac:dyDescent="0.25">
      <c r="A44" s="529">
        <v>144</v>
      </c>
      <c r="B44" s="538" t="s">
        <v>446</v>
      </c>
      <c r="C44" s="539">
        <v>3275</v>
      </c>
      <c r="D44" s="540" t="s">
        <v>11</v>
      </c>
      <c r="E44" s="444" t="s">
        <v>447</v>
      </c>
      <c r="F44" s="541" t="s">
        <v>468</v>
      </c>
      <c r="G44" s="454">
        <v>3260</v>
      </c>
      <c r="H44" s="491">
        <v>43503</v>
      </c>
      <c r="I44" s="526" t="s">
        <v>427</v>
      </c>
      <c r="J44" s="401" t="s">
        <v>451</v>
      </c>
      <c r="K44" s="333" t="s">
        <v>2785</v>
      </c>
    </row>
    <row r="45" spans="1:11" s="302" customFormat="1" ht="15.75" customHeight="1" x14ac:dyDescent="0.25">
      <c r="A45" s="529">
        <v>145</v>
      </c>
      <c r="B45" s="538" t="s">
        <v>446</v>
      </c>
      <c r="C45" s="539">
        <v>2050</v>
      </c>
      <c r="D45" s="540" t="s">
        <v>11</v>
      </c>
      <c r="E45" s="444" t="s">
        <v>447</v>
      </c>
      <c r="F45" s="541" t="s">
        <v>469</v>
      </c>
      <c r="G45" s="454">
        <v>2030</v>
      </c>
      <c r="H45" s="525">
        <v>43503</v>
      </c>
      <c r="I45" s="526" t="s">
        <v>427</v>
      </c>
      <c r="J45" s="401" t="s">
        <v>451</v>
      </c>
      <c r="K45" s="333" t="s">
        <v>2775</v>
      </c>
    </row>
    <row r="46" spans="1:11" s="302" customFormat="1" ht="15.75" customHeight="1" x14ac:dyDescent="0.25">
      <c r="A46" s="529">
        <v>146</v>
      </c>
      <c r="B46" s="538" t="s">
        <v>470</v>
      </c>
      <c r="C46" s="539">
        <v>33770</v>
      </c>
      <c r="D46" s="540" t="s">
        <v>11</v>
      </c>
      <c r="E46" s="444" t="s">
        <v>447</v>
      </c>
      <c r="F46" s="541" t="s">
        <v>471</v>
      </c>
      <c r="G46" s="454">
        <v>33770</v>
      </c>
      <c r="H46" s="524" t="s">
        <v>472</v>
      </c>
      <c r="I46" s="526" t="s">
        <v>427</v>
      </c>
      <c r="J46" s="401" t="s">
        <v>451</v>
      </c>
      <c r="K46" s="333" t="s">
        <v>2772</v>
      </c>
    </row>
    <row r="47" spans="1:11" s="302" customFormat="1" ht="15.75" customHeight="1" x14ac:dyDescent="0.25">
      <c r="A47" s="529">
        <v>147</v>
      </c>
      <c r="B47" s="538" t="s">
        <v>473</v>
      </c>
      <c r="C47" s="539">
        <v>500</v>
      </c>
      <c r="D47" s="540" t="s">
        <v>11</v>
      </c>
      <c r="E47" s="444" t="s">
        <v>447</v>
      </c>
      <c r="F47" s="541" t="s">
        <v>474</v>
      </c>
      <c r="G47" s="454">
        <v>500</v>
      </c>
      <c r="H47" s="524" t="s">
        <v>475</v>
      </c>
      <c r="I47" s="526" t="s">
        <v>427</v>
      </c>
      <c r="J47" s="401" t="s">
        <v>451</v>
      </c>
      <c r="K47" s="333" t="s">
        <v>2780</v>
      </c>
    </row>
    <row r="48" spans="1:11" s="302" customFormat="1" ht="15.75" customHeight="1" x14ac:dyDescent="0.25">
      <c r="A48" s="519">
        <v>149</v>
      </c>
      <c r="B48" s="410">
        <v>43472</v>
      </c>
      <c r="C48" s="520">
        <v>1465</v>
      </c>
      <c r="D48" s="521" t="s">
        <v>11</v>
      </c>
      <c r="E48" s="522" t="s">
        <v>476</v>
      </c>
      <c r="F48" s="523" t="s">
        <v>477</v>
      </c>
      <c r="G48" s="524">
        <v>1450</v>
      </c>
      <c r="H48" s="524" t="s">
        <v>478</v>
      </c>
      <c r="I48" s="526" t="s">
        <v>479</v>
      </c>
      <c r="J48" s="401" t="s">
        <v>480</v>
      </c>
      <c r="K48" s="333" t="s">
        <v>2789</v>
      </c>
    </row>
    <row r="49" spans="1:11" s="302" customFormat="1" ht="15.75" customHeight="1" x14ac:dyDescent="0.25">
      <c r="A49" s="519">
        <v>150</v>
      </c>
      <c r="B49" s="410">
        <v>43472</v>
      </c>
      <c r="C49" s="520">
        <v>840</v>
      </c>
      <c r="D49" s="521" t="s">
        <v>11</v>
      </c>
      <c r="E49" s="522" t="s">
        <v>476</v>
      </c>
      <c r="F49" s="523" t="s">
        <v>481</v>
      </c>
      <c r="G49" s="524">
        <v>825</v>
      </c>
      <c r="H49" s="525">
        <v>43562</v>
      </c>
      <c r="I49" s="526" t="s">
        <v>479</v>
      </c>
      <c r="J49" s="401" t="s">
        <v>480</v>
      </c>
      <c r="K49" s="333" t="s">
        <v>2714</v>
      </c>
    </row>
    <row r="50" spans="1:11" s="302" customFormat="1" ht="15.75" customHeight="1" x14ac:dyDescent="0.25">
      <c r="A50" s="519">
        <v>151</v>
      </c>
      <c r="B50" s="410">
        <v>43472</v>
      </c>
      <c r="C50" s="520">
        <v>491</v>
      </c>
      <c r="D50" s="521" t="s">
        <v>91</v>
      </c>
      <c r="E50" s="522" t="s">
        <v>476</v>
      </c>
      <c r="F50" s="523" t="s">
        <v>482</v>
      </c>
      <c r="G50" s="524">
        <v>485</v>
      </c>
      <c r="H50" s="525">
        <v>43776</v>
      </c>
      <c r="I50" s="526" t="s">
        <v>479</v>
      </c>
      <c r="J50" s="401" t="s">
        <v>480</v>
      </c>
      <c r="K50" s="333" t="s">
        <v>2712</v>
      </c>
    </row>
    <row r="51" spans="1:11" s="302" customFormat="1" ht="15.75" customHeight="1" x14ac:dyDescent="0.25">
      <c r="A51" s="519">
        <v>152</v>
      </c>
      <c r="B51" s="410">
        <v>43472</v>
      </c>
      <c r="C51" s="520">
        <v>2735</v>
      </c>
      <c r="D51" s="521" t="s">
        <v>11</v>
      </c>
      <c r="E51" s="522" t="s">
        <v>476</v>
      </c>
      <c r="F51" s="523" t="s">
        <v>483</v>
      </c>
      <c r="G51" s="524">
        <v>2735</v>
      </c>
      <c r="H51" s="525">
        <v>43776</v>
      </c>
      <c r="I51" s="526" t="s">
        <v>479</v>
      </c>
      <c r="J51" s="401" t="s">
        <v>480</v>
      </c>
      <c r="K51" s="333" t="s">
        <v>2793</v>
      </c>
    </row>
    <row r="52" spans="1:11" s="302" customFormat="1" ht="15.75" customHeight="1" x14ac:dyDescent="0.25">
      <c r="A52" s="519">
        <v>153</v>
      </c>
      <c r="B52" s="410">
        <v>43472</v>
      </c>
      <c r="C52" s="520">
        <v>38570</v>
      </c>
      <c r="D52" s="521" t="s">
        <v>11</v>
      </c>
      <c r="E52" s="522" t="s">
        <v>476</v>
      </c>
      <c r="F52" s="523" t="s">
        <v>484</v>
      </c>
      <c r="G52" s="524">
        <v>38570</v>
      </c>
      <c r="H52" s="525">
        <v>43503</v>
      </c>
      <c r="I52" s="526" t="s">
        <v>479</v>
      </c>
      <c r="J52" s="401" t="s">
        <v>480</v>
      </c>
      <c r="K52" s="333" t="s">
        <v>2788</v>
      </c>
    </row>
    <row r="53" spans="1:11" s="302" customFormat="1" ht="15.75" customHeight="1" x14ac:dyDescent="0.25">
      <c r="A53" s="519">
        <v>154</v>
      </c>
      <c r="B53" s="410">
        <v>43472</v>
      </c>
      <c r="C53" s="520">
        <v>575</v>
      </c>
      <c r="D53" s="521" t="s">
        <v>11</v>
      </c>
      <c r="E53" s="522" t="s">
        <v>476</v>
      </c>
      <c r="F53" s="523" t="s">
        <v>474</v>
      </c>
      <c r="G53" s="524">
        <v>560</v>
      </c>
      <c r="H53" s="525">
        <v>43684</v>
      </c>
      <c r="I53" s="526" t="s">
        <v>479</v>
      </c>
      <c r="J53" s="401" t="s">
        <v>480</v>
      </c>
      <c r="K53" s="333" t="s">
        <v>2792</v>
      </c>
    </row>
    <row r="54" spans="1:11" s="302" customFormat="1" ht="15.75" customHeight="1" x14ac:dyDescent="0.25">
      <c r="A54" s="519">
        <v>155</v>
      </c>
      <c r="B54" s="410">
        <v>43472</v>
      </c>
      <c r="C54" s="520">
        <v>3625</v>
      </c>
      <c r="D54" s="521" t="s">
        <v>11</v>
      </c>
      <c r="E54" s="522" t="s">
        <v>476</v>
      </c>
      <c r="F54" s="546" t="s">
        <v>485</v>
      </c>
      <c r="G54" s="524">
        <v>3625</v>
      </c>
      <c r="H54" s="525">
        <v>43472</v>
      </c>
      <c r="I54" s="526" t="s">
        <v>479</v>
      </c>
      <c r="J54" s="401" t="s">
        <v>480</v>
      </c>
      <c r="K54" s="333" t="s">
        <v>2794</v>
      </c>
    </row>
    <row r="55" spans="1:11" s="302" customFormat="1" ht="15.75" customHeight="1" x14ac:dyDescent="0.25">
      <c r="A55" s="519">
        <v>156</v>
      </c>
      <c r="B55" s="410">
        <v>43472</v>
      </c>
      <c r="C55" s="520">
        <v>1960</v>
      </c>
      <c r="D55" s="521" t="s">
        <v>11</v>
      </c>
      <c r="E55" s="522" t="s">
        <v>476</v>
      </c>
      <c r="F55" s="523" t="s">
        <v>486</v>
      </c>
      <c r="G55" s="524">
        <v>1925</v>
      </c>
      <c r="H55" s="524" t="s">
        <v>463</v>
      </c>
      <c r="I55" s="526" t="s">
        <v>479</v>
      </c>
      <c r="J55" s="401" t="s">
        <v>480</v>
      </c>
      <c r="K55" s="333" t="s">
        <v>2790</v>
      </c>
    </row>
    <row r="56" spans="1:11" s="302" customFormat="1" ht="45" x14ac:dyDescent="0.25">
      <c r="A56" s="519">
        <v>157</v>
      </c>
      <c r="B56" s="410">
        <v>43472</v>
      </c>
      <c r="C56" s="520">
        <v>6935</v>
      </c>
      <c r="D56" s="521" t="s">
        <v>11</v>
      </c>
      <c r="E56" s="522" t="s">
        <v>476</v>
      </c>
      <c r="F56" s="523" t="s">
        <v>487</v>
      </c>
      <c r="G56" s="549" t="s">
        <v>2795</v>
      </c>
      <c r="H56" s="524" t="s">
        <v>488</v>
      </c>
      <c r="I56" s="526" t="s">
        <v>479</v>
      </c>
      <c r="J56" s="401" t="s">
        <v>480</v>
      </c>
      <c r="K56" s="548" t="s">
        <v>2797</v>
      </c>
    </row>
    <row r="57" spans="1:11" s="302" customFormat="1" ht="15.75" customHeight="1" x14ac:dyDescent="0.25">
      <c r="A57" s="519">
        <v>159</v>
      </c>
      <c r="B57" s="410">
        <v>43562</v>
      </c>
      <c r="C57" s="520">
        <v>1480</v>
      </c>
      <c r="D57" s="521" t="s">
        <v>11</v>
      </c>
      <c r="E57" s="522" t="s">
        <v>476</v>
      </c>
      <c r="F57" s="546" t="s">
        <v>489</v>
      </c>
      <c r="G57" s="520">
        <v>1480</v>
      </c>
      <c r="H57" s="520" t="s">
        <v>490</v>
      </c>
      <c r="I57" s="526" t="s">
        <v>479</v>
      </c>
      <c r="J57" s="514" t="s">
        <v>210</v>
      </c>
      <c r="K57" s="333" t="s">
        <v>2787</v>
      </c>
    </row>
    <row r="58" spans="1:11" s="302" customFormat="1" ht="15.75" customHeight="1" x14ac:dyDescent="0.25">
      <c r="A58" s="519">
        <v>160</v>
      </c>
      <c r="B58" s="410">
        <v>43745</v>
      </c>
      <c r="C58" s="520">
        <v>1025</v>
      </c>
      <c r="D58" s="521" t="s">
        <v>11</v>
      </c>
      <c r="E58" s="522" t="s">
        <v>476</v>
      </c>
      <c r="F58" s="523" t="s">
        <v>491</v>
      </c>
      <c r="G58" s="524">
        <v>1005</v>
      </c>
      <c r="H58" s="524" t="s">
        <v>492</v>
      </c>
      <c r="I58" s="526" t="s">
        <v>479</v>
      </c>
      <c r="J58" s="514" t="s">
        <v>212</v>
      </c>
      <c r="K58" s="333" t="s">
        <v>2791</v>
      </c>
    </row>
    <row r="59" spans="1:11" s="302" customFormat="1" ht="15.75" customHeight="1" x14ac:dyDescent="0.25">
      <c r="A59" s="519">
        <v>161</v>
      </c>
      <c r="B59" s="410">
        <v>43776</v>
      </c>
      <c r="C59" s="520">
        <v>1000</v>
      </c>
      <c r="D59" s="521" t="s">
        <v>11</v>
      </c>
      <c r="E59" s="522" t="s">
        <v>476</v>
      </c>
      <c r="F59" s="546" t="s">
        <v>493</v>
      </c>
      <c r="G59" s="520">
        <v>1000</v>
      </c>
      <c r="H59" s="525">
        <v>44013</v>
      </c>
      <c r="I59" s="526" t="s">
        <v>479</v>
      </c>
      <c r="J59" s="514" t="s">
        <v>215</v>
      </c>
      <c r="K59" s="333" t="s">
        <v>2786</v>
      </c>
    </row>
    <row r="60" spans="1:11" s="302" customFormat="1" ht="15.75" customHeight="1" x14ac:dyDescent="0.25">
      <c r="A60" s="519">
        <v>162</v>
      </c>
      <c r="B60" s="454" t="s">
        <v>494</v>
      </c>
      <c r="C60" s="520">
        <v>41610</v>
      </c>
      <c r="D60" s="521" t="s">
        <v>11</v>
      </c>
      <c r="E60" s="522" t="s">
        <v>476</v>
      </c>
      <c r="F60" s="523" t="s">
        <v>495</v>
      </c>
      <c r="G60" s="524">
        <v>41610</v>
      </c>
      <c r="H60" s="524" t="s">
        <v>496</v>
      </c>
      <c r="I60" s="526" t="s">
        <v>479</v>
      </c>
      <c r="J60" s="770" t="s">
        <v>218</v>
      </c>
      <c r="K60" s="333" t="s">
        <v>2713</v>
      </c>
    </row>
    <row r="61" spans="1:11" s="302" customFormat="1" ht="15.75" customHeight="1" x14ac:dyDescent="0.25">
      <c r="A61" s="519">
        <v>163</v>
      </c>
      <c r="B61" s="454" t="s">
        <v>497</v>
      </c>
      <c r="C61" s="520">
        <v>650</v>
      </c>
      <c r="D61" s="521" t="s">
        <v>11</v>
      </c>
      <c r="E61" s="522" t="s">
        <v>476</v>
      </c>
      <c r="F61" s="551" t="s">
        <v>2796</v>
      </c>
      <c r="G61" s="306">
        <v>650</v>
      </c>
      <c r="H61" s="299">
        <v>44070</v>
      </c>
      <c r="I61" s="526" t="s">
        <v>479</v>
      </c>
      <c r="J61" s="771"/>
      <c r="K61" s="550" t="s">
        <v>2798</v>
      </c>
    </row>
    <row r="62" spans="1:11" s="302" customFormat="1" ht="15.75" customHeight="1" x14ac:dyDescent="0.25">
      <c r="A62" s="552">
        <v>164</v>
      </c>
      <c r="B62" s="553">
        <v>43473</v>
      </c>
      <c r="C62" s="524">
        <v>525</v>
      </c>
      <c r="D62" s="524" t="s">
        <v>11</v>
      </c>
      <c r="E62" s="554" t="s">
        <v>498</v>
      </c>
      <c r="F62" s="523" t="s">
        <v>499</v>
      </c>
      <c r="G62" s="524">
        <v>510</v>
      </c>
      <c r="H62" s="525">
        <v>43473</v>
      </c>
      <c r="I62" s="526" t="s">
        <v>427</v>
      </c>
      <c r="J62" s="772"/>
      <c r="K62" s="333" t="s">
        <v>2799</v>
      </c>
    </row>
    <row r="63" spans="1:11" s="302" customFormat="1" ht="15.75" customHeight="1" x14ac:dyDescent="0.25">
      <c r="A63" s="552">
        <v>165</v>
      </c>
      <c r="B63" s="553">
        <v>43473</v>
      </c>
      <c r="C63" s="524">
        <v>866</v>
      </c>
      <c r="D63" s="524" t="s">
        <v>91</v>
      </c>
      <c r="E63" s="554" t="s">
        <v>498</v>
      </c>
      <c r="F63" s="523" t="s">
        <v>500</v>
      </c>
      <c r="G63" s="524">
        <v>860</v>
      </c>
      <c r="H63" s="525">
        <v>43807</v>
      </c>
      <c r="I63" s="526" t="s">
        <v>427</v>
      </c>
      <c r="J63" s="514" t="s">
        <v>222</v>
      </c>
      <c r="K63" s="333" t="s">
        <v>2800</v>
      </c>
    </row>
    <row r="64" spans="1:11" s="302" customFormat="1" ht="15.75" customHeight="1" x14ac:dyDescent="0.25">
      <c r="A64" s="552">
        <v>166</v>
      </c>
      <c r="B64" s="553">
        <v>43473</v>
      </c>
      <c r="C64" s="524">
        <v>3740</v>
      </c>
      <c r="D64" s="524" t="s">
        <v>11</v>
      </c>
      <c r="E64" s="554" t="s">
        <v>498</v>
      </c>
      <c r="F64" s="523" t="s">
        <v>501</v>
      </c>
      <c r="G64" s="524">
        <v>3725</v>
      </c>
      <c r="H64" s="525">
        <v>43593</v>
      </c>
      <c r="I64" s="526" t="s">
        <v>427</v>
      </c>
      <c r="J64" s="333" t="s">
        <v>1307</v>
      </c>
      <c r="K64" s="333" t="s">
        <v>2809</v>
      </c>
    </row>
    <row r="65" spans="1:11" s="302" customFormat="1" ht="15.75" customHeight="1" x14ac:dyDescent="0.25">
      <c r="A65" s="552">
        <v>167</v>
      </c>
      <c r="B65" s="553">
        <v>43473</v>
      </c>
      <c r="C65" s="520">
        <v>575</v>
      </c>
      <c r="D65" s="520" t="s">
        <v>11</v>
      </c>
      <c r="E65" s="554" t="s">
        <v>498</v>
      </c>
      <c r="F65" s="546" t="s">
        <v>502</v>
      </c>
      <c r="G65" s="524">
        <v>560</v>
      </c>
      <c r="H65" s="525">
        <v>43685</v>
      </c>
      <c r="I65" s="526" t="s">
        <v>427</v>
      </c>
      <c r="J65" s="514" t="s">
        <v>227</v>
      </c>
      <c r="K65" s="333" t="s">
        <v>2811</v>
      </c>
    </row>
    <row r="66" spans="1:11" s="302" customFormat="1" ht="15.75" customHeight="1" x14ac:dyDescent="0.25">
      <c r="A66" s="552">
        <v>168</v>
      </c>
      <c r="B66" s="553">
        <v>43473</v>
      </c>
      <c r="C66" s="520">
        <v>3625</v>
      </c>
      <c r="D66" s="520" t="s">
        <v>11</v>
      </c>
      <c r="E66" s="554" t="s">
        <v>498</v>
      </c>
      <c r="F66" s="546" t="s">
        <v>503</v>
      </c>
      <c r="G66" s="524">
        <v>3625</v>
      </c>
      <c r="H66" s="524" t="s">
        <v>504</v>
      </c>
      <c r="I66" s="526" t="s">
        <v>427</v>
      </c>
      <c r="J66" s="333" t="s">
        <v>1307</v>
      </c>
      <c r="K66" s="333" t="s">
        <v>2806</v>
      </c>
    </row>
    <row r="67" spans="1:11" s="302" customFormat="1" ht="15.75" customHeight="1" x14ac:dyDescent="0.25">
      <c r="A67" s="552">
        <v>169</v>
      </c>
      <c r="B67" s="553">
        <v>43473</v>
      </c>
      <c r="C67" s="520">
        <v>1960</v>
      </c>
      <c r="D67" s="520" t="s">
        <v>11</v>
      </c>
      <c r="E67" s="554" t="s">
        <v>498</v>
      </c>
      <c r="F67" s="546" t="s">
        <v>505</v>
      </c>
      <c r="G67" s="524">
        <v>1925</v>
      </c>
      <c r="H67" s="524" t="s">
        <v>506</v>
      </c>
      <c r="I67" s="526" t="s">
        <v>427</v>
      </c>
      <c r="J67" s="333" t="s">
        <v>1307</v>
      </c>
      <c r="K67" s="333" t="s">
        <v>2807</v>
      </c>
    </row>
    <row r="68" spans="1:11" s="302" customFormat="1" ht="39" customHeight="1" x14ac:dyDescent="0.25">
      <c r="A68" s="552">
        <v>170</v>
      </c>
      <c r="B68" s="553">
        <v>43473</v>
      </c>
      <c r="C68" s="520">
        <v>6990</v>
      </c>
      <c r="D68" s="520" t="s">
        <v>11</v>
      </c>
      <c r="E68" s="554" t="s">
        <v>498</v>
      </c>
      <c r="F68" s="546" t="s">
        <v>507</v>
      </c>
      <c r="G68" s="524" t="s">
        <v>508</v>
      </c>
      <c r="H68" s="524" t="s">
        <v>509</v>
      </c>
      <c r="I68" s="526" t="s">
        <v>427</v>
      </c>
      <c r="J68" s="514" t="s">
        <v>234</v>
      </c>
      <c r="K68" s="537" t="s">
        <v>2810</v>
      </c>
    </row>
    <row r="69" spans="1:11" s="302" customFormat="1" ht="15.75" customHeight="1" x14ac:dyDescent="0.25">
      <c r="A69" s="552">
        <v>171</v>
      </c>
      <c r="B69" s="553">
        <v>43473</v>
      </c>
      <c r="C69" s="520">
        <v>30950</v>
      </c>
      <c r="D69" s="520" t="s">
        <v>11</v>
      </c>
      <c r="E69" s="554" t="s">
        <v>498</v>
      </c>
      <c r="F69" s="546" t="s">
        <v>510</v>
      </c>
      <c r="G69" s="520">
        <v>30950</v>
      </c>
      <c r="H69" s="525">
        <v>43473</v>
      </c>
      <c r="I69" s="526" t="s">
        <v>427</v>
      </c>
      <c r="J69" s="514" t="s">
        <v>236</v>
      </c>
      <c r="K69" s="333" t="s">
        <v>2805</v>
      </c>
    </row>
    <row r="70" spans="1:11" s="302" customFormat="1" ht="15.75" customHeight="1" x14ac:dyDescent="0.25">
      <c r="A70" s="552">
        <v>172</v>
      </c>
      <c r="B70" s="553">
        <v>43532</v>
      </c>
      <c r="C70" s="524">
        <v>3225</v>
      </c>
      <c r="D70" s="524" t="s">
        <v>11</v>
      </c>
      <c r="E70" s="554" t="s">
        <v>498</v>
      </c>
      <c r="F70" s="546" t="s">
        <v>511</v>
      </c>
      <c r="G70" s="520">
        <v>3260</v>
      </c>
      <c r="H70" s="525">
        <v>43685</v>
      </c>
      <c r="I70" s="526" t="s">
        <v>427</v>
      </c>
      <c r="J70" s="333" t="s">
        <v>1307</v>
      </c>
      <c r="K70" s="333" t="s">
        <v>2803</v>
      </c>
    </row>
    <row r="71" spans="1:11" s="302" customFormat="1" ht="15.75" customHeight="1" x14ac:dyDescent="0.25">
      <c r="A71" s="552">
        <v>173</v>
      </c>
      <c r="B71" s="553">
        <v>43593</v>
      </c>
      <c r="C71" s="520">
        <v>1025</v>
      </c>
      <c r="D71" s="520" t="s">
        <v>11</v>
      </c>
      <c r="E71" s="554" t="s">
        <v>498</v>
      </c>
      <c r="F71" s="546" t="s">
        <v>512</v>
      </c>
      <c r="G71" s="520">
        <v>1005</v>
      </c>
      <c r="H71" s="524" t="s">
        <v>513</v>
      </c>
      <c r="I71" s="526" t="s">
        <v>427</v>
      </c>
      <c r="J71" s="333" t="s">
        <v>1307</v>
      </c>
      <c r="K71" s="333" t="s">
        <v>2808</v>
      </c>
    </row>
    <row r="72" spans="1:11" s="302" customFormat="1" ht="15.75" customHeight="1" x14ac:dyDescent="0.25">
      <c r="A72" s="552">
        <v>174</v>
      </c>
      <c r="B72" s="553">
        <v>43716</v>
      </c>
      <c r="C72" s="520">
        <v>1825</v>
      </c>
      <c r="D72" s="520" t="s">
        <v>11</v>
      </c>
      <c r="E72" s="554" t="s">
        <v>498</v>
      </c>
      <c r="F72" s="546" t="s">
        <v>514</v>
      </c>
      <c r="G72" s="520">
        <v>1815</v>
      </c>
      <c r="H72" s="525">
        <v>43564</v>
      </c>
      <c r="I72" s="526" t="s">
        <v>427</v>
      </c>
      <c r="J72" s="333" t="s">
        <v>1307</v>
      </c>
      <c r="K72" s="333" t="s">
        <v>2802</v>
      </c>
    </row>
    <row r="73" spans="1:11" s="302" customFormat="1" ht="15.75" customHeight="1" x14ac:dyDescent="0.25">
      <c r="A73" s="552">
        <v>175</v>
      </c>
      <c r="B73" s="552" t="s">
        <v>515</v>
      </c>
      <c r="C73" s="524">
        <v>3025</v>
      </c>
      <c r="D73" s="524" t="s">
        <v>11</v>
      </c>
      <c r="E73" s="554" t="s">
        <v>498</v>
      </c>
      <c r="F73" s="546" t="s">
        <v>516</v>
      </c>
      <c r="G73" s="524">
        <v>3550</v>
      </c>
      <c r="H73" s="524" t="s">
        <v>517</v>
      </c>
      <c r="I73" s="526" t="s">
        <v>427</v>
      </c>
      <c r="J73" s="333" t="s">
        <v>1307</v>
      </c>
      <c r="K73" s="333" t="s">
        <v>2804</v>
      </c>
    </row>
    <row r="74" spans="1:11" s="302" customFormat="1" ht="15.75" customHeight="1" x14ac:dyDescent="0.25">
      <c r="A74" s="552">
        <v>176</v>
      </c>
      <c r="B74" s="552" t="s">
        <v>518</v>
      </c>
      <c r="C74" s="520">
        <v>18070</v>
      </c>
      <c r="D74" s="520" t="s">
        <v>11</v>
      </c>
      <c r="E74" s="554" t="s">
        <v>498</v>
      </c>
      <c r="F74" s="546" t="s">
        <v>519</v>
      </c>
      <c r="G74" s="520">
        <v>18070</v>
      </c>
      <c r="H74" s="524" t="s">
        <v>518</v>
      </c>
      <c r="I74" s="526" t="s">
        <v>427</v>
      </c>
      <c r="J74" s="333" t="s">
        <v>1307</v>
      </c>
      <c r="K74" s="333" t="s">
        <v>2801</v>
      </c>
    </row>
    <row r="75" spans="1:11" s="302" customFormat="1" ht="75" x14ac:dyDescent="0.25">
      <c r="A75" s="294">
        <v>177</v>
      </c>
      <c r="B75" s="410">
        <v>43474</v>
      </c>
      <c r="C75" s="350">
        <v>13060</v>
      </c>
      <c r="D75" s="557" t="s">
        <v>11</v>
      </c>
      <c r="E75" s="556" t="s">
        <v>520</v>
      </c>
      <c r="F75" s="523" t="s">
        <v>521</v>
      </c>
      <c r="G75" s="558" t="s">
        <v>2812</v>
      </c>
      <c r="H75" s="525" t="s">
        <v>522</v>
      </c>
      <c r="I75" s="526" t="s">
        <v>427</v>
      </c>
      <c r="J75" s="512" t="s">
        <v>251</v>
      </c>
      <c r="K75" s="548" t="s">
        <v>2818</v>
      </c>
    </row>
    <row r="76" spans="1:11" s="302" customFormat="1" ht="15.75" customHeight="1" x14ac:dyDescent="0.25">
      <c r="A76" s="294">
        <v>178</v>
      </c>
      <c r="B76" s="410">
        <v>43474</v>
      </c>
      <c r="C76" s="350">
        <v>7837</v>
      </c>
      <c r="D76" s="557" t="s">
        <v>11</v>
      </c>
      <c r="E76" s="556" t="s">
        <v>520</v>
      </c>
      <c r="F76" s="523" t="s">
        <v>523</v>
      </c>
      <c r="G76" s="524">
        <v>7837</v>
      </c>
      <c r="H76" s="525" t="s">
        <v>524</v>
      </c>
      <c r="I76" s="526" t="s">
        <v>427</v>
      </c>
      <c r="J76" s="512" t="s">
        <v>253</v>
      </c>
      <c r="K76" s="333" t="s">
        <v>2822</v>
      </c>
    </row>
    <row r="77" spans="1:11" s="302" customFormat="1" ht="15.75" customHeight="1" x14ac:dyDescent="0.25">
      <c r="A77" s="294">
        <v>179</v>
      </c>
      <c r="B77" s="410">
        <v>43474</v>
      </c>
      <c r="C77" s="342">
        <v>745</v>
      </c>
      <c r="D77" s="555" t="s">
        <v>11</v>
      </c>
      <c r="E77" s="556" t="s">
        <v>520</v>
      </c>
      <c r="F77" s="523" t="s">
        <v>525</v>
      </c>
      <c r="G77" s="524">
        <v>730</v>
      </c>
      <c r="H77" s="525">
        <v>43564</v>
      </c>
      <c r="I77" s="526" t="s">
        <v>427</v>
      </c>
      <c r="J77" s="333" t="s">
        <v>1304</v>
      </c>
      <c r="K77" s="333" t="s">
        <v>2813</v>
      </c>
    </row>
    <row r="78" spans="1:11" s="302" customFormat="1" ht="15.75" customHeight="1" x14ac:dyDescent="0.25">
      <c r="A78" s="294">
        <v>180</v>
      </c>
      <c r="B78" s="410">
        <v>43474</v>
      </c>
      <c r="C78" s="342">
        <v>525</v>
      </c>
      <c r="D78" s="555" t="s">
        <v>11</v>
      </c>
      <c r="E78" s="556" t="s">
        <v>520</v>
      </c>
      <c r="F78" s="546" t="s">
        <v>526</v>
      </c>
      <c r="G78" s="524">
        <v>510</v>
      </c>
      <c r="H78" s="525" t="s">
        <v>524</v>
      </c>
      <c r="I78" s="526" t="s">
        <v>427</v>
      </c>
      <c r="J78" s="333" t="s">
        <v>1304</v>
      </c>
      <c r="K78" s="333" t="s">
        <v>2815</v>
      </c>
    </row>
    <row r="79" spans="1:11" s="302" customFormat="1" ht="15.75" customHeight="1" x14ac:dyDescent="0.25">
      <c r="A79" s="294">
        <v>181</v>
      </c>
      <c r="B79" s="410">
        <v>43474</v>
      </c>
      <c r="C79" s="350">
        <v>575</v>
      </c>
      <c r="D79" s="557" t="s">
        <v>11</v>
      </c>
      <c r="E79" s="556" t="s">
        <v>520</v>
      </c>
      <c r="F79" s="546" t="s">
        <v>527</v>
      </c>
      <c r="G79" s="524">
        <v>560</v>
      </c>
      <c r="H79" s="525">
        <v>43717</v>
      </c>
      <c r="I79" s="526" t="s">
        <v>427</v>
      </c>
      <c r="J79" s="512" t="s">
        <v>260</v>
      </c>
      <c r="K79" s="333" t="s">
        <v>2825</v>
      </c>
    </row>
    <row r="80" spans="1:11" s="302" customFormat="1" ht="15.75" customHeight="1" x14ac:dyDescent="0.25">
      <c r="A80" s="294">
        <v>182</v>
      </c>
      <c r="B80" s="410">
        <v>43474</v>
      </c>
      <c r="C80" s="342">
        <v>166</v>
      </c>
      <c r="D80" s="555" t="s">
        <v>91</v>
      </c>
      <c r="E80" s="556" t="s">
        <v>520</v>
      </c>
      <c r="F80" s="546" t="s">
        <v>528</v>
      </c>
      <c r="G80" s="524">
        <v>160</v>
      </c>
      <c r="H80" s="525">
        <v>43778</v>
      </c>
      <c r="I80" s="526" t="s">
        <v>427</v>
      </c>
      <c r="J80" s="512" t="s">
        <v>262</v>
      </c>
      <c r="K80" s="333" t="s">
        <v>2821</v>
      </c>
    </row>
    <row r="81" spans="1:11" s="302" customFormat="1" ht="15.75" customHeight="1" x14ac:dyDescent="0.25">
      <c r="A81" s="294">
        <v>183</v>
      </c>
      <c r="B81" s="410">
        <v>43474</v>
      </c>
      <c r="C81" s="342">
        <v>2735</v>
      </c>
      <c r="D81" s="555" t="s">
        <v>11</v>
      </c>
      <c r="E81" s="556" t="s">
        <v>520</v>
      </c>
      <c r="F81" s="546" t="s">
        <v>529</v>
      </c>
      <c r="G81" s="524">
        <v>2720</v>
      </c>
      <c r="H81" s="525">
        <v>43808</v>
      </c>
      <c r="I81" s="526" t="s">
        <v>427</v>
      </c>
      <c r="J81" s="512" t="s">
        <v>264</v>
      </c>
      <c r="K81" s="333" t="s">
        <v>2824</v>
      </c>
    </row>
    <row r="82" spans="1:11" s="302" customFormat="1" ht="15.75" customHeight="1" x14ac:dyDescent="0.25">
      <c r="A82" s="294">
        <v>184</v>
      </c>
      <c r="B82" s="410">
        <v>43474</v>
      </c>
      <c r="C82" s="342">
        <v>3025</v>
      </c>
      <c r="D82" s="555" t="s">
        <v>11</v>
      </c>
      <c r="E82" s="556" t="s">
        <v>520</v>
      </c>
      <c r="F82" s="546" t="s">
        <v>530</v>
      </c>
      <c r="G82" s="520">
        <v>3010</v>
      </c>
      <c r="H82" s="525">
        <v>43564</v>
      </c>
      <c r="I82" s="526" t="s">
        <v>427</v>
      </c>
      <c r="J82" s="333" t="s">
        <v>1304</v>
      </c>
      <c r="K82" s="333" t="s">
        <v>2819</v>
      </c>
    </row>
    <row r="83" spans="1:11" s="302" customFormat="1" ht="15.75" customHeight="1" x14ac:dyDescent="0.25">
      <c r="A83" s="294">
        <v>185</v>
      </c>
      <c r="B83" s="410">
        <v>43474</v>
      </c>
      <c r="C83" s="350">
        <v>22610</v>
      </c>
      <c r="D83" s="557" t="s">
        <v>11</v>
      </c>
      <c r="E83" s="556" t="s">
        <v>520</v>
      </c>
      <c r="F83" s="546" t="s">
        <v>531</v>
      </c>
      <c r="G83" s="520">
        <v>22610</v>
      </c>
      <c r="H83" s="525">
        <v>43594</v>
      </c>
      <c r="I83" s="526" t="s">
        <v>427</v>
      </c>
      <c r="J83" s="773" t="s">
        <v>269</v>
      </c>
      <c r="K83" s="333" t="s">
        <v>2816</v>
      </c>
    </row>
    <row r="84" spans="1:11" s="302" customFormat="1" ht="15.75" customHeight="1" x14ac:dyDescent="0.25">
      <c r="A84" s="294">
        <v>186</v>
      </c>
      <c r="B84" s="410">
        <v>43747</v>
      </c>
      <c r="C84" s="342">
        <v>255</v>
      </c>
      <c r="D84" s="555" t="s">
        <v>91</v>
      </c>
      <c r="E84" s="556" t="s">
        <v>520</v>
      </c>
      <c r="F84" s="546" t="s">
        <v>464</v>
      </c>
      <c r="G84" s="520">
        <v>255</v>
      </c>
      <c r="H84" s="524" t="s">
        <v>532</v>
      </c>
      <c r="I84" s="526" t="s">
        <v>427</v>
      </c>
      <c r="J84" s="772"/>
      <c r="K84" s="333" t="s">
        <v>2814</v>
      </c>
    </row>
    <row r="85" spans="1:11" s="302" customFormat="1" ht="15.75" customHeight="1" x14ac:dyDescent="0.25">
      <c r="A85" s="294">
        <v>187</v>
      </c>
      <c r="B85" s="454" t="s">
        <v>533</v>
      </c>
      <c r="C85" s="350">
        <v>275</v>
      </c>
      <c r="D85" s="557" t="s">
        <v>11</v>
      </c>
      <c r="E85" s="556" t="s">
        <v>520</v>
      </c>
      <c r="F85" s="546" t="s">
        <v>534</v>
      </c>
      <c r="G85" s="520">
        <v>264.06</v>
      </c>
      <c r="H85" s="525">
        <v>43534</v>
      </c>
      <c r="I85" s="526" t="s">
        <v>427</v>
      </c>
      <c r="J85" s="512" t="s">
        <v>271</v>
      </c>
      <c r="K85" s="333" t="s">
        <v>2820</v>
      </c>
    </row>
    <row r="86" spans="1:11" s="302" customFormat="1" ht="15.75" customHeight="1" x14ac:dyDescent="0.25">
      <c r="A86" s="294">
        <v>188</v>
      </c>
      <c r="B86" s="454" t="s">
        <v>535</v>
      </c>
      <c r="C86" s="342">
        <v>145</v>
      </c>
      <c r="D86" s="555" t="s">
        <v>11</v>
      </c>
      <c r="E86" s="556" t="s">
        <v>520</v>
      </c>
      <c r="F86" s="546" t="s">
        <v>536</v>
      </c>
      <c r="G86" s="524">
        <v>125</v>
      </c>
      <c r="H86" s="525">
        <v>43475</v>
      </c>
      <c r="I86" s="526" t="s">
        <v>427</v>
      </c>
      <c r="J86" s="510" t="s">
        <v>273</v>
      </c>
      <c r="K86" s="333" t="s">
        <v>2823</v>
      </c>
    </row>
    <row r="87" spans="1:11" s="302" customFormat="1" ht="15.75" customHeight="1" x14ac:dyDescent="0.25">
      <c r="A87" s="294">
        <v>189</v>
      </c>
      <c r="B87" s="454" t="s">
        <v>535</v>
      </c>
      <c r="C87" s="350">
        <v>25370</v>
      </c>
      <c r="D87" s="557" t="s">
        <v>11</v>
      </c>
      <c r="E87" s="556" t="s">
        <v>520</v>
      </c>
      <c r="F87" s="546" t="s">
        <v>537</v>
      </c>
      <c r="G87" s="520">
        <v>25370</v>
      </c>
      <c r="H87" s="524" t="s">
        <v>538</v>
      </c>
      <c r="I87" s="526" t="s">
        <v>427</v>
      </c>
      <c r="J87" s="333" t="s">
        <v>1304</v>
      </c>
      <c r="K87" s="333" t="s">
        <v>2817</v>
      </c>
    </row>
    <row r="88" spans="1:11" s="569" customFormat="1" ht="60" x14ac:dyDescent="0.25">
      <c r="A88" s="559">
        <v>190</v>
      </c>
      <c r="B88" s="560">
        <v>43475</v>
      </c>
      <c r="C88" s="561">
        <v>11605</v>
      </c>
      <c r="D88" s="562" t="s">
        <v>11</v>
      </c>
      <c r="E88" s="563" t="s">
        <v>539</v>
      </c>
      <c r="F88" s="564" t="s">
        <v>540</v>
      </c>
      <c r="G88" s="582" t="s">
        <v>2827</v>
      </c>
      <c r="H88" s="572" t="s">
        <v>541</v>
      </c>
      <c r="I88" s="567" t="s">
        <v>427</v>
      </c>
      <c r="J88" s="577">
        <v>83</v>
      </c>
      <c r="K88" s="584" t="s">
        <v>2833</v>
      </c>
    </row>
    <row r="89" spans="1:11" s="569" customFormat="1" ht="15.75" customHeight="1" x14ac:dyDescent="0.25">
      <c r="A89" s="559">
        <v>191</v>
      </c>
      <c r="B89" s="560">
        <v>43475</v>
      </c>
      <c r="C89" s="561">
        <v>7585</v>
      </c>
      <c r="D89" s="562" t="s">
        <v>11</v>
      </c>
      <c r="E89" s="563" t="s">
        <v>539</v>
      </c>
      <c r="F89" s="580" t="s">
        <v>542</v>
      </c>
      <c r="G89" s="579">
        <v>7585</v>
      </c>
      <c r="H89" s="572" t="s">
        <v>543</v>
      </c>
      <c r="I89" s="567" t="s">
        <v>427</v>
      </c>
      <c r="J89" s="774" t="s">
        <v>1309</v>
      </c>
      <c r="K89" s="568" t="s">
        <v>2840</v>
      </c>
    </row>
    <row r="90" spans="1:11" s="569" customFormat="1" ht="15.75" customHeight="1" x14ac:dyDescent="0.25">
      <c r="A90" s="559">
        <v>192</v>
      </c>
      <c r="B90" s="560">
        <v>43475</v>
      </c>
      <c r="C90" s="573">
        <v>745</v>
      </c>
      <c r="D90" s="574" t="s">
        <v>11</v>
      </c>
      <c r="E90" s="563" t="s">
        <v>539</v>
      </c>
      <c r="F90" s="564" t="s">
        <v>544</v>
      </c>
      <c r="G90" s="571">
        <v>730</v>
      </c>
      <c r="H90" s="572">
        <v>43718</v>
      </c>
      <c r="I90" s="567" t="s">
        <v>427</v>
      </c>
      <c r="J90" s="775"/>
      <c r="K90" s="568" t="s">
        <v>2831</v>
      </c>
    </row>
    <row r="91" spans="1:11" s="569" customFormat="1" ht="15.75" customHeight="1" x14ac:dyDescent="0.25">
      <c r="A91" s="559">
        <v>193</v>
      </c>
      <c r="B91" s="560">
        <v>43475</v>
      </c>
      <c r="C91" s="573">
        <v>525</v>
      </c>
      <c r="D91" s="574" t="s">
        <v>11</v>
      </c>
      <c r="E91" s="563" t="s">
        <v>539</v>
      </c>
      <c r="F91" s="564" t="s">
        <v>545</v>
      </c>
      <c r="G91" s="571">
        <v>510</v>
      </c>
      <c r="H91" s="572">
        <v>43534</v>
      </c>
      <c r="I91" s="567" t="s">
        <v>427</v>
      </c>
      <c r="J91" s="776"/>
      <c r="K91" s="568" t="s">
        <v>2835</v>
      </c>
    </row>
    <row r="92" spans="1:11" s="569" customFormat="1" ht="15.75" customHeight="1" x14ac:dyDescent="0.25">
      <c r="A92" s="559">
        <v>194</v>
      </c>
      <c r="B92" s="560">
        <v>43475</v>
      </c>
      <c r="C92" s="561">
        <v>610</v>
      </c>
      <c r="D92" s="562" t="s">
        <v>11</v>
      </c>
      <c r="E92" s="563" t="s">
        <v>539</v>
      </c>
      <c r="F92" s="576" t="s">
        <v>546</v>
      </c>
      <c r="G92" s="571">
        <v>595</v>
      </c>
      <c r="H92" s="572">
        <v>43656</v>
      </c>
      <c r="I92" s="567" t="s">
        <v>427</v>
      </c>
      <c r="J92" s="568" t="s">
        <v>1309</v>
      </c>
      <c r="K92" s="568" t="s">
        <v>2830</v>
      </c>
    </row>
    <row r="93" spans="1:11" s="569" customFormat="1" ht="15.75" customHeight="1" x14ac:dyDescent="0.25">
      <c r="A93" s="559">
        <v>195</v>
      </c>
      <c r="B93" s="560">
        <v>43475</v>
      </c>
      <c r="C93" s="573">
        <v>631</v>
      </c>
      <c r="D93" s="574" t="s">
        <v>91</v>
      </c>
      <c r="E93" s="563" t="s">
        <v>539</v>
      </c>
      <c r="F93" s="580" t="s">
        <v>547</v>
      </c>
      <c r="G93" s="581">
        <v>625</v>
      </c>
      <c r="H93" s="572" t="s">
        <v>548</v>
      </c>
      <c r="I93" s="567" t="s">
        <v>427</v>
      </c>
      <c r="J93" s="577">
        <v>86</v>
      </c>
      <c r="K93" s="568" t="s">
        <v>2836</v>
      </c>
    </row>
    <row r="94" spans="1:11" s="569" customFormat="1" ht="15.75" customHeight="1" x14ac:dyDescent="0.25">
      <c r="A94" s="559">
        <v>196</v>
      </c>
      <c r="B94" s="560">
        <v>43475</v>
      </c>
      <c r="C94" s="573">
        <v>2770</v>
      </c>
      <c r="D94" s="574" t="s">
        <v>11</v>
      </c>
      <c r="E94" s="563" t="s">
        <v>539</v>
      </c>
      <c r="F94" s="576" t="s">
        <v>549</v>
      </c>
      <c r="G94" s="571">
        <v>2755</v>
      </c>
      <c r="H94" s="572">
        <v>43718</v>
      </c>
      <c r="I94" s="567" t="s">
        <v>427</v>
      </c>
      <c r="J94" s="568" t="s">
        <v>1309</v>
      </c>
      <c r="K94" s="568" t="s">
        <v>2832</v>
      </c>
    </row>
    <row r="95" spans="1:11" s="569" customFormat="1" ht="15.75" customHeight="1" x14ac:dyDescent="0.25">
      <c r="A95" s="559">
        <v>197</v>
      </c>
      <c r="B95" s="560">
        <v>43475</v>
      </c>
      <c r="C95" s="573">
        <v>3025</v>
      </c>
      <c r="D95" s="574" t="s">
        <v>11</v>
      </c>
      <c r="E95" s="563" t="s">
        <v>539</v>
      </c>
      <c r="F95" s="564" t="s">
        <v>550</v>
      </c>
      <c r="G95" s="581">
        <v>3025</v>
      </c>
      <c r="H95" s="572">
        <v>43780</v>
      </c>
      <c r="I95" s="567" t="s">
        <v>427</v>
      </c>
      <c r="J95" s="568" t="s">
        <v>1309</v>
      </c>
      <c r="K95" s="568" t="s">
        <v>2839</v>
      </c>
    </row>
    <row r="96" spans="1:11" s="569" customFormat="1" ht="15.75" customHeight="1" x14ac:dyDescent="0.25">
      <c r="A96" s="559">
        <v>198</v>
      </c>
      <c r="B96" s="560">
        <v>43475</v>
      </c>
      <c r="C96" s="573">
        <v>425</v>
      </c>
      <c r="D96" s="574" t="s">
        <v>11</v>
      </c>
      <c r="E96" s="563" t="s">
        <v>539</v>
      </c>
      <c r="F96" s="564" t="s">
        <v>551</v>
      </c>
      <c r="G96" s="579">
        <v>510</v>
      </c>
      <c r="H96" s="572">
        <v>43656</v>
      </c>
      <c r="I96" s="567" t="s">
        <v>427</v>
      </c>
      <c r="J96" s="577">
        <v>89</v>
      </c>
      <c r="K96" s="568" t="s">
        <v>2838</v>
      </c>
    </row>
    <row r="97" spans="1:11" s="569" customFormat="1" ht="15.75" customHeight="1" x14ac:dyDescent="0.25">
      <c r="A97" s="559">
        <v>199</v>
      </c>
      <c r="B97" s="560">
        <v>43475</v>
      </c>
      <c r="C97" s="561">
        <v>145</v>
      </c>
      <c r="D97" s="562" t="s">
        <v>11</v>
      </c>
      <c r="E97" s="563" t="s">
        <v>539</v>
      </c>
      <c r="F97" s="564" t="s">
        <v>552</v>
      </c>
      <c r="G97" s="565">
        <v>130</v>
      </c>
      <c r="H97" s="566" t="s">
        <v>553</v>
      </c>
      <c r="I97" s="567" t="s">
        <v>427</v>
      </c>
      <c r="J97" s="568" t="s">
        <v>1309</v>
      </c>
      <c r="K97" s="568" t="s">
        <v>2826</v>
      </c>
    </row>
    <row r="98" spans="1:11" ht="15.75" customHeight="1" x14ac:dyDescent="0.25">
      <c r="A98" s="50">
        <v>200</v>
      </c>
      <c r="B98" s="18">
        <v>43475</v>
      </c>
      <c r="C98" s="43">
        <v>3356.83</v>
      </c>
      <c r="D98" s="27" t="s">
        <v>11</v>
      </c>
      <c r="E98" s="52" t="s">
        <v>539</v>
      </c>
      <c r="F98" s="14"/>
      <c r="G98" s="547"/>
      <c r="H98" s="46"/>
      <c r="I98" s="22" t="s">
        <v>427</v>
      </c>
      <c r="J98" s="35">
        <v>91</v>
      </c>
    </row>
    <row r="99" spans="1:11" s="569" customFormat="1" ht="15.75" customHeight="1" x14ac:dyDescent="0.25">
      <c r="A99" s="559">
        <v>201</v>
      </c>
      <c r="B99" s="560">
        <v>43475</v>
      </c>
      <c r="C99" s="561">
        <v>25370</v>
      </c>
      <c r="D99" s="562" t="s">
        <v>11</v>
      </c>
      <c r="E99" s="563" t="s">
        <v>539</v>
      </c>
      <c r="F99" s="564" t="s">
        <v>554</v>
      </c>
      <c r="G99" s="571">
        <v>25370</v>
      </c>
      <c r="H99" s="572" t="s">
        <v>555</v>
      </c>
      <c r="I99" s="567" t="s">
        <v>427</v>
      </c>
      <c r="J99" s="577">
        <v>92</v>
      </c>
      <c r="K99" s="568" t="s">
        <v>2841</v>
      </c>
    </row>
    <row r="100" spans="1:11" s="569" customFormat="1" ht="15.75" customHeight="1" x14ac:dyDescent="0.25">
      <c r="A100" s="578">
        <v>202</v>
      </c>
      <c r="B100" s="560">
        <v>43687</v>
      </c>
      <c r="C100" s="561">
        <v>1225</v>
      </c>
      <c r="D100" s="562" t="s">
        <v>11</v>
      </c>
      <c r="E100" s="563" t="s">
        <v>539</v>
      </c>
      <c r="F100" s="564" t="s">
        <v>556</v>
      </c>
      <c r="G100" s="565">
        <v>1200</v>
      </c>
      <c r="H100" s="572">
        <v>43779</v>
      </c>
      <c r="I100" s="567" t="s">
        <v>427</v>
      </c>
      <c r="J100" s="568" t="s">
        <v>1309</v>
      </c>
      <c r="K100" s="568" t="s">
        <v>2834</v>
      </c>
    </row>
    <row r="101" spans="1:11" s="569" customFormat="1" ht="15.75" customHeight="1" x14ac:dyDescent="0.25">
      <c r="A101" s="578">
        <v>203</v>
      </c>
      <c r="B101" s="560">
        <v>43779</v>
      </c>
      <c r="C101" s="573">
        <v>4115</v>
      </c>
      <c r="D101" s="574" t="s">
        <v>52</v>
      </c>
      <c r="E101" s="563" t="s">
        <v>539</v>
      </c>
      <c r="F101" s="580" t="s">
        <v>557</v>
      </c>
      <c r="G101" s="571">
        <v>4115</v>
      </c>
      <c r="H101" s="572" t="s">
        <v>558</v>
      </c>
      <c r="I101" s="567" t="s">
        <v>427</v>
      </c>
      <c r="J101" s="577">
        <v>94</v>
      </c>
      <c r="K101" s="568" t="s">
        <v>2837</v>
      </c>
    </row>
    <row r="102" spans="1:11" s="569" customFormat="1" ht="15.75" customHeight="1" x14ac:dyDescent="0.25">
      <c r="A102" s="559">
        <v>204</v>
      </c>
      <c r="B102" s="560">
        <v>43779</v>
      </c>
      <c r="C102" s="573">
        <v>1275</v>
      </c>
      <c r="D102" s="574" t="s">
        <v>52</v>
      </c>
      <c r="E102" s="563" t="s">
        <v>539</v>
      </c>
      <c r="F102" s="575" t="s">
        <v>559</v>
      </c>
      <c r="G102" s="571">
        <v>1265</v>
      </c>
      <c r="H102" s="572">
        <v>44016</v>
      </c>
      <c r="I102" s="567" t="s">
        <v>427</v>
      </c>
      <c r="J102" s="568" t="s">
        <v>1309</v>
      </c>
      <c r="K102" s="568" t="s">
        <v>2829</v>
      </c>
    </row>
    <row r="103" spans="1:11" s="569" customFormat="1" ht="15.75" customHeight="1" x14ac:dyDescent="0.25">
      <c r="A103" s="559">
        <v>205</v>
      </c>
      <c r="B103" s="570" t="s">
        <v>560</v>
      </c>
      <c r="C103" s="561">
        <v>11970</v>
      </c>
      <c r="D103" s="562" t="s">
        <v>11</v>
      </c>
      <c r="E103" s="563" t="s">
        <v>539</v>
      </c>
      <c r="F103" s="564" t="s">
        <v>561</v>
      </c>
      <c r="G103" s="571">
        <v>11970</v>
      </c>
      <c r="H103" s="572" t="s">
        <v>562</v>
      </c>
      <c r="I103" s="567" t="s">
        <v>427</v>
      </c>
      <c r="J103" s="568" t="s">
        <v>1309</v>
      </c>
      <c r="K103" s="568" t="s">
        <v>2828</v>
      </c>
    </row>
    <row r="104" spans="1:11" s="569" customFormat="1" ht="39" customHeight="1" x14ac:dyDescent="0.25">
      <c r="A104" s="559">
        <v>206</v>
      </c>
      <c r="B104" s="560">
        <v>43476</v>
      </c>
      <c r="C104" s="561">
        <v>6990</v>
      </c>
      <c r="D104" s="562" t="s">
        <v>11</v>
      </c>
      <c r="E104" s="563" t="s">
        <v>563</v>
      </c>
      <c r="F104" s="564" t="s">
        <v>564</v>
      </c>
      <c r="G104" s="561">
        <v>6927</v>
      </c>
      <c r="H104" s="566" t="s">
        <v>565</v>
      </c>
      <c r="I104" s="567" t="s">
        <v>427</v>
      </c>
      <c r="J104" s="568" t="s">
        <v>1296</v>
      </c>
      <c r="K104" s="583" t="s">
        <v>2853</v>
      </c>
    </row>
    <row r="105" spans="1:11" s="569" customFormat="1" ht="15.75" customHeight="1" x14ac:dyDescent="0.25">
      <c r="A105" s="559">
        <v>207</v>
      </c>
      <c r="B105" s="560">
        <v>43476</v>
      </c>
      <c r="C105" s="561">
        <v>7099</v>
      </c>
      <c r="D105" s="562" t="s">
        <v>11</v>
      </c>
      <c r="E105" s="563" t="s">
        <v>563</v>
      </c>
      <c r="F105" s="580" t="s">
        <v>566</v>
      </c>
      <c r="G105" s="561">
        <v>7099</v>
      </c>
      <c r="H105" s="566" t="s">
        <v>567</v>
      </c>
      <c r="I105" s="567" t="s">
        <v>427</v>
      </c>
      <c r="J105" s="568" t="s">
        <v>1296</v>
      </c>
      <c r="K105" s="568" t="s">
        <v>2852</v>
      </c>
    </row>
    <row r="106" spans="1:11" ht="15.75" customHeight="1" x14ac:dyDescent="0.25">
      <c r="A106" s="50">
        <v>208</v>
      </c>
      <c r="B106" s="18">
        <v>43476</v>
      </c>
      <c r="C106" s="43">
        <v>1035</v>
      </c>
      <c r="D106" s="27" t="s">
        <v>11</v>
      </c>
      <c r="E106" s="52" t="s">
        <v>563</v>
      </c>
      <c r="F106" s="45" t="s">
        <v>568</v>
      </c>
      <c r="G106" s="49">
        <v>1020</v>
      </c>
      <c r="H106" s="46">
        <v>43566</v>
      </c>
      <c r="I106" s="22" t="s">
        <v>427</v>
      </c>
      <c r="J106" s="35">
        <v>99</v>
      </c>
    </row>
    <row r="107" spans="1:11" s="569" customFormat="1" ht="15.75" customHeight="1" x14ac:dyDescent="0.25">
      <c r="A107" s="559">
        <v>209</v>
      </c>
      <c r="B107" s="560">
        <v>43476</v>
      </c>
      <c r="C107" s="573">
        <v>525</v>
      </c>
      <c r="D107" s="574" t="s">
        <v>11</v>
      </c>
      <c r="E107" s="563" t="s">
        <v>563</v>
      </c>
      <c r="F107" s="564" t="s">
        <v>569</v>
      </c>
      <c r="G107" s="561">
        <v>510</v>
      </c>
      <c r="H107" s="572">
        <v>43627</v>
      </c>
      <c r="I107" s="567" t="s">
        <v>427</v>
      </c>
      <c r="J107" s="568" t="s">
        <v>1296</v>
      </c>
      <c r="K107" s="568" t="s">
        <v>2845</v>
      </c>
    </row>
    <row r="108" spans="1:11" s="569" customFormat="1" ht="15.75" customHeight="1" x14ac:dyDescent="0.25">
      <c r="A108" s="559">
        <v>210</v>
      </c>
      <c r="B108" s="560">
        <v>43476</v>
      </c>
      <c r="C108" s="561">
        <v>610</v>
      </c>
      <c r="D108" s="562" t="s">
        <v>11</v>
      </c>
      <c r="E108" s="563" t="s">
        <v>563</v>
      </c>
      <c r="F108" s="576" t="s">
        <v>570</v>
      </c>
      <c r="G108" s="561">
        <v>595</v>
      </c>
      <c r="H108" s="572">
        <v>43657</v>
      </c>
      <c r="I108" s="567" t="s">
        <v>427</v>
      </c>
      <c r="J108" s="568" t="s">
        <v>1296</v>
      </c>
      <c r="K108" s="568" t="s">
        <v>2851</v>
      </c>
    </row>
    <row r="109" spans="1:11" s="569" customFormat="1" ht="15.75" customHeight="1" x14ac:dyDescent="0.25">
      <c r="A109" s="559">
        <v>211</v>
      </c>
      <c r="B109" s="560">
        <v>43476</v>
      </c>
      <c r="C109" s="573">
        <v>271</v>
      </c>
      <c r="D109" s="574" t="s">
        <v>52</v>
      </c>
      <c r="E109" s="563" t="s">
        <v>563</v>
      </c>
      <c r="F109" s="580" t="s">
        <v>571</v>
      </c>
      <c r="G109" s="561">
        <v>265</v>
      </c>
      <c r="H109" s="566" t="s">
        <v>572</v>
      </c>
      <c r="I109" s="567"/>
      <c r="J109" s="568" t="s">
        <v>1296</v>
      </c>
      <c r="K109" s="568" t="s">
        <v>2850</v>
      </c>
    </row>
    <row r="110" spans="1:11" s="569" customFormat="1" ht="15.75" customHeight="1" x14ac:dyDescent="0.25">
      <c r="A110" s="559">
        <v>212</v>
      </c>
      <c r="B110" s="560">
        <v>43476</v>
      </c>
      <c r="C110" s="573">
        <v>2770</v>
      </c>
      <c r="D110" s="574" t="s">
        <v>11</v>
      </c>
      <c r="E110" s="563" t="s">
        <v>563</v>
      </c>
      <c r="F110" s="576" t="s">
        <v>573</v>
      </c>
      <c r="G110" s="561">
        <v>2755</v>
      </c>
      <c r="H110" s="572">
        <v>43688</v>
      </c>
      <c r="I110" s="567" t="s">
        <v>427</v>
      </c>
      <c r="J110" s="568" t="s">
        <v>1296</v>
      </c>
      <c r="K110" s="568" t="s">
        <v>2846</v>
      </c>
    </row>
    <row r="111" spans="1:11" s="569" customFormat="1" ht="15.75" customHeight="1" x14ac:dyDescent="0.25">
      <c r="A111" s="559">
        <v>213</v>
      </c>
      <c r="B111" s="560">
        <v>43476</v>
      </c>
      <c r="C111" s="573">
        <v>975</v>
      </c>
      <c r="D111" s="574" t="s">
        <v>11</v>
      </c>
      <c r="E111" s="563" t="s">
        <v>563</v>
      </c>
      <c r="F111" s="564" t="s">
        <v>550</v>
      </c>
      <c r="G111" s="561">
        <v>975</v>
      </c>
      <c r="H111" s="572">
        <v>43780</v>
      </c>
      <c r="I111" s="567" t="s">
        <v>427</v>
      </c>
      <c r="J111" s="568" t="s">
        <v>1296</v>
      </c>
      <c r="K111" s="568" t="s">
        <v>2848</v>
      </c>
    </row>
    <row r="112" spans="1:11" s="569" customFormat="1" ht="15.75" customHeight="1" x14ac:dyDescent="0.25">
      <c r="A112" s="559">
        <v>214</v>
      </c>
      <c r="B112" s="560">
        <v>43476</v>
      </c>
      <c r="C112" s="573">
        <v>1225</v>
      </c>
      <c r="D112" s="574" t="s">
        <v>11</v>
      </c>
      <c r="E112" s="563" t="s">
        <v>563</v>
      </c>
      <c r="F112" s="564" t="s">
        <v>574</v>
      </c>
      <c r="G112" s="561">
        <v>1200</v>
      </c>
      <c r="H112" s="572">
        <v>43476</v>
      </c>
      <c r="I112" s="567" t="s">
        <v>427</v>
      </c>
      <c r="J112" s="568" t="s">
        <v>1296</v>
      </c>
      <c r="K112" s="568" t="s">
        <v>2844</v>
      </c>
    </row>
    <row r="113" spans="1:11" s="569" customFormat="1" ht="15.75" customHeight="1" x14ac:dyDescent="0.25">
      <c r="A113" s="559">
        <v>215</v>
      </c>
      <c r="B113" s="560">
        <v>43476</v>
      </c>
      <c r="C113" s="561">
        <v>22770</v>
      </c>
      <c r="D113" s="562" t="s">
        <v>11</v>
      </c>
      <c r="E113" s="563" t="s">
        <v>563</v>
      </c>
      <c r="F113" s="564" t="s">
        <v>575</v>
      </c>
      <c r="G113" s="561">
        <v>22770</v>
      </c>
      <c r="H113" s="572">
        <v>43748</v>
      </c>
      <c r="I113" s="567" t="s">
        <v>427</v>
      </c>
      <c r="J113" s="568" t="s">
        <v>1296</v>
      </c>
      <c r="K113" s="568" t="s">
        <v>2843</v>
      </c>
    </row>
    <row r="114" spans="1:11" s="569" customFormat="1" ht="15.75" customHeight="1" x14ac:dyDescent="0.25">
      <c r="A114" s="559">
        <v>216</v>
      </c>
      <c r="B114" s="560">
        <v>43780</v>
      </c>
      <c r="C114" s="573">
        <v>569</v>
      </c>
      <c r="D114" s="574" t="s">
        <v>11</v>
      </c>
      <c r="E114" s="563" t="s">
        <v>563</v>
      </c>
      <c r="F114" s="564" t="s">
        <v>576</v>
      </c>
      <c r="G114" s="561">
        <v>554</v>
      </c>
      <c r="H114" s="566" t="s">
        <v>577</v>
      </c>
      <c r="I114" s="567" t="s">
        <v>427</v>
      </c>
      <c r="J114" s="777" t="s">
        <v>1296</v>
      </c>
      <c r="K114" s="568" t="s">
        <v>2847</v>
      </c>
    </row>
    <row r="115" spans="1:11" s="569" customFormat="1" ht="15.75" customHeight="1" x14ac:dyDescent="0.25">
      <c r="A115" s="559">
        <v>217</v>
      </c>
      <c r="B115" s="560">
        <v>43780</v>
      </c>
      <c r="C115" s="561">
        <v>425</v>
      </c>
      <c r="D115" s="562" t="s">
        <v>11</v>
      </c>
      <c r="E115" s="563" t="s">
        <v>563</v>
      </c>
      <c r="F115" s="564" t="s">
        <v>578</v>
      </c>
      <c r="G115" s="561">
        <v>410</v>
      </c>
      <c r="H115" s="566" t="s">
        <v>572</v>
      </c>
      <c r="I115" s="567" t="s">
        <v>427</v>
      </c>
      <c r="J115" s="778"/>
      <c r="K115" s="568" t="s">
        <v>2842</v>
      </c>
    </row>
    <row r="116" spans="1:11" s="569" customFormat="1" ht="15.75" customHeight="1" x14ac:dyDescent="0.25">
      <c r="A116" s="578">
        <v>218</v>
      </c>
      <c r="B116" s="560" t="s">
        <v>577</v>
      </c>
      <c r="C116" s="561">
        <v>29510</v>
      </c>
      <c r="D116" s="562" t="s">
        <v>11</v>
      </c>
      <c r="E116" s="563" t="s">
        <v>563</v>
      </c>
      <c r="F116" s="564" t="s">
        <v>579</v>
      </c>
      <c r="G116" s="561">
        <v>29510</v>
      </c>
      <c r="H116" s="572">
        <v>43597</v>
      </c>
      <c r="I116" s="567" t="s">
        <v>427</v>
      </c>
      <c r="J116" s="568" t="s">
        <v>1296</v>
      </c>
      <c r="K116" s="568" t="s">
        <v>2849</v>
      </c>
    </row>
    <row r="117" spans="1:11" s="569" customFormat="1" ht="15.75" customHeight="1" x14ac:dyDescent="0.25">
      <c r="A117" s="559">
        <v>219</v>
      </c>
      <c r="B117" s="560">
        <v>43477</v>
      </c>
      <c r="C117" s="561">
        <v>2770</v>
      </c>
      <c r="D117" s="562" t="s">
        <v>11</v>
      </c>
      <c r="E117" s="563" t="s">
        <v>580</v>
      </c>
      <c r="F117" s="586" t="s">
        <v>581</v>
      </c>
      <c r="G117" s="561">
        <v>2755</v>
      </c>
      <c r="H117" s="572">
        <v>43567</v>
      </c>
      <c r="I117" s="585" t="s">
        <v>155</v>
      </c>
      <c r="J117" s="568" t="s">
        <v>1301</v>
      </c>
      <c r="K117" s="568" t="s">
        <v>2855</v>
      </c>
    </row>
    <row r="118" spans="1:11" s="569" customFormat="1" ht="15.75" customHeight="1" x14ac:dyDescent="0.25">
      <c r="A118" s="559">
        <v>220</v>
      </c>
      <c r="B118" s="560">
        <v>43477</v>
      </c>
      <c r="C118" s="561">
        <v>196</v>
      </c>
      <c r="D118" s="562" t="s">
        <v>52</v>
      </c>
      <c r="E118" s="563" t="s">
        <v>580</v>
      </c>
      <c r="F118" s="580" t="s">
        <v>582</v>
      </c>
      <c r="G118" s="561">
        <v>190</v>
      </c>
      <c r="H118" s="572">
        <v>43567</v>
      </c>
      <c r="I118" s="585" t="s">
        <v>155</v>
      </c>
      <c r="J118" s="568" t="s">
        <v>1301</v>
      </c>
      <c r="K118" s="568" t="s">
        <v>2859</v>
      </c>
    </row>
    <row r="119" spans="1:11" s="569" customFormat="1" ht="15.75" customHeight="1" x14ac:dyDescent="0.25">
      <c r="A119" s="559">
        <v>221</v>
      </c>
      <c r="B119" s="560">
        <v>43477</v>
      </c>
      <c r="C119" s="573">
        <v>745</v>
      </c>
      <c r="D119" s="574" t="s">
        <v>11</v>
      </c>
      <c r="E119" s="563" t="s">
        <v>580</v>
      </c>
      <c r="F119" s="564" t="s">
        <v>583</v>
      </c>
      <c r="G119" s="561">
        <v>730</v>
      </c>
      <c r="H119" s="572">
        <v>43508</v>
      </c>
      <c r="I119" s="585" t="s">
        <v>155</v>
      </c>
      <c r="J119" s="568" t="s">
        <v>1301</v>
      </c>
      <c r="K119" s="568" t="s">
        <v>2861</v>
      </c>
    </row>
    <row r="120" spans="1:11" s="569" customFormat="1" ht="15.75" customHeight="1" x14ac:dyDescent="0.25">
      <c r="A120" s="559">
        <v>222</v>
      </c>
      <c r="B120" s="560">
        <v>43477</v>
      </c>
      <c r="C120" s="573">
        <v>925</v>
      </c>
      <c r="D120" s="574" t="s">
        <v>11</v>
      </c>
      <c r="E120" s="563" t="s">
        <v>580</v>
      </c>
      <c r="F120" s="564" t="s">
        <v>584</v>
      </c>
      <c r="G120" s="561">
        <v>910</v>
      </c>
      <c r="H120" s="572">
        <v>43536</v>
      </c>
      <c r="I120" s="585" t="s">
        <v>155</v>
      </c>
      <c r="J120" s="568" t="s">
        <v>1301</v>
      </c>
      <c r="K120" s="568" t="s">
        <v>2857</v>
      </c>
    </row>
    <row r="121" spans="1:11" s="569" customFormat="1" ht="15.75" customHeight="1" x14ac:dyDescent="0.25">
      <c r="A121" s="559">
        <v>223</v>
      </c>
      <c r="B121" s="560">
        <v>43477</v>
      </c>
      <c r="C121" s="561">
        <v>1225</v>
      </c>
      <c r="D121" s="562" t="s">
        <v>11</v>
      </c>
      <c r="E121" s="563" t="s">
        <v>580</v>
      </c>
      <c r="F121" s="576" t="s">
        <v>585</v>
      </c>
      <c r="G121" s="561">
        <v>1200</v>
      </c>
      <c r="H121" s="572" t="s">
        <v>586</v>
      </c>
      <c r="I121" s="585" t="s">
        <v>155</v>
      </c>
      <c r="J121" s="568" t="s">
        <v>1301</v>
      </c>
      <c r="K121" s="568" t="s">
        <v>2858</v>
      </c>
    </row>
    <row r="122" spans="1:11" s="569" customFormat="1" ht="60" x14ac:dyDescent="0.25">
      <c r="A122" s="559">
        <v>224</v>
      </c>
      <c r="B122" s="560">
        <v>43477</v>
      </c>
      <c r="C122" s="573">
        <v>11430</v>
      </c>
      <c r="D122" s="574" t="s">
        <v>11</v>
      </c>
      <c r="E122" s="563" t="s">
        <v>580</v>
      </c>
      <c r="F122" s="580" t="s">
        <v>587</v>
      </c>
      <c r="G122" s="561">
        <v>11256</v>
      </c>
      <c r="H122" s="566" t="s">
        <v>588</v>
      </c>
      <c r="I122" s="585" t="s">
        <v>155</v>
      </c>
      <c r="J122" s="568" t="s">
        <v>1301</v>
      </c>
      <c r="K122" s="589" t="s">
        <v>2863</v>
      </c>
    </row>
    <row r="123" spans="1:11" s="569" customFormat="1" ht="26.25" customHeight="1" x14ac:dyDescent="0.25">
      <c r="A123" s="559">
        <v>225</v>
      </c>
      <c r="B123" s="560">
        <v>43477</v>
      </c>
      <c r="C123" s="573">
        <v>7153</v>
      </c>
      <c r="D123" s="574" t="s">
        <v>300</v>
      </c>
      <c r="E123" s="563" t="s">
        <v>580</v>
      </c>
      <c r="F123" s="576" t="s">
        <v>589</v>
      </c>
      <c r="G123" s="561">
        <v>7153</v>
      </c>
      <c r="H123" s="572">
        <v>43597</v>
      </c>
      <c r="I123" s="585" t="s">
        <v>155</v>
      </c>
      <c r="J123" s="568" t="s">
        <v>1301</v>
      </c>
      <c r="K123" s="568" t="s">
        <v>2854</v>
      </c>
    </row>
    <row r="124" spans="1:11" s="569" customFormat="1" ht="26.25" customHeight="1" x14ac:dyDescent="0.25">
      <c r="A124" s="559">
        <v>226</v>
      </c>
      <c r="B124" s="560">
        <v>43477</v>
      </c>
      <c r="C124" s="573">
        <v>304</v>
      </c>
      <c r="D124" s="574" t="s">
        <v>317</v>
      </c>
      <c r="E124" s="563" t="s">
        <v>580</v>
      </c>
      <c r="F124" s="564" t="s">
        <v>590</v>
      </c>
      <c r="G124" s="561">
        <v>289</v>
      </c>
      <c r="H124" s="572">
        <v>43508</v>
      </c>
      <c r="I124" s="585" t="s">
        <v>155</v>
      </c>
      <c r="J124" s="568" t="s">
        <v>1301</v>
      </c>
      <c r="K124" s="568" t="s">
        <v>2856</v>
      </c>
    </row>
    <row r="125" spans="1:11" s="569" customFormat="1" ht="26.25" customHeight="1" x14ac:dyDescent="0.25">
      <c r="A125" s="559">
        <v>227</v>
      </c>
      <c r="B125" s="560">
        <v>43477</v>
      </c>
      <c r="C125" s="573">
        <v>35740</v>
      </c>
      <c r="D125" s="574" t="s">
        <v>11</v>
      </c>
      <c r="E125" s="563" t="s">
        <v>580</v>
      </c>
      <c r="F125" s="564" t="s">
        <v>591</v>
      </c>
      <c r="G125" s="561">
        <v>35740</v>
      </c>
      <c r="H125" s="572" t="s">
        <v>592</v>
      </c>
      <c r="I125" s="585" t="s">
        <v>155</v>
      </c>
      <c r="J125" s="568" t="s">
        <v>1301</v>
      </c>
      <c r="K125" s="588" t="s">
        <v>2862</v>
      </c>
    </row>
    <row r="126" spans="1:11" s="569" customFormat="1" ht="15.75" customHeight="1" x14ac:dyDescent="0.25">
      <c r="A126" s="559">
        <v>228</v>
      </c>
      <c r="B126" s="560">
        <v>43811</v>
      </c>
      <c r="C126" s="561">
        <v>5353</v>
      </c>
      <c r="D126" s="562" t="s">
        <v>11</v>
      </c>
      <c r="E126" s="563" t="s">
        <v>580</v>
      </c>
      <c r="F126" s="564" t="s">
        <v>593</v>
      </c>
      <c r="G126" s="561">
        <v>5333</v>
      </c>
      <c r="H126" s="572" t="s">
        <v>594</v>
      </c>
      <c r="I126" s="585" t="s">
        <v>155</v>
      </c>
      <c r="J126" s="568" t="s">
        <v>1301</v>
      </c>
      <c r="K126" s="568" t="s">
        <v>2860</v>
      </c>
    </row>
    <row r="127" spans="1:11" s="569" customFormat="1" ht="60" x14ac:dyDescent="0.25">
      <c r="A127" s="559">
        <v>229</v>
      </c>
      <c r="B127" s="560">
        <v>43831</v>
      </c>
      <c r="C127" s="594">
        <v>11544</v>
      </c>
      <c r="D127" s="595" t="s">
        <v>11</v>
      </c>
      <c r="E127" s="563" t="s">
        <v>595</v>
      </c>
      <c r="F127" s="564" t="s">
        <v>596</v>
      </c>
      <c r="G127" s="561" t="s">
        <v>597</v>
      </c>
      <c r="H127" s="593" t="s">
        <v>598</v>
      </c>
      <c r="I127" s="585" t="s">
        <v>599</v>
      </c>
      <c r="J127" s="587">
        <v>117</v>
      </c>
      <c r="K127" s="588" t="s">
        <v>2869</v>
      </c>
    </row>
    <row r="128" spans="1:11" s="569" customFormat="1" ht="15.75" customHeight="1" x14ac:dyDescent="0.25">
      <c r="A128" s="559">
        <v>230</v>
      </c>
      <c r="B128" s="560">
        <v>43831</v>
      </c>
      <c r="C128" s="594">
        <v>7135</v>
      </c>
      <c r="D128" s="595" t="s">
        <v>11</v>
      </c>
      <c r="E128" s="563" t="s">
        <v>595</v>
      </c>
      <c r="F128" s="564" t="s">
        <v>600</v>
      </c>
      <c r="G128" s="561">
        <v>7135</v>
      </c>
      <c r="H128" s="593" t="s">
        <v>601</v>
      </c>
      <c r="I128" s="585" t="s">
        <v>599</v>
      </c>
      <c r="J128" s="568" t="s">
        <v>1283</v>
      </c>
      <c r="K128" s="568" t="s">
        <v>2865</v>
      </c>
    </row>
    <row r="129" spans="1:11" s="569" customFormat="1" ht="15.75" customHeight="1" x14ac:dyDescent="0.25">
      <c r="A129" s="559">
        <v>231</v>
      </c>
      <c r="B129" s="560">
        <v>43831</v>
      </c>
      <c r="C129" s="590">
        <v>1357</v>
      </c>
      <c r="D129" s="591" t="s">
        <v>11</v>
      </c>
      <c r="E129" s="563" t="s">
        <v>595</v>
      </c>
      <c r="F129" s="592" t="s">
        <v>602</v>
      </c>
      <c r="G129" s="561">
        <v>1342</v>
      </c>
      <c r="H129" s="593" t="s">
        <v>603</v>
      </c>
      <c r="I129" s="585" t="s">
        <v>599</v>
      </c>
      <c r="J129" s="568" t="s">
        <v>1283</v>
      </c>
      <c r="K129" s="568" t="s">
        <v>2864</v>
      </c>
    </row>
    <row r="130" spans="1:11" ht="15.75" customHeight="1" x14ac:dyDescent="0.25">
      <c r="A130" s="50">
        <v>232</v>
      </c>
      <c r="B130" s="18">
        <v>43831</v>
      </c>
      <c r="C130" s="48">
        <v>2735</v>
      </c>
      <c r="D130" s="56" t="s">
        <v>11</v>
      </c>
      <c r="E130" s="52" t="s">
        <v>595</v>
      </c>
      <c r="F130" s="57" t="s">
        <v>604</v>
      </c>
      <c r="G130" s="49">
        <v>2720</v>
      </c>
      <c r="H130" s="55" t="s">
        <v>605</v>
      </c>
      <c r="I130" s="53" t="s">
        <v>599</v>
      </c>
      <c r="J130" s="40">
        <v>121</v>
      </c>
    </row>
    <row r="131" spans="1:11" s="569" customFormat="1" ht="15.75" customHeight="1" x14ac:dyDescent="0.25">
      <c r="A131" s="559">
        <v>233</v>
      </c>
      <c r="B131" s="560">
        <v>43831</v>
      </c>
      <c r="C131" s="594">
        <v>745</v>
      </c>
      <c r="D131" s="595" t="s">
        <v>11</v>
      </c>
      <c r="E131" s="563" t="s">
        <v>595</v>
      </c>
      <c r="F131" s="564" t="s">
        <v>606</v>
      </c>
      <c r="G131" s="561">
        <v>730</v>
      </c>
      <c r="H131" s="593" t="s">
        <v>607</v>
      </c>
      <c r="I131" s="585" t="s">
        <v>599</v>
      </c>
      <c r="J131" s="568" t="s">
        <v>1283</v>
      </c>
      <c r="K131" s="568" t="s">
        <v>2866</v>
      </c>
    </row>
    <row r="132" spans="1:11" s="569" customFormat="1" ht="26.25" customHeight="1" x14ac:dyDescent="0.25">
      <c r="A132" s="559">
        <v>234</v>
      </c>
      <c r="B132" s="560">
        <v>43831</v>
      </c>
      <c r="C132" s="590">
        <v>1225</v>
      </c>
      <c r="D132" s="591" t="s">
        <v>11</v>
      </c>
      <c r="E132" s="563" t="s">
        <v>595</v>
      </c>
      <c r="F132" s="564" t="s">
        <v>608</v>
      </c>
      <c r="G132" s="561" t="s">
        <v>609</v>
      </c>
      <c r="H132" s="593" t="s">
        <v>610</v>
      </c>
      <c r="I132" s="585" t="s">
        <v>599</v>
      </c>
      <c r="J132" s="568" t="s">
        <v>1283</v>
      </c>
      <c r="K132" s="589" t="s">
        <v>2868</v>
      </c>
    </row>
    <row r="133" spans="1:11" s="569" customFormat="1" ht="15.75" customHeight="1" x14ac:dyDescent="0.25">
      <c r="A133" s="559">
        <v>235</v>
      </c>
      <c r="B133" s="560">
        <v>43831</v>
      </c>
      <c r="C133" s="590">
        <v>18170</v>
      </c>
      <c r="D133" s="591" t="s">
        <v>11</v>
      </c>
      <c r="E133" s="563" t="s">
        <v>595</v>
      </c>
      <c r="F133" s="592" t="s">
        <v>611</v>
      </c>
      <c r="G133" s="561">
        <v>18170</v>
      </c>
      <c r="H133" s="593" t="s">
        <v>612</v>
      </c>
      <c r="I133" s="585" t="s">
        <v>599</v>
      </c>
      <c r="J133" s="568" t="s">
        <v>1283</v>
      </c>
      <c r="K133" s="568" t="s">
        <v>2867</v>
      </c>
    </row>
    <row r="134" spans="1:11" s="569" customFormat="1" ht="15.75" customHeight="1" x14ac:dyDescent="0.25">
      <c r="A134" s="596" t="s">
        <v>613</v>
      </c>
      <c r="B134" s="560">
        <v>43832</v>
      </c>
      <c r="C134" s="597">
        <v>251</v>
      </c>
      <c r="D134" s="598" t="s">
        <v>52</v>
      </c>
      <c r="E134" s="563" t="s">
        <v>614</v>
      </c>
      <c r="F134" s="599" t="s">
        <v>615</v>
      </c>
      <c r="G134" s="573">
        <v>245</v>
      </c>
      <c r="H134" s="600">
        <v>43953</v>
      </c>
      <c r="I134" s="585" t="s">
        <v>616</v>
      </c>
      <c r="J134" s="568" t="s">
        <v>1294</v>
      </c>
      <c r="K134" s="568" t="s">
        <v>2870</v>
      </c>
    </row>
    <row r="135" spans="1:11" s="569" customFormat="1" ht="15.75" customHeight="1" x14ac:dyDescent="0.25">
      <c r="A135" s="596" t="s">
        <v>617</v>
      </c>
      <c r="B135" s="560">
        <v>43832</v>
      </c>
      <c r="C135" s="597">
        <v>2770</v>
      </c>
      <c r="D135" s="598" t="s">
        <v>11</v>
      </c>
      <c r="E135" s="563" t="s">
        <v>618</v>
      </c>
      <c r="F135" s="601" t="s">
        <v>619</v>
      </c>
      <c r="G135" s="573">
        <v>2770</v>
      </c>
      <c r="H135" s="600">
        <v>43953</v>
      </c>
      <c r="I135" s="585" t="s">
        <v>599</v>
      </c>
      <c r="J135" s="568" t="s">
        <v>1285</v>
      </c>
      <c r="K135" s="568" t="s">
        <v>2872</v>
      </c>
    </row>
    <row r="136" spans="1:11" s="569" customFormat="1" ht="15.75" customHeight="1" x14ac:dyDescent="0.25">
      <c r="A136" s="596" t="s">
        <v>620</v>
      </c>
      <c r="B136" s="560">
        <v>43832</v>
      </c>
      <c r="C136" s="597">
        <v>745</v>
      </c>
      <c r="D136" s="598" t="s">
        <v>11</v>
      </c>
      <c r="E136" s="563" t="s">
        <v>618</v>
      </c>
      <c r="F136" s="603" t="s">
        <v>621</v>
      </c>
      <c r="G136" s="573">
        <v>730</v>
      </c>
      <c r="H136" s="600" t="s">
        <v>622</v>
      </c>
      <c r="I136" s="585" t="s">
        <v>599</v>
      </c>
      <c r="J136" s="587">
        <v>127</v>
      </c>
      <c r="K136" s="568" t="s">
        <v>2875</v>
      </c>
    </row>
    <row r="137" spans="1:11" s="569" customFormat="1" ht="15.75" customHeight="1" x14ac:dyDescent="0.25">
      <c r="A137" s="596" t="s">
        <v>623</v>
      </c>
      <c r="B137" s="560">
        <v>43832</v>
      </c>
      <c r="C137" s="597">
        <v>1260</v>
      </c>
      <c r="D137" s="598" t="s">
        <v>11</v>
      </c>
      <c r="E137" s="563" t="s">
        <v>618</v>
      </c>
      <c r="F137" s="599" t="s">
        <v>624</v>
      </c>
      <c r="G137" s="561">
        <v>1235</v>
      </c>
      <c r="H137" s="600">
        <v>43953</v>
      </c>
      <c r="I137" s="585" t="s">
        <v>599</v>
      </c>
      <c r="J137" s="587">
        <v>128</v>
      </c>
      <c r="K137" s="568" t="s">
        <v>2877</v>
      </c>
    </row>
    <row r="138" spans="1:11" s="569" customFormat="1" ht="60" x14ac:dyDescent="0.25">
      <c r="A138" s="596" t="s">
        <v>625</v>
      </c>
      <c r="B138" s="560">
        <v>43832</v>
      </c>
      <c r="C138" s="597">
        <v>11516</v>
      </c>
      <c r="D138" s="598" t="s">
        <v>11</v>
      </c>
      <c r="E138" s="563" t="s">
        <v>618</v>
      </c>
      <c r="F138" s="601" t="s">
        <v>626</v>
      </c>
      <c r="G138" s="573" t="s">
        <v>627</v>
      </c>
      <c r="H138" s="600" t="s">
        <v>628</v>
      </c>
      <c r="I138" s="585" t="s">
        <v>599</v>
      </c>
      <c r="K138" s="589" t="s">
        <v>2876</v>
      </c>
    </row>
    <row r="139" spans="1:11" s="569" customFormat="1" ht="15.75" customHeight="1" x14ac:dyDescent="0.25">
      <c r="A139" s="596" t="s">
        <v>629</v>
      </c>
      <c r="B139" s="560">
        <v>43832</v>
      </c>
      <c r="C139" s="597">
        <v>3012</v>
      </c>
      <c r="D139" s="598" t="s">
        <v>11</v>
      </c>
      <c r="E139" s="563" t="s">
        <v>618</v>
      </c>
      <c r="F139" s="602" t="s">
        <v>630</v>
      </c>
      <c r="G139" s="573">
        <v>2977</v>
      </c>
      <c r="H139" s="600">
        <v>43984</v>
      </c>
      <c r="I139" s="585" t="s">
        <v>599</v>
      </c>
      <c r="J139" s="765" t="s">
        <v>1285</v>
      </c>
      <c r="K139" s="568" t="s">
        <v>2874</v>
      </c>
    </row>
    <row r="140" spans="1:11" s="569" customFormat="1" ht="15.75" customHeight="1" x14ac:dyDescent="0.25">
      <c r="A140" s="596" t="s">
        <v>631</v>
      </c>
      <c r="B140" s="560">
        <v>43832</v>
      </c>
      <c r="C140" s="597">
        <v>7468</v>
      </c>
      <c r="D140" s="598" t="s">
        <v>11</v>
      </c>
      <c r="E140" s="563" t="s">
        <v>618</v>
      </c>
      <c r="F140" s="601" t="s">
        <v>632</v>
      </c>
      <c r="G140" s="561">
        <v>7468</v>
      </c>
      <c r="H140" s="600">
        <v>43984</v>
      </c>
      <c r="I140" s="585" t="s">
        <v>599</v>
      </c>
      <c r="J140" s="766"/>
      <c r="K140" s="568" t="s">
        <v>2871</v>
      </c>
    </row>
    <row r="141" spans="1:11" s="569" customFormat="1" ht="15.75" customHeight="1" x14ac:dyDescent="0.25">
      <c r="A141" s="596" t="s">
        <v>633</v>
      </c>
      <c r="B141" s="560">
        <v>43832</v>
      </c>
      <c r="C141" s="597">
        <v>425</v>
      </c>
      <c r="D141" s="598" t="s">
        <v>11</v>
      </c>
      <c r="E141" s="563" t="s">
        <v>618</v>
      </c>
      <c r="F141" s="601" t="s">
        <v>634</v>
      </c>
      <c r="G141" s="561">
        <v>400</v>
      </c>
      <c r="H141" s="600" t="s">
        <v>635</v>
      </c>
      <c r="I141" s="585" t="s">
        <v>599</v>
      </c>
      <c r="J141" s="767"/>
      <c r="K141" s="568" t="s">
        <v>2873</v>
      </c>
    </row>
    <row r="142" spans="1:11" s="569" customFormat="1" ht="15.75" customHeight="1" x14ac:dyDescent="0.25">
      <c r="A142" s="596" t="s">
        <v>636</v>
      </c>
      <c r="B142" s="560">
        <v>43832</v>
      </c>
      <c r="C142" s="597">
        <v>2725</v>
      </c>
      <c r="D142" s="598" t="s">
        <v>11</v>
      </c>
      <c r="E142" s="563" t="s">
        <v>618</v>
      </c>
      <c r="F142" s="601" t="s">
        <v>637</v>
      </c>
      <c r="G142" s="561">
        <v>2725</v>
      </c>
      <c r="H142" s="600" t="s">
        <v>638</v>
      </c>
      <c r="I142" s="585" t="s">
        <v>599</v>
      </c>
      <c r="J142" s="604">
        <v>132</v>
      </c>
      <c r="K142" s="568" t="s">
        <v>2878</v>
      </c>
    </row>
    <row r="143" spans="1:11" s="302" customFormat="1" ht="51.75" customHeight="1" x14ac:dyDescent="0.25">
      <c r="A143" s="342">
        <v>246</v>
      </c>
      <c r="B143" s="629">
        <v>43833</v>
      </c>
      <c r="C143" s="342">
        <v>11496</v>
      </c>
      <c r="D143" s="342" t="s">
        <v>11</v>
      </c>
      <c r="E143" s="554" t="s">
        <v>639</v>
      </c>
      <c r="F143" s="310" t="s">
        <v>640</v>
      </c>
      <c r="G143" s="342" t="s">
        <v>641</v>
      </c>
      <c r="H143" s="633" t="s">
        <v>642</v>
      </c>
      <c r="I143" s="632" t="s">
        <v>643</v>
      </c>
      <c r="J143" s="333" t="s">
        <v>653</v>
      </c>
      <c r="K143" s="634" t="s">
        <v>2944</v>
      </c>
    </row>
    <row r="144" spans="1:11" s="302" customFormat="1" ht="15.75" customHeight="1" x14ac:dyDescent="0.25">
      <c r="A144" s="342">
        <v>247</v>
      </c>
      <c r="B144" s="629">
        <v>43833</v>
      </c>
      <c r="C144" s="342">
        <v>1725</v>
      </c>
      <c r="D144" s="342" t="s">
        <v>11</v>
      </c>
      <c r="E144" s="554" t="s">
        <v>639</v>
      </c>
      <c r="F144" s="630" t="s">
        <v>644</v>
      </c>
      <c r="G144" s="342">
        <v>1690</v>
      </c>
      <c r="H144" s="633" t="s">
        <v>645</v>
      </c>
      <c r="I144" s="632" t="s">
        <v>643</v>
      </c>
      <c r="J144" s="333" t="s">
        <v>653</v>
      </c>
      <c r="K144" s="353" t="s">
        <v>2940</v>
      </c>
    </row>
    <row r="145" spans="1:11" s="302" customFormat="1" ht="15.75" customHeight="1" x14ac:dyDescent="0.25">
      <c r="A145" s="342">
        <v>248</v>
      </c>
      <c r="B145" s="629">
        <v>43833</v>
      </c>
      <c r="C145" s="342">
        <v>7297</v>
      </c>
      <c r="D145" s="342" t="s">
        <v>11</v>
      </c>
      <c r="E145" s="554" t="s">
        <v>639</v>
      </c>
      <c r="F145" s="630" t="s">
        <v>646</v>
      </c>
      <c r="G145" s="350">
        <v>7297</v>
      </c>
      <c r="H145" s="633" t="s">
        <v>647</v>
      </c>
      <c r="I145" s="632" t="s">
        <v>643</v>
      </c>
      <c r="J145" s="333" t="s">
        <v>653</v>
      </c>
      <c r="K145" s="353" t="s">
        <v>2936</v>
      </c>
    </row>
    <row r="146" spans="1:11" s="302" customFormat="1" ht="15.75" customHeight="1" x14ac:dyDescent="0.25">
      <c r="A146" s="342">
        <v>249</v>
      </c>
      <c r="B146" s="629">
        <v>43833</v>
      </c>
      <c r="C146" s="342">
        <v>71</v>
      </c>
      <c r="D146" s="342" t="s">
        <v>52</v>
      </c>
      <c r="E146" s="554" t="s">
        <v>648</v>
      </c>
      <c r="F146" s="630" t="s">
        <v>649</v>
      </c>
      <c r="G146" s="342">
        <v>71</v>
      </c>
      <c r="H146" s="633" t="s">
        <v>650</v>
      </c>
      <c r="I146" s="632" t="s">
        <v>616</v>
      </c>
      <c r="J146" s="401" t="s">
        <v>651</v>
      </c>
      <c r="K146" s="635" t="s">
        <v>2945</v>
      </c>
    </row>
    <row r="147" spans="1:11" s="302" customFormat="1" ht="15.75" customHeight="1" x14ac:dyDescent="0.25">
      <c r="A147" s="342">
        <v>250</v>
      </c>
      <c r="B147" s="629">
        <v>43833</v>
      </c>
      <c r="C147" s="342">
        <v>2870</v>
      </c>
      <c r="D147" s="342" t="s">
        <v>11</v>
      </c>
      <c r="E147" s="554" t="s">
        <v>639</v>
      </c>
      <c r="F147" s="630" t="s">
        <v>652</v>
      </c>
      <c r="G147" s="342">
        <v>2870</v>
      </c>
      <c r="H147" s="631">
        <v>43924</v>
      </c>
      <c r="I147" s="632" t="s">
        <v>643</v>
      </c>
      <c r="J147" s="401" t="s">
        <v>653</v>
      </c>
      <c r="K147" s="302" t="s">
        <v>2935</v>
      </c>
    </row>
    <row r="148" spans="1:11" s="302" customFormat="1" ht="15.75" customHeight="1" x14ac:dyDescent="0.25">
      <c r="A148" s="342">
        <v>251</v>
      </c>
      <c r="B148" s="629">
        <v>43833</v>
      </c>
      <c r="C148" s="342">
        <v>745</v>
      </c>
      <c r="D148" s="342" t="s">
        <v>11</v>
      </c>
      <c r="E148" s="554" t="s">
        <v>639</v>
      </c>
      <c r="F148" s="630" t="s">
        <v>654</v>
      </c>
      <c r="G148" s="342">
        <v>730</v>
      </c>
      <c r="H148" s="631">
        <v>43924</v>
      </c>
      <c r="I148" s="632" t="s">
        <v>643</v>
      </c>
      <c r="J148" s="401" t="s">
        <v>653</v>
      </c>
      <c r="K148" s="302" t="s">
        <v>2941</v>
      </c>
    </row>
    <row r="149" spans="1:11" s="302" customFormat="1" ht="15.75" customHeight="1" x14ac:dyDescent="0.25">
      <c r="A149" s="350">
        <v>252</v>
      </c>
      <c r="B149" s="629">
        <v>43833</v>
      </c>
      <c r="C149" s="350">
        <v>1260</v>
      </c>
      <c r="D149" s="350" t="s">
        <v>11</v>
      </c>
      <c r="E149" s="554" t="s">
        <v>639</v>
      </c>
      <c r="F149" s="630" t="s">
        <v>655</v>
      </c>
      <c r="G149" s="350">
        <v>1235</v>
      </c>
      <c r="H149" s="633" t="s">
        <v>656</v>
      </c>
      <c r="I149" s="632" t="s">
        <v>643</v>
      </c>
      <c r="J149" s="401" t="s">
        <v>653</v>
      </c>
      <c r="K149" s="353" t="s">
        <v>2943</v>
      </c>
    </row>
    <row r="150" spans="1:11" s="302" customFormat="1" ht="15.75" customHeight="1" x14ac:dyDescent="0.25">
      <c r="A150" s="342">
        <v>253</v>
      </c>
      <c r="B150" s="629">
        <v>43833</v>
      </c>
      <c r="C150" s="342">
        <v>5533</v>
      </c>
      <c r="D150" s="342" t="s">
        <v>11</v>
      </c>
      <c r="E150" s="554" t="s">
        <v>639</v>
      </c>
      <c r="F150" s="630" t="s">
        <v>657</v>
      </c>
      <c r="G150" s="342">
        <v>5513</v>
      </c>
      <c r="H150" s="631">
        <v>43985</v>
      </c>
      <c r="I150" s="632" t="s">
        <v>643</v>
      </c>
      <c r="J150" s="401" t="s">
        <v>653</v>
      </c>
      <c r="K150" s="302" t="s">
        <v>2934</v>
      </c>
    </row>
    <row r="151" spans="1:11" ht="15.75" customHeight="1" x14ac:dyDescent="0.25">
      <c r="A151" s="49">
        <v>254</v>
      </c>
      <c r="B151" s="58">
        <v>43833</v>
      </c>
      <c r="C151" s="49">
        <v>1574</v>
      </c>
      <c r="D151" s="49" t="s">
        <v>11</v>
      </c>
      <c r="E151" s="47" t="s">
        <v>639</v>
      </c>
      <c r="F151" s="57" t="s">
        <v>658</v>
      </c>
      <c r="G151" s="49">
        <v>1554</v>
      </c>
      <c r="H151" s="60">
        <v>43924</v>
      </c>
      <c r="I151" s="53" t="s">
        <v>643</v>
      </c>
      <c r="J151" s="21" t="s">
        <v>653</v>
      </c>
    </row>
    <row r="152" spans="1:11" s="302" customFormat="1" ht="15.75" customHeight="1" x14ac:dyDescent="0.25">
      <c r="A152" s="350">
        <v>255</v>
      </c>
      <c r="B152" s="629">
        <v>43833</v>
      </c>
      <c r="C152" s="350">
        <v>2112.5</v>
      </c>
      <c r="D152" s="350" t="s">
        <v>11</v>
      </c>
      <c r="E152" s="554" t="s">
        <v>639</v>
      </c>
      <c r="F152" s="630" t="s">
        <v>659</v>
      </c>
      <c r="G152" s="350">
        <v>2112.5</v>
      </c>
      <c r="H152" s="633" t="s">
        <v>650</v>
      </c>
      <c r="I152" s="632" t="s">
        <v>643</v>
      </c>
      <c r="J152" s="401" t="s">
        <v>653</v>
      </c>
      <c r="K152" s="302" t="s">
        <v>2938</v>
      </c>
    </row>
    <row r="153" spans="1:11" ht="15.75" customHeight="1" x14ac:dyDescent="0.25">
      <c r="A153" s="49">
        <v>256</v>
      </c>
      <c r="B153" s="58">
        <v>43833</v>
      </c>
      <c r="C153" s="49">
        <v>7430</v>
      </c>
      <c r="D153" s="49" t="s">
        <v>11</v>
      </c>
      <c r="E153" s="47" t="s">
        <v>639</v>
      </c>
      <c r="F153" s="57" t="s">
        <v>660</v>
      </c>
      <c r="G153" s="43">
        <v>7430</v>
      </c>
      <c r="H153" s="59" t="s">
        <v>661</v>
      </c>
      <c r="I153" s="53" t="s">
        <v>643</v>
      </c>
      <c r="J153" s="21" t="s">
        <v>653</v>
      </c>
    </row>
    <row r="154" spans="1:11" s="302" customFormat="1" ht="15.75" customHeight="1" x14ac:dyDescent="0.25">
      <c r="A154" s="350">
        <v>257</v>
      </c>
      <c r="B154" s="411" t="s">
        <v>662</v>
      </c>
      <c r="C154" s="350">
        <v>3600</v>
      </c>
      <c r="D154" s="350" t="s">
        <v>11</v>
      </c>
      <c r="E154" s="554" t="s">
        <v>639</v>
      </c>
      <c r="F154" s="630" t="s">
        <v>663</v>
      </c>
      <c r="G154" s="350">
        <v>3590</v>
      </c>
      <c r="H154" s="633" t="s">
        <v>662</v>
      </c>
      <c r="I154" s="632" t="s">
        <v>643</v>
      </c>
      <c r="J154" s="401" t="s">
        <v>653</v>
      </c>
      <c r="K154" s="302" t="s">
        <v>2942</v>
      </c>
    </row>
    <row r="155" spans="1:11" ht="15.75" customHeight="1" x14ac:dyDescent="0.25">
      <c r="A155" s="49">
        <v>258</v>
      </c>
      <c r="B155" s="27" t="s">
        <v>664</v>
      </c>
      <c r="C155" s="49">
        <v>836</v>
      </c>
      <c r="D155" s="49" t="s">
        <v>11</v>
      </c>
      <c r="E155" s="47" t="s">
        <v>639</v>
      </c>
      <c r="F155" s="45" t="s">
        <v>665</v>
      </c>
      <c r="G155" s="49">
        <v>796</v>
      </c>
      <c r="H155" s="59" t="s">
        <v>666</v>
      </c>
      <c r="I155" s="53" t="s">
        <v>643</v>
      </c>
      <c r="J155" s="21" t="s">
        <v>653</v>
      </c>
    </row>
    <row r="156" spans="1:11" s="302" customFormat="1" ht="15.75" customHeight="1" x14ac:dyDescent="0.25">
      <c r="A156" s="350">
        <v>259</v>
      </c>
      <c r="B156" s="411" t="s">
        <v>664</v>
      </c>
      <c r="C156" s="350">
        <v>836</v>
      </c>
      <c r="D156" s="350" t="s">
        <v>11</v>
      </c>
      <c r="E156" s="554" t="s">
        <v>639</v>
      </c>
      <c r="F156" s="310" t="s">
        <v>667</v>
      </c>
      <c r="G156" s="350">
        <v>836</v>
      </c>
      <c r="H156" s="631">
        <v>44016</v>
      </c>
      <c r="I156" s="632" t="s">
        <v>643</v>
      </c>
      <c r="J156" s="401" t="s">
        <v>653</v>
      </c>
      <c r="K156" s="302" t="s">
        <v>2937</v>
      </c>
    </row>
    <row r="157" spans="1:11" s="302" customFormat="1" ht="15.75" customHeight="1" x14ac:dyDescent="0.25">
      <c r="A157" s="350">
        <v>260</v>
      </c>
      <c r="B157" s="411" t="s">
        <v>664</v>
      </c>
      <c r="C157" s="350">
        <v>51547</v>
      </c>
      <c r="D157" s="350" t="s">
        <v>11</v>
      </c>
      <c r="E157" s="554" t="s">
        <v>639</v>
      </c>
      <c r="F157" s="310" t="s">
        <v>668</v>
      </c>
      <c r="G157" s="342">
        <v>51547</v>
      </c>
      <c r="H157" s="633" t="s">
        <v>669</v>
      </c>
      <c r="I157" s="632" t="s">
        <v>643</v>
      </c>
      <c r="J157" s="401" t="s">
        <v>653</v>
      </c>
      <c r="K157" s="302" t="s">
        <v>2939</v>
      </c>
    </row>
    <row r="158" spans="1:11" ht="15.75" customHeight="1" x14ac:dyDescent="0.25">
      <c r="D158" s="42"/>
      <c r="J158" s="21"/>
    </row>
    <row r="159" spans="1:11" ht="15.75" customHeight="1" x14ac:dyDescent="0.25">
      <c r="D159" s="42"/>
      <c r="J159" s="21"/>
    </row>
    <row r="160" spans="1:11" ht="15.75" customHeight="1" x14ac:dyDescent="0.25">
      <c r="D160" s="42"/>
      <c r="J160" s="21"/>
    </row>
    <row r="161" spans="4:10" ht="15.75" customHeight="1" x14ac:dyDescent="0.25">
      <c r="D161" s="42"/>
      <c r="J161" s="21"/>
    </row>
    <row r="162" spans="4:10" ht="15.75" customHeight="1" x14ac:dyDescent="0.25">
      <c r="D162" s="42"/>
      <c r="J162" s="21"/>
    </row>
    <row r="163" spans="4:10" ht="15.75" customHeight="1" x14ac:dyDescent="0.25">
      <c r="D163" s="42"/>
      <c r="J163" s="21"/>
    </row>
    <row r="164" spans="4:10" ht="15.75" customHeight="1" x14ac:dyDescent="0.25">
      <c r="D164" s="42"/>
      <c r="J164" s="21"/>
    </row>
    <row r="165" spans="4:10" ht="15.75" customHeight="1" x14ac:dyDescent="0.25">
      <c r="D165" s="42"/>
      <c r="J165" s="21"/>
    </row>
    <row r="166" spans="4:10" ht="15.75" customHeight="1" x14ac:dyDescent="0.25">
      <c r="D166" s="42"/>
      <c r="J166" s="21"/>
    </row>
    <row r="167" spans="4:10" ht="15.75" customHeight="1" x14ac:dyDescent="0.25">
      <c r="D167" s="42"/>
      <c r="J167" s="21"/>
    </row>
    <row r="168" spans="4:10" ht="15.75" customHeight="1" x14ac:dyDescent="0.25">
      <c r="D168" s="42"/>
      <c r="J168" s="21"/>
    </row>
    <row r="169" spans="4:10" ht="15.75" customHeight="1" x14ac:dyDescent="0.25">
      <c r="D169" s="42"/>
      <c r="J169" s="21"/>
    </row>
    <row r="170" spans="4:10" ht="15.75" customHeight="1" x14ac:dyDescent="0.25">
      <c r="D170" s="42"/>
      <c r="J170" s="21"/>
    </row>
    <row r="171" spans="4:10" ht="15.75" customHeight="1" x14ac:dyDescent="0.25">
      <c r="D171" s="42"/>
      <c r="J171" s="21"/>
    </row>
    <row r="172" spans="4:10" ht="15.75" customHeight="1" x14ac:dyDescent="0.25">
      <c r="D172" s="42"/>
      <c r="J172" s="21"/>
    </row>
    <row r="173" spans="4:10" ht="15.75" customHeight="1" x14ac:dyDescent="0.25">
      <c r="D173" s="42"/>
      <c r="J173" s="21"/>
    </row>
    <row r="174" spans="4:10" ht="15.75" customHeight="1" x14ac:dyDescent="0.25">
      <c r="D174" s="42"/>
    </row>
    <row r="175" spans="4:10" ht="15.75" customHeight="1" x14ac:dyDescent="0.25">
      <c r="D175" s="42"/>
    </row>
    <row r="176" spans="4:10" ht="15.75" customHeight="1" x14ac:dyDescent="0.25">
      <c r="D176" s="42"/>
    </row>
    <row r="177" spans="4:4" ht="15.75" customHeight="1" x14ac:dyDescent="0.25">
      <c r="D177" s="42"/>
    </row>
    <row r="178" spans="4:4" ht="15.75" customHeight="1" x14ac:dyDescent="0.25">
      <c r="D178" s="42"/>
    </row>
    <row r="179" spans="4:4" ht="15.75" customHeight="1" x14ac:dyDescent="0.25">
      <c r="D179" s="42"/>
    </row>
    <row r="180" spans="4:4" ht="15.75" customHeight="1" x14ac:dyDescent="0.25">
      <c r="D180" s="42"/>
    </row>
    <row r="181" spans="4:4" ht="15.75" customHeight="1" x14ac:dyDescent="0.25">
      <c r="D181" s="42"/>
    </row>
    <row r="182" spans="4:4" ht="15.75" customHeight="1" x14ac:dyDescent="0.25">
      <c r="D182" s="42"/>
    </row>
    <row r="183" spans="4:4" ht="15.75" customHeight="1" x14ac:dyDescent="0.25">
      <c r="D183" s="42"/>
    </row>
    <row r="184" spans="4:4" ht="15.75" customHeight="1" x14ac:dyDescent="0.25">
      <c r="D184" s="42"/>
    </row>
    <row r="185" spans="4:4" ht="15.75" customHeight="1" x14ac:dyDescent="0.25">
      <c r="D185" s="42"/>
    </row>
    <row r="186" spans="4:4" ht="15.75" customHeight="1" x14ac:dyDescent="0.25">
      <c r="D186" s="42"/>
    </row>
    <row r="187" spans="4:4" ht="15.75" customHeight="1" x14ac:dyDescent="0.25">
      <c r="D187" s="42"/>
    </row>
    <row r="188" spans="4:4" ht="15.75" customHeight="1" x14ac:dyDescent="0.25">
      <c r="D188" s="42"/>
    </row>
    <row r="189" spans="4:4" ht="15.75" customHeight="1" x14ac:dyDescent="0.25">
      <c r="D189" s="42"/>
    </row>
    <row r="190" spans="4:4" ht="15.75" customHeight="1" x14ac:dyDescent="0.25">
      <c r="D190" s="42"/>
    </row>
    <row r="191" spans="4:4" ht="15.75" customHeight="1" x14ac:dyDescent="0.25">
      <c r="D191" s="42"/>
    </row>
    <row r="192" spans="4:4" ht="15.75" customHeight="1" x14ac:dyDescent="0.25">
      <c r="D192" s="42"/>
    </row>
    <row r="193" spans="4:4" ht="15.75" customHeight="1" x14ac:dyDescent="0.25">
      <c r="D193" s="42"/>
    </row>
    <row r="194" spans="4:4" ht="15.75" customHeight="1" x14ac:dyDescent="0.25">
      <c r="D194" s="42"/>
    </row>
    <row r="195" spans="4:4" ht="15.75" customHeight="1" x14ac:dyDescent="0.25">
      <c r="D195" s="42"/>
    </row>
    <row r="196" spans="4:4" ht="15.75" customHeight="1" x14ac:dyDescent="0.25">
      <c r="D196" s="42"/>
    </row>
    <row r="197" spans="4:4" ht="15.75" customHeight="1" x14ac:dyDescent="0.25">
      <c r="D197" s="42"/>
    </row>
    <row r="198" spans="4:4" ht="15.75" customHeight="1" x14ac:dyDescent="0.25">
      <c r="D198" s="42"/>
    </row>
    <row r="199" spans="4:4" ht="15.75" customHeight="1" x14ac:dyDescent="0.25">
      <c r="D199" s="42"/>
    </row>
    <row r="200" spans="4:4" ht="15.75" customHeight="1" x14ac:dyDescent="0.25">
      <c r="D200" s="42"/>
    </row>
    <row r="201" spans="4:4" ht="15.75" customHeight="1" x14ac:dyDescent="0.25">
      <c r="D201" s="42"/>
    </row>
    <row r="202" spans="4:4" ht="15.75" customHeight="1" x14ac:dyDescent="0.25">
      <c r="D202" s="42"/>
    </row>
    <row r="203" spans="4:4" ht="15.75" customHeight="1" x14ac:dyDescent="0.25">
      <c r="D203" s="42"/>
    </row>
    <row r="204" spans="4:4" ht="15.75" customHeight="1" x14ac:dyDescent="0.25">
      <c r="D204" s="42"/>
    </row>
    <row r="205" spans="4:4" ht="15.75" customHeight="1" x14ac:dyDescent="0.25">
      <c r="D205" s="42"/>
    </row>
    <row r="206" spans="4:4" ht="15.75" customHeight="1" x14ac:dyDescent="0.25">
      <c r="D206" s="42"/>
    </row>
    <row r="207" spans="4:4" ht="15.75" customHeight="1" x14ac:dyDescent="0.25">
      <c r="D207" s="42"/>
    </row>
    <row r="208" spans="4:4" ht="15.75" customHeight="1" x14ac:dyDescent="0.25">
      <c r="D208" s="42"/>
    </row>
    <row r="209" spans="4:4" ht="15.75" customHeight="1" x14ac:dyDescent="0.25">
      <c r="D209" s="42"/>
    </row>
    <row r="210" spans="4:4" ht="15.75" customHeight="1" x14ac:dyDescent="0.25">
      <c r="D210" s="42"/>
    </row>
    <row r="211" spans="4:4" ht="15.75" customHeight="1" x14ac:dyDescent="0.25">
      <c r="D211" s="42"/>
    </row>
    <row r="212" spans="4:4" ht="15.75" customHeight="1" x14ac:dyDescent="0.25">
      <c r="D212" s="42"/>
    </row>
    <row r="213" spans="4:4" ht="15.75" customHeight="1" x14ac:dyDescent="0.25">
      <c r="D213" s="42"/>
    </row>
    <row r="214" spans="4:4" ht="15.75" customHeight="1" x14ac:dyDescent="0.25">
      <c r="D214" s="42"/>
    </row>
    <row r="215" spans="4:4" ht="15.75" customHeight="1" x14ac:dyDescent="0.25">
      <c r="D215" s="42"/>
    </row>
    <row r="216" spans="4:4" ht="15.75" customHeight="1" x14ac:dyDescent="0.25">
      <c r="D216" s="42"/>
    </row>
    <row r="217" spans="4:4" ht="15.75" customHeight="1" x14ac:dyDescent="0.25">
      <c r="D217" s="42"/>
    </row>
    <row r="218" spans="4:4" ht="15.75" customHeight="1" x14ac:dyDescent="0.25">
      <c r="D218" s="42"/>
    </row>
    <row r="219" spans="4:4" ht="15.75" customHeight="1" x14ac:dyDescent="0.25">
      <c r="D219" s="42"/>
    </row>
    <row r="220" spans="4:4" ht="15.75" customHeight="1" x14ac:dyDescent="0.25">
      <c r="D220" s="42"/>
    </row>
    <row r="221" spans="4:4" ht="15.75" customHeight="1" x14ac:dyDescent="0.25">
      <c r="D221" s="42"/>
    </row>
    <row r="222" spans="4:4" ht="15.75" customHeight="1" x14ac:dyDescent="0.25">
      <c r="D222" s="42"/>
    </row>
    <row r="223" spans="4:4" ht="15.75" customHeight="1" x14ac:dyDescent="0.25">
      <c r="D223" s="42"/>
    </row>
    <row r="224" spans="4:4" ht="15.75" customHeight="1" x14ac:dyDescent="0.25">
      <c r="D224" s="42"/>
    </row>
    <row r="225" spans="4:4" ht="15.75" customHeight="1" x14ac:dyDescent="0.25">
      <c r="D225" s="42"/>
    </row>
    <row r="226" spans="4:4" ht="15.75" customHeight="1" x14ac:dyDescent="0.25">
      <c r="D226" s="42"/>
    </row>
    <row r="227" spans="4:4" ht="15.75" customHeight="1" x14ac:dyDescent="0.25">
      <c r="D227" s="42"/>
    </row>
    <row r="228" spans="4:4" ht="15.75" customHeight="1" x14ac:dyDescent="0.25">
      <c r="D228" s="42"/>
    </row>
    <row r="229" spans="4:4" ht="15.75" customHeight="1" x14ac:dyDescent="0.25">
      <c r="D229" s="42"/>
    </row>
    <row r="230" spans="4:4" ht="15.75" customHeight="1" x14ac:dyDescent="0.25">
      <c r="D230" s="42"/>
    </row>
    <row r="231" spans="4:4" ht="15.75" customHeight="1" x14ac:dyDescent="0.25">
      <c r="D231" s="42"/>
    </row>
    <row r="232" spans="4:4" ht="15.75" customHeight="1" x14ac:dyDescent="0.25">
      <c r="D232" s="42"/>
    </row>
    <row r="233" spans="4:4" ht="15.75" customHeight="1" x14ac:dyDescent="0.25">
      <c r="D233" s="42"/>
    </row>
    <row r="234" spans="4:4" ht="15.75" customHeight="1" x14ac:dyDescent="0.25">
      <c r="D234" s="42"/>
    </row>
    <row r="235" spans="4:4" ht="15.75" customHeight="1" x14ac:dyDescent="0.25">
      <c r="D235" s="42"/>
    </row>
    <row r="236" spans="4:4" ht="15.75" customHeight="1" x14ac:dyDescent="0.25">
      <c r="D236" s="42"/>
    </row>
    <row r="237" spans="4:4" ht="15.75" customHeight="1" x14ac:dyDescent="0.25">
      <c r="D237" s="42"/>
    </row>
    <row r="238" spans="4:4" ht="15.75" customHeight="1" x14ac:dyDescent="0.25">
      <c r="D238" s="42"/>
    </row>
    <row r="239" spans="4:4" ht="15.75" customHeight="1" x14ac:dyDescent="0.25">
      <c r="D239" s="42"/>
    </row>
    <row r="240" spans="4:4" ht="15.75" customHeight="1" x14ac:dyDescent="0.25">
      <c r="D240" s="42"/>
    </row>
    <row r="241" spans="4:4" ht="15.75" customHeight="1" x14ac:dyDescent="0.25">
      <c r="D241" s="42"/>
    </row>
    <row r="242" spans="4:4" ht="15.75" customHeight="1" x14ac:dyDescent="0.25">
      <c r="D242" s="42"/>
    </row>
    <row r="243" spans="4:4" ht="15.75" customHeight="1" x14ac:dyDescent="0.25">
      <c r="D243" s="42"/>
    </row>
    <row r="244" spans="4:4" ht="15.75" customHeight="1" x14ac:dyDescent="0.25">
      <c r="D244" s="42"/>
    </row>
    <row r="245" spans="4:4" ht="15.75" customHeight="1" x14ac:dyDescent="0.25">
      <c r="D245" s="42"/>
    </row>
    <row r="246" spans="4:4" ht="15.75" customHeight="1" x14ac:dyDescent="0.25">
      <c r="D246" s="42"/>
    </row>
    <row r="247" spans="4:4" ht="15.75" customHeight="1" x14ac:dyDescent="0.25">
      <c r="D247" s="42"/>
    </row>
    <row r="248" spans="4:4" ht="15.75" customHeight="1" x14ac:dyDescent="0.25">
      <c r="D248" s="42"/>
    </row>
    <row r="249" spans="4:4" ht="15.75" customHeight="1" x14ac:dyDescent="0.25">
      <c r="D249" s="42"/>
    </row>
    <row r="250" spans="4:4" ht="15.75" customHeight="1" x14ac:dyDescent="0.25">
      <c r="D250" s="42"/>
    </row>
    <row r="251" spans="4:4" ht="15.75" customHeight="1" x14ac:dyDescent="0.25">
      <c r="D251" s="42"/>
    </row>
    <row r="252" spans="4:4" ht="15.75" customHeight="1" x14ac:dyDescent="0.25">
      <c r="D252" s="42"/>
    </row>
    <row r="253" spans="4:4" ht="15.75" customHeight="1" x14ac:dyDescent="0.25">
      <c r="D253" s="42"/>
    </row>
    <row r="254" spans="4:4" ht="15.75" customHeight="1" x14ac:dyDescent="0.25">
      <c r="D254" s="42"/>
    </row>
    <row r="255" spans="4:4" ht="15.75" customHeight="1" x14ac:dyDescent="0.25">
      <c r="D255" s="42"/>
    </row>
    <row r="256" spans="4:4" ht="15.75" customHeight="1" x14ac:dyDescent="0.25">
      <c r="D256" s="42"/>
    </row>
    <row r="257" spans="4:4" ht="15.75" customHeight="1" x14ac:dyDescent="0.25">
      <c r="D257" s="42"/>
    </row>
    <row r="258" spans="4:4" ht="15.75" customHeight="1" x14ac:dyDescent="0.25">
      <c r="D258" s="42"/>
    </row>
    <row r="259" spans="4:4" ht="15.75" customHeight="1" x14ac:dyDescent="0.25">
      <c r="D259" s="42"/>
    </row>
    <row r="260" spans="4:4" ht="15.75" customHeight="1" x14ac:dyDescent="0.25">
      <c r="D260" s="42"/>
    </row>
    <row r="261" spans="4:4" ht="15.75" customHeight="1" x14ac:dyDescent="0.25">
      <c r="D261" s="42"/>
    </row>
    <row r="262" spans="4:4" ht="15.75" customHeight="1" x14ac:dyDescent="0.25">
      <c r="D262" s="42"/>
    </row>
    <row r="263" spans="4:4" ht="15.75" customHeight="1" x14ac:dyDescent="0.25">
      <c r="D263" s="42"/>
    </row>
    <row r="264" spans="4:4" ht="15.75" customHeight="1" x14ac:dyDescent="0.25">
      <c r="D264" s="42"/>
    </row>
    <row r="265" spans="4:4" ht="15.75" customHeight="1" x14ac:dyDescent="0.25">
      <c r="D265" s="42"/>
    </row>
    <row r="266" spans="4:4" ht="15.75" customHeight="1" x14ac:dyDescent="0.25">
      <c r="D266" s="42"/>
    </row>
    <row r="267" spans="4:4" ht="15.75" customHeight="1" x14ac:dyDescent="0.25">
      <c r="D267" s="42"/>
    </row>
    <row r="268" spans="4:4" ht="15.75" customHeight="1" x14ac:dyDescent="0.25">
      <c r="D268" s="42"/>
    </row>
    <row r="269" spans="4:4" ht="15.75" customHeight="1" x14ac:dyDescent="0.25">
      <c r="D269" s="42"/>
    </row>
    <row r="270" spans="4:4" ht="15.75" customHeight="1" x14ac:dyDescent="0.25">
      <c r="D270" s="42"/>
    </row>
    <row r="271" spans="4:4" ht="15.75" customHeight="1" x14ac:dyDescent="0.25">
      <c r="D271" s="42"/>
    </row>
    <row r="272" spans="4:4" ht="15.75" customHeight="1" x14ac:dyDescent="0.25">
      <c r="D272" s="42"/>
    </row>
    <row r="273" spans="4:4" ht="15.75" customHeight="1" x14ac:dyDescent="0.25">
      <c r="D273" s="42"/>
    </row>
    <row r="274" spans="4:4" ht="15.75" customHeight="1" x14ac:dyDescent="0.25">
      <c r="D274" s="42"/>
    </row>
    <row r="275" spans="4:4" ht="15.75" customHeight="1" x14ac:dyDescent="0.25">
      <c r="D275" s="42"/>
    </row>
    <row r="276" spans="4:4" ht="15.75" customHeight="1" x14ac:dyDescent="0.25">
      <c r="D276" s="42"/>
    </row>
    <row r="277" spans="4:4" ht="15.75" customHeight="1" x14ac:dyDescent="0.25">
      <c r="D277" s="42"/>
    </row>
    <row r="278" spans="4:4" ht="15.75" customHeight="1" x14ac:dyDescent="0.25">
      <c r="D278" s="42"/>
    </row>
    <row r="279" spans="4:4" ht="15.75" customHeight="1" x14ac:dyDescent="0.25">
      <c r="D279" s="42"/>
    </row>
    <row r="280" spans="4:4" ht="15.75" customHeight="1" x14ac:dyDescent="0.25">
      <c r="D280" s="42"/>
    </row>
    <row r="281" spans="4:4" ht="15.75" customHeight="1" x14ac:dyDescent="0.25">
      <c r="D281" s="42"/>
    </row>
    <row r="282" spans="4:4" ht="15.75" customHeight="1" x14ac:dyDescent="0.25">
      <c r="D282" s="42"/>
    </row>
    <row r="283" spans="4:4" ht="15.75" customHeight="1" x14ac:dyDescent="0.25">
      <c r="D283" s="42"/>
    </row>
    <row r="284" spans="4:4" ht="15.75" customHeight="1" x14ac:dyDescent="0.25">
      <c r="D284" s="42"/>
    </row>
    <row r="285" spans="4:4" ht="15.75" customHeight="1" x14ac:dyDescent="0.25">
      <c r="D285" s="42"/>
    </row>
    <row r="286" spans="4:4" ht="15.75" customHeight="1" x14ac:dyDescent="0.25">
      <c r="D286" s="42"/>
    </row>
    <row r="287" spans="4:4" ht="15.75" customHeight="1" x14ac:dyDescent="0.25">
      <c r="D287" s="42"/>
    </row>
    <row r="288" spans="4:4" ht="15.75" customHeight="1" x14ac:dyDescent="0.25">
      <c r="D288" s="42"/>
    </row>
    <row r="289" spans="4:4" ht="15.75" customHeight="1" x14ac:dyDescent="0.25">
      <c r="D289" s="42"/>
    </row>
    <row r="290" spans="4:4" ht="15.75" customHeight="1" x14ac:dyDescent="0.25">
      <c r="D290" s="42"/>
    </row>
    <row r="291" spans="4:4" ht="15.75" customHeight="1" x14ac:dyDescent="0.25">
      <c r="D291" s="42"/>
    </row>
    <row r="292" spans="4:4" ht="15.75" customHeight="1" x14ac:dyDescent="0.25">
      <c r="D292" s="42"/>
    </row>
    <row r="293" spans="4:4" ht="15.75" customHeight="1" x14ac:dyDescent="0.25">
      <c r="D293" s="42"/>
    </row>
    <row r="294" spans="4:4" ht="15.75" customHeight="1" x14ac:dyDescent="0.25">
      <c r="D294" s="42"/>
    </row>
    <row r="295" spans="4:4" ht="15.75" customHeight="1" x14ac:dyDescent="0.25">
      <c r="D295" s="42"/>
    </row>
    <row r="296" spans="4:4" ht="15.75" customHeight="1" x14ac:dyDescent="0.25">
      <c r="D296" s="42"/>
    </row>
    <row r="297" spans="4:4" ht="15.75" customHeight="1" x14ac:dyDescent="0.25">
      <c r="D297" s="42"/>
    </row>
    <row r="298" spans="4:4" ht="15.75" customHeight="1" x14ac:dyDescent="0.25">
      <c r="D298" s="42"/>
    </row>
    <row r="299" spans="4:4" ht="15.75" customHeight="1" x14ac:dyDescent="0.25">
      <c r="D299" s="42"/>
    </row>
    <row r="300" spans="4:4" ht="15.75" customHeight="1" x14ac:dyDescent="0.25">
      <c r="D300" s="42"/>
    </row>
    <row r="301" spans="4:4" ht="15.75" customHeight="1" x14ac:dyDescent="0.25">
      <c r="D301" s="42"/>
    </row>
    <row r="302" spans="4:4" ht="15.75" customHeight="1" x14ac:dyDescent="0.25">
      <c r="D302" s="42"/>
    </row>
    <row r="303" spans="4:4" ht="15.75" customHeight="1" x14ac:dyDescent="0.25">
      <c r="D303" s="42"/>
    </row>
    <row r="304" spans="4:4" ht="15.75" customHeight="1" x14ac:dyDescent="0.25">
      <c r="D304" s="42"/>
    </row>
    <row r="305" spans="4:4" ht="15.75" customHeight="1" x14ac:dyDescent="0.25">
      <c r="D305" s="42"/>
    </row>
    <row r="306" spans="4:4" ht="15.75" customHeight="1" x14ac:dyDescent="0.25">
      <c r="D306" s="42"/>
    </row>
    <row r="307" spans="4:4" ht="15.75" customHeight="1" x14ac:dyDescent="0.25">
      <c r="D307" s="42"/>
    </row>
    <row r="308" spans="4:4" ht="15.75" customHeight="1" x14ac:dyDescent="0.25">
      <c r="D308" s="42"/>
    </row>
    <row r="309" spans="4:4" ht="15.75" customHeight="1" x14ac:dyDescent="0.25">
      <c r="D309" s="42"/>
    </row>
    <row r="310" spans="4:4" ht="15.75" customHeight="1" x14ac:dyDescent="0.25">
      <c r="D310" s="42"/>
    </row>
    <row r="311" spans="4:4" ht="15.75" customHeight="1" x14ac:dyDescent="0.25">
      <c r="D311" s="42"/>
    </row>
    <row r="312" spans="4:4" ht="15.75" customHeight="1" x14ac:dyDescent="0.25">
      <c r="D312" s="42"/>
    </row>
    <row r="313" spans="4:4" ht="15.75" customHeight="1" x14ac:dyDescent="0.25">
      <c r="D313" s="42"/>
    </row>
    <row r="314" spans="4:4" ht="15.75" customHeight="1" x14ac:dyDescent="0.25">
      <c r="D314" s="42"/>
    </row>
    <row r="315" spans="4:4" ht="15.75" customHeight="1" x14ac:dyDescent="0.25">
      <c r="D315" s="42"/>
    </row>
    <row r="316" spans="4:4" ht="15.75" customHeight="1" x14ac:dyDescent="0.25">
      <c r="D316" s="42"/>
    </row>
    <row r="317" spans="4:4" ht="15.75" customHeight="1" x14ac:dyDescent="0.25">
      <c r="D317" s="42"/>
    </row>
    <row r="318" spans="4:4" ht="15.75" customHeight="1" x14ac:dyDescent="0.25">
      <c r="D318" s="42"/>
    </row>
    <row r="319" spans="4:4" ht="15.75" customHeight="1" x14ac:dyDescent="0.25">
      <c r="D319" s="42"/>
    </row>
    <row r="320" spans="4:4" ht="15.75" customHeight="1" x14ac:dyDescent="0.25">
      <c r="D320" s="42"/>
    </row>
    <row r="321" spans="4:4" ht="15.75" customHeight="1" x14ac:dyDescent="0.25">
      <c r="D321" s="42"/>
    </row>
    <row r="322" spans="4:4" ht="15.75" customHeight="1" x14ac:dyDescent="0.25">
      <c r="D322" s="42"/>
    </row>
    <row r="323" spans="4:4" ht="15.75" customHeight="1" x14ac:dyDescent="0.25">
      <c r="D323" s="42"/>
    </row>
    <row r="324" spans="4:4" ht="15.75" customHeight="1" x14ac:dyDescent="0.25">
      <c r="D324" s="42"/>
    </row>
    <row r="325" spans="4:4" ht="15.75" customHeight="1" x14ac:dyDescent="0.25">
      <c r="D325" s="42"/>
    </row>
    <row r="326" spans="4:4" ht="15.75" customHeight="1" x14ac:dyDescent="0.25">
      <c r="D326" s="42"/>
    </row>
    <row r="327" spans="4:4" ht="15.75" customHeight="1" x14ac:dyDescent="0.25">
      <c r="D327" s="42"/>
    </row>
    <row r="328" spans="4:4" ht="15.75" customHeight="1" x14ac:dyDescent="0.25">
      <c r="D328" s="42"/>
    </row>
    <row r="329" spans="4:4" ht="15.75" customHeight="1" x14ac:dyDescent="0.25">
      <c r="D329" s="42"/>
    </row>
    <row r="330" spans="4:4" ht="15.75" customHeight="1" x14ac:dyDescent="0.25">
      <c r="D330" s="42"/>
    </row>
    <row r="331" spans="4:4" ht="15.75" customHeight="1" x14ac:dyDescent="0.25">
      <c r="D331" s="42"/>
    </row>
    <row r="332" spans="4:4" ht="15.75" customHeight="1" x14ac:dyDescent="0.25">
      <c r="D332" s="42"/>
    </row>
    <row r="333" spans="4:4" ht="15.75" customHeight="1" x14ac:dyDescent="0.25">
      <c r="D333" s="42"/>
    </row>
    <row r="334" spans="4:4" ht="15.75" customHeight="1" x14ac:dyDescent="0.25">
      <c r="D334" s="42"/>
    </row>
    <row r="335" spans="4:4" ht="15.75" customHeight="1" x14ac:dyDescent="0.25">
      <c r="D335" s="42"/>
    </row>
    <row r="336" spans="4:4" ht="15.75" customHeight="1" x14ac:dyDescent="0.25">
      <c r="D336" s="42"/>
    </row>
    <row r="337" spans="4:4" ht="15.75" customHeight="1" x14ac:dyDescent="0.25">
      <c r="D337" s="42"/>
    </row>
    <row r="338" spans="4:4" ht="15.75" customHeight="1" x14ac:dyDescent="0.25">
      <c r="D338" s="42"/>
    </row>
    <row r="339" spans="4:4" ht="15.75" customHeight="1" x14ac:dyDescent="0.25">
      <c r="D339" s="42"/>
    </row>
    <row r="340" spans="4:4" ht="15.75" customHeight="1" x14ac:dyDescent="0.25">
      <c r="D340" s="42"/>
    </row>
    <row r="341" spans="4:4" ht="15.75" customHeight="1" x14ac:dyDescent="0.25">
      <c r="D341" s="42"/>
    </row>
    <row r="342" spans="4:4" ht="15.75" customHeight="1" x14ac:dyDescent="0.25">
      <c r="D342" s="42"/>
    </row>
    <row r="343" spans="4:4" ht="15.75" customHeight="1" x14ac:dyDescent="0.25">
      <c r="D343" s="42"/>
    </row>
    <row r="344" spans="4:4" ht="15.75" customHeight="1" x14ac:dyDescent="0.25">
      <c r="D344" s="42"/>
    </row>
    <row r="345" spans="4:4" ht="15.75" customHeight="1" x14ac:dyDescent="0.25">
      <c r="D345" s="42"/>
    </row>
    <row r="346" spans="4:4" ht="15.75" customHeight="1" x14ac:dyDescent="0.25">
      <c r="D346" s="42"/>
    </row>
    <row r="347" spans="4:4" ht="15.75" customHeight="1" x14ac:dyDescent="0.25">
      <c r="D347" s="42"/>
    </row>
    <row r="348" spans="4:4" ht="15.75" customHeight="1" x14ac:dyDescent="0.25">
      <c r="D348" s="42"/>
    </row>
    <row r="349" spans="4:4" ht="15.75" customHeight="1" x14ac:dyDescent="0.25">
      <c r="D349" s="42"/>
    </row>
    <row r="350" spans="4:4" ht="15.75" customHeight="1" x14ac:dyDescent="0.25">
      <c r="D350" s="42"/>
    </row>
    <row r="351" spans="4:4" ht="15.75" customHeight="1" x14ac:dyDescent="0.25">
      <c r="D351" s="42"/>
    </row>
    <row r="352" spans="4:4" ht="15.75" customHeight="1" x14ac:dyDescent="0.25">
      <c r="D352" s="42"/>
    </row>
    <row r="353" spans="4:4" ht="15.75" customHeight="1" x14ac:dyDescent="0.25">
      <c r="D353" s="42"/>
    </row>
    <row r="354" spans="4:4" ht="15.75" customHeight="1" x14ac:dyDescent="0.25">
      <c r="D354" s="42"/>
    </row>
    <row r="355" spans="4:4" ht="15.75" customHeight="1" x14ac:dyDescent="0.25">
      <c r="D355" s="42"/>
    </row>
    <row r="356" spans="4:4" ht="15.75" customHeight="1" x14ac:dyDescent="0.25">
      <c r="D356" s="42"/>
    </row>
    <row r="357" spans="4:4" ht="15.75" customHeight="1" x14ac:dyDescent="0.25">
      <c r="D357" s="42"/>
    </row>
    <row r="358" spans="4:4" ht="15.75" customHeight="1" x14ac:dyDescent="0.25">
      <c r="D358" s="42"/>
    </row>
    <row r="359" spans="4:4" ht="15.75" customHeight="1" x14ac:dyDescent="0.25">
      <c r="D359" s="42"/>
    </row>
    <row r="360" spans="4:4" ht="15.75" customHeight="1" x14ac:dyDescent="0.25">
      <c r="D360" s="42"/>
    </row>
    <row r="361" spans="4:4" ht="15.75" customHeight="1" x14ac:dyDescent="0.25">
      <c r="D361" s="42"/>
    </row>
    <row r="362" spans="4:4" ht="15.75" customHeight="1" x14ac:dyDescent="0.25">
      <c r="D362" s="42"/>
    </row>
    <row r="363" spans="4:4" ht="15.75" customHeight="1" x14ac:dyDescent="0.25">
      <c r="D363" s="42"/>
    </row>
    <row r="364" spans="4:4" ht="15.75" customHeight="1" x14ac:dyDescent="0.25">
      <c r="D364" s="42"/>
    </row>
    <row r="365" spans="4:4" ht="15.75" customHeight="1" x14ac:dyDescent="0.25">
      <c r="D365" s="42"/>
    </row>
    <row r="366" spans="4:4" ht="15.75" customHeight="1" x14ac:dyDescent="0.25">
      <c r="D366" s="42"/>
    </row>
    <row r="367" spans="4:4" ht="15.75" customHeight="1" x14ac:dyDescent="0.25">
      <c r="D367" s="42"/>
    </row>
    <row r="368" spans="4:4" ht="15.75" customHeight="1" x14ac:dyDescent="0.25">
      <c r="D368" s="42"/>
    </row>
    <row r="369" spans="4:4" ht="15.75" customHeight="1" x14ac:dyDescent="0.25">
      <c r="D369" s="42"/>
    </row>
    <row r="370" spans="4:4" ht="15.75" customHeight="1" x14ac:dyDescent="0.25">
      <c r="D370" s="42"/>
    </row>
    <row r="371" spans="4:4" ht="15.75" customHeight="1" x14ac:dyDescent="0.25">
      <c r="D371" s="42"/>
    </row>
    <row r="372" spans="4:4" ht="15.75" customHeight="1" x14ac:dyDescent="0.25">
      <c r="D372" s="42"/>
    </row>
    <row r="373" spans="4:4" ht="15.75" customHeight="1" x14ac:dyDescent="0.25">
      <c r="D373" s="42"/>
    </row>
    <row r="374" spans="4:4" ht="15.75" customHeight="1" x14ac:dyDescent="0.25">
      <c r="D374" s="42"/>
    </row>
    <row r="375" spans="4:4" ht="15.75" customHeight="1" x14ac:dyDescent="0.25">
      <c r="D375" s="42"/>
    </row>
    <row r="376" spans="4:4" ht="15.75" customHeight="1" x14ac:dyDescent="0.25">
      <c r="D376" s="42"/>
    </row>
    <row r="377" spans="4:4" ht="15.75" customHeight="1" x14ac:dyDescent="0.25">
      <c r="D377" s="42"/>
    </row>
    <row r="378" spans="4:4" ht="15.75" customHeight="1" x14ac:dyDescent="0.25">
      <c r="D378" s="42"/>
    </row>
    <row r="379" spans="4:4" ht="15.75" customHeight="1" x14ac:dyDescent="0.25">
      <c r="D379" s="42"/>
    </row>
    <row r="380" spans="4:4" ht="15.75" customHeight="1" x14ac:dyDescent="0.25">
      <c r="D380" s="42"/>
    </row>
    <row r="381" spans="4:4" ht="15.75" customHeight="1" x14ac:dyDescent="0.25">
      <c r="D381" s="42"/>
    </row>
    <row r="382" spans="4:4" ht="15.75" customHeight="1" x14ac:dyDescent="0.25">
      <c r="D382" s="42"/>
    </row>
    <row r="383" spans="4:4" ht="15.75" customHeight="1" x14ac:dyDescent="0.25">
      <c r="D383" s="42"/>
    </row>
    <row r="384" spans="4:4" ht="15.75" customHeight="1" x14ac:dyDescent="0.25">
      <c r="D384" s="42"/>
    </row>
    <row r="385" spans="4:4" ht="15.75" customHeight="1" x14ac:dyDescent="0.25">
      <c r="D385" s="42"/>
    </row>
    <row r="386" spans="4:4" ht="15.75" customHeight="1" x14ac:dyDescent="0.25">
      <c r="D386" s="42"/>
    </row>
    <row r="387" spans="4:4" ht="15.75" customHeight="1" x14ac:dyDescent="0.25">
      <c r="D387" s="42"/>
    </row>
    <row r="388" spans="4:4" ht="15.75" customHeight="1" x14ac:dyDescent="0.25">
      <c r="D388" s="42"/>
    </row>
    <row r="389" spans="4:4" ht="15.75" customHeight="1" x14ac:dyDescent="0.25">
      <c r="D389" s="42"/>
    </row>
    <row r="390" spans="4:4" ht="15.75" customHeight="1" x14ac:dyDescent="0.25">
      <c r="D390" s="42"/>
    </row>
    <row r="391" spans="4:4" ht="15.75" customHeight="1" x14ac:dyDescent="0.25">
      <c r="D391" s="42"/>
    </row>
    <row r="392" spans="4:4" ht="15.75" customHeight="1" x14ac:dyDescent="0.25">
      <c r="D392" s="42"/>
    </row>
    <row r="393" spans="4:4" ht="15.75" customHeight="1" x14ac:dyDescent="0.25">
      <c r="D393" s="42"/>
    </row>
    <row r="394" spans="4:4" ht="15.75" customHeight="1" x14ac:dyDescent="0.25">
      <c r="D394" s="42"/>
    </row>
    <row r="395" spans="4:4" ht="15.75" customHeight="1" x14ac:dyDescent="0.25">
      <c r="D395" s="42"/>
    </row>
    <row r="396" spans="4:4" ht="15.75" customHeight="1" x14ac:dyDescent="0.25">
      <c r="D396" s="42"/>
    </row>
    <row r="397" spans="4:4" ht="15.75" customHeight="1" x14ac:dyDescent="0.25">
      <c r="D397" s="42"/>
    </row>
    <row r="398" spans="4:4" ht="15.75" customHeight="1" x14ac:dyDescent="0.25">
      <c r="D398" s="42"/>
    </row>
    <row r="399" spans="4:4" ht="15.75" customHeight="1" x14ac:dyDescent="0.25">
      <c r="D399" s="42"/>
    </row>
    <row r="400" spans="4:4" ht="15.75" customHeight="1" x14ac:dyDescent="0.25">
      <c r="D400" s="42"/>
    </row>
    <row r="401" spans="4:4" ht="15.75" customHeight="1" x14ac:dyDescent="0.25">
      <c r="D401" s="42"/>
    </row>
    <row r="402" spans="4:4" ht="15.75" customHeight="1" x14ac:dyDescent="0.25">
      <c r="D402" s="42"/>
    </row>
    <row r="403" spans="4:4" ht="15.75" customHeight="1" x14ac:dyDescent="0.25">
      <c r="D403" s="42"/>
    </row>
    <row r="404" spans="4:4" ht="15.75" customHeight="1" x14ac:dyDescent="0.25">
      <c r="D404" s="42"/>
    </row>
    <row r="405" spans="4:4" ht="15.75" customHeight="1" x14ac:dyDescent="0.25">
      <c r="D405" s="42"/>
    </row>
    <row r="406" spans="4:4" ht="15.75" customHeight="1" x14ac:dyDescent="0.25">
      <c r="D406" s="42"/>
    </row>
    <row r="407" spans="4:4" ht="15.75" customHeight="1" x14ac:dyDescent="0.25">
      <c r="D407" s="42"/>
    </row>
    <row r="408" spans="4:4" ht="15.75" customHeight="1" x14ac:dyDescent="0.25">
      <c r="D408" s="42"/>
    </row>
    <row r="409" spans="4:4" ht="15.75" customHeight="1" x14ac:dyDescent="0.25">
      <c r="D409" s="42"/>
    </row>
    <row r="410" spans="4:4" ht="15.75" customHeight="1" x14ac:dyDescent="0.25">
      <c r="D410" s="42"/>
    </row>
    <row r="411" spans="4:4" ht="15.75" customHeight="1" x14ac:dyDescent="0.25">
      <c r="D411" s="42"/>
    </row>
    <row r="412" spans="4:4" ht="15.75" customHeight="1" x14ac:dyDescent="0.25">
      <c r="D412" s="42"/>
    </row>
    <row r="413" spans="4:4" ht="15.75" customHeight="1" x14ac:dyDescent="0.25">
      <c r="D413" s="42"/>
    </row>
    <row r="414" spans="4:4" ht="15.75" customHeight="1" x14ac:dyDescent="0.25">
      <c r="D414" s="42"/>
    </row>
    <row r="415" spans="4:4" ht="15.75" customHeight="1" x14ac:dyDescent="0.25">
      <c r="D415" s="42"/>
    </row>
    <row r="416" spans="4:4" ht="15.75" customHeight="1" x14ac:dyDescent="0.25">
      <c r="D416" s="42"/>
    </row>
    <row r="417" spans="4:4" ht="15.75" customHeight="1" x14ac:dyDescent="0.25">
      <c r="D417" s="42"/>
    </row>
    <row r="418" spans="4:4" ht="15.75" customHeight="1" x14ac:dyDescent="0.25">
      <c r="D418" s="42"/>
    </row>
    <row r="419" spans="4:4" ht="15.75" customHeight="1" x14ac:dyDescent="0.25">
      <c r="D419" s="42"/>
    </row>
    <row r="420" spans="4:4" ht="15.75" customHeight="1" x14ac:dyDescent="0.25">
      <c r="D420" s="42"/>
    </row>
    <row r="421" spans="4:4" ht="15.75" customHeight="1" x14ac:dyDescent="0.25">
      <c r="D421" s="42"/>
    </row>
    <row r="422" spans="4:4" ht="15.75" customHeight="1" x14ac:dyDescent="0.25">
      <c r="D422" s="42"/>
    </row>
    <row r="423" spans="4:4" ht="15.75" customHeight="1" x14ac:dyDescent="0.25">
      <c r="D423" s="42"/>
    </row>
    <row r="424" spans="4:4" ht="15.75" customHeight="1" x14ac:dyDescent="0.25">
      <c r="D424" s="42"/>
    </row>
    <row r="425" spans="4:4" ht="15.75" customHeight="1" x14ac:dyDescent="0.25">
      <c r="D425" s="42"/>
    </row>
    <row r="426" spans="4:4" ht="15.75" customHeight="1" x14ac:dyDescent="0.25">
      <c r="D426" s="42"/>
    </row>
    <row r="427" spans="4:4" ht="15.75" customHeight="1" x14ac:dyDescent="0.25">
      <c r="D427" s="42"/>
    </row>
    <row r="428" spans="4:4" ht="15.75" customHeight="1" x14ac:dyDescent="0.25">
      <c r="D428" s="42"/>
    </row>
    <row r="429" spans="4:4" ht="15.75" customHeight="1" x14ac:dyDescent="0.25">
      <c r="D429" s="42"/>
    </row>
    <row r="430" spans="4:4" ht="15.75" customHeight="1" x14ac:dyDescent="0.25">
      <c r="D430" s="42"/>
    </row>
    <row r="431" spans="4:4" ht="15.75" customHeight="1" x14ac:dyDescent="0.25">
      <c r="D431" s="42"/>
    </row>
    <row r="432" spans="4:4" ht="15.75" customHeight="1" x14ac:dyDescent="0.25">
      <c r="D432" s="42"/>
    </row>
    <row r="433" spans="4:4" ht="15.75" customHeight="1" x14ac:dyDescent="0.25">
      <c r="D433" s="42"/>
    </row>
    <row r="434" spans="4:4" ht="15.75" customHeight="1" x14ac:dyDescent="0.25">
      <c r="D434" s="42"/>
    </row>
    <row r="435" spans="4:4" ht="15.75" customHeight="1" x14ac:dyDescent="0.25">
      <c r="D435" s="42"/>
    </row>
    <row r="436" spans="4:4" ht="15.75" customHeight="1" x14ac:dyDescent="0.25">
      <c r="D436" s="42"/>
    </row>
    <row r="437" spans="4:4" ht="15.75" customHeight="1" x14ac:dyDescent="0.25">
      <c r="D437" s="42"/>
    </row>
    <row r="438" spans="4:4" ht="15.75" customHeight="1" x14ac:dyDescent="0.25">
      <c r="D438" s="42"/>
    </row>
    <row r="439" spans="4:4" ht="15.75" customHeight="1" x14ac:dyDescent="0.25">
      <c r="D439" s="42"/>
    </row>
    <row r="440" spans="4:4" ht="15.75" customHeight="1" x14ac:dyDescent="0.25">
      <c r="D440" s="42"/>
    </row>
    <row r="441" spans="4:4" ht="15.75" customHeight="1" x14ac:dyDescent="0.25">
      <c r="D441" s="42"/>
    </row>
    <row r="442" spans="4:4" ht="15.75" customHeight="1" x14ac:dyDescent="0.25">
      <c r="D442" s="42"/>
    </row>
    <row r="443" spans="4:4" ht="15.75" customHeight="1" x14ac:dyDescent="0.25">
      <c r="D443" s="42"/>
    </row>
    <row r="444" spans="4:4" ht="15.75" customHeight="1" x14ac:dyDescent="0.25">
      <c r="D444" s="42"/>
    </row>
    <row r="445" spans="4:4" ht="15.75" customHeight="1" x14ac:dyDescent="0.25">
      <c r="D445" s="42"/>
    </row>
    <row r="446" spans="4:4" ht="15.75" customHeight="1" x14ac:dyDescent="0.25">
      <c r="D446" s="42"/>
    </row>
    <row r="447" spans="4:4" ht="15.75" customHeight="1" x14ac:dyDescent="0.25">
      <c r="D447" s="42"/>
    </row>
    <row r="448" spans="4:4" ht="15.75" customHeight="1" x14ac:dyDescent="0.25">
      <c r="D448" s="42"/>
    </row>
    <row r="449" spans="4:4" ht="15.75" customHeight="1" x14ac:dyDescent="0.25">
      <c r="D449" s="42"/>
    </row>
    <row r="450" spans="4:4" ht="15.75" customHeight="1" x14ac:dyDescent="0.25">
      <c r="D450" s="42"/>
    </row>
    <row r="451" spans="4:4" ht="15.75" customHeight="1" x14ac:dyDescent="0.25">
      <c r="D451" s="42"/>
    </row>
    <row r="452" spans="4:4" ht="15.75" customHeight="1" x14ac:dyDescent="0.25">
      <c r="D452" s="42"/>
    </row>
    <row r="453" spans="4:4" ht="15.75" customHeight="1" x14ac:dyDescent="0.25">
      <c r="D453" s="42"/>
    </row>
    <row r="454" spans="4:4" ht="15.75" customHeight="1" x14ac:dyDescent="0.25">
      <c r="D454" s="42"/>
    </row>
    <row r="455" spans="4:4" ht="15.75" customHeight="1" x14ac:dyDescent="0.25">
      <c r="D455" s="42"/>
    </row>
    <row r="456" spans="4:4" ht="15.75" customHeight="1" x14ac:dyDescent="0.25">
      <c r="D456" s="42"/>
    </row>
    <row r="457" spans="4:4" ht="15.75" customHeight="1" x14ac:dyDescent="0.25">
      <c r="D457" s="42"/>
    </row>
    <row r="458" spans="4:4" ht="15.75" customHeight="1" x14ac:dyDescent="0.25">
      <c r="D458" s="42"/>
    </row>
    <row r="459" spans="4:4" ht="15.75" customHeight="1" x14ac:dyDescent="0.25">
      <c r="D459" s="42"/>
    </row>
    <row r="460" spans="4:4" ht="15.75" customHeight="1" x14ac:dyDescent="0.25">
      <c r="D460" s="42"/>
    </row>
    <row r="461" spans="4:4" ht="15.75" customHeight="1" x14ac:dyDescent="0.25">
      <c r="D461" s="42"/>
    </row>
    <row r="462" spans="4:4" ht="15.75" customHeight="1" x14ac:dyDescent="0.25">
      <c r="D462" s="42"/>
    </row>
    <row r="463" spans="4:4" ht="15.75" customHeight="1" x14ac:dyDescent="0.25">
      <c r="D463" s="42"/>
    </row>
    <row r="464" spans="4:4" ht="15.75" customHeight="1" x14ac:dyDescent="0.25">
      <c r="D464" s="42"/>
    </row>
    <row r="465" spans="4:4" ht="15.75" customHeight="1" x14ac:dyDescent="0.25">
      <c r="D465" s="42"/>
    </row>
    <row r="466" spans="4:4" ht="15.75" customHeight="1" x14ac:dyDescent="0.25">
      <c r="D466" s="42"/>
    </row>
    <row r="467" spans="4:4" ht="15.75" customHeight="1" x14ac:dyDescent="0.25">
      <c r="D467" s="42"/>
    </row>
    <row r="468" spans="4:4" ht="15.75" customHeight="1" x14ac:dyDescent="0.25">
      <c r="D468" s="42"/>
    </row>
    <row r="469" spans="4:4" ht="15.75" customHeight="1" x14ac:dyDescent="0.25">
      <c r="D469" s="42"/>
    </row>
    <row r="470" spans="4:4" ht="15.75" customHeight="1" x14ac:dyDescent="0.25">
      <c r="D470" s="42"/>
    </row>
    <row r="471" spans="4:4" ht="15.75" customHeight="1" x14ac:dyDescent="0.25">
      <c r="D471" s="42"/>
    </row>
    <row r="472" spans="4:4" ht="15.75" customHeight="1" x14ac:dyDescent="0.25">
      <c r="D472" s="42"/>
    </row>
    <row r="473" spans="4:4" ht="15.75" customHeight="1" x14ac:dyDescent="0.25">
      <c r="D473" s="42"/>
    </row>
    <row r="474" spans="4:4" ht="15.75" customHeight="1" x14ac:dyDescent="0.25">
      <c r="D474" s="42"/>
    </row>
    <row r="475" spans="4:4" ht="15.75" customHeight="1" x14ac:dyDescent="0.25">
      <c r="D475" s="42"/>
    </row>
    <row r="476" spans="4:4" ht="15.75" customHeight="1" x14ac:dyDescent="0.25">
      <c r="D476" s="42"/>
    </row>
    <row r="477" spans="4:4" ht="15.75" customHeight="1" x14ac:dyDescent="0.25">
      <c r="D477" s="42"/>
    </row>
    <row r="478" spans="4:4" ht="15.75" customHeight="1" x14ac:dyDescent="0.25">
      <c r="D478" s="42"/>
    </row>
    <row r="479" spans="4:4" ht="15.75" customHeight="1" x14ac:dyDescent="0.25">
      <c r="D479" s="42"/>
    </row>
    <row r="480" spans="4:4" ht="15.75" customHeight="1" x14ac:dyDescent="0.25">
      <c r="D480" s="42"/>
    </row>
    <row r="481" spans="4:4" ht="15.75" customHeight="1" x14ac:dyDescent="0.25">
      <c r="D481" s="42"/>
    </row>
    <row r="482" spans="4:4" ht="15.75" customHeight="1" x14ac:dyDescent="0.25">
      <c r="D482" s="42"/>
    </row>
    <row r="483" spans="4:4" ht="15.75" customHeight="1" x14ac:dyDescent="0.25">
      <c r="D483" s="42"/>
    </row>
    <row r="484" spans="4:4" ht="15.75" customHeight="1" x14ac:dyDescent="0.25">
      <c r="D484" s="42"/>
    </row>
    <row r="485" spans="4:4" ht="15.75" customHeight="1" x14ac:dyDescent="0.25">
      <c r="D485" s="42"/>
    </row>
    <row r="486" spans="4:4" ht="15.75" customHeight="1" x14ac:dyDescent="0.25">
      <c r="D486" s="42"/>
    </row>
    <row r="487" spans="4:4" ht="15.75" customHeight="1" x14ac:dyDescent="0.25">
      <c r="D487" s="42"/>
    </row>
    <row r="488" spans="4:4" ht="15.75" customHeight="1" x14ac:dyDescent="0.25">
      <c r="D488" s="42"/>
    </row>
    <row r="489" spans="4:4" ht="15.75" customHeight="1" x14ac:dyDescent="0.25">
      <c r="D489" s="42"/>
    </row>
    <row r="490" spans="4:4" ht="15.75" customHeight="1" x14ac:dyDescent="0.25">
      <c r="D490" s="42"/>
    </row>
    <row r="491" spans="4:4" ht="15.75" customHeight="1" x14ac:dyDescent="0.25">
      <c r="D491" s="42"/>
    </row>
    <row r="492" spans="4:4" ht="15.75" customHeight="1" x14ac:dyDescent="0.25">
      <c r="D492" s="42"/>
    </row>
    <row r="493" spans="4:4" ht="15.75" customHeight="1" x14ac:dyDescent="0.25">
      <c r="D493" s="42"/>
    </row>
    <row r="494" spans="4:4" ht="15.75" customHeight="1" x14ac:dyDescent="0.25">
      <c r="D494" s="42"/>
    </row>
    <row r="495" spans="4:4" ht="15.75" customHeight="1" x14ac:dyDescent="0.25">
      <c r="D495" s="42"/>
    </row>
    <row r="496" spans="4:4" ht="15.75" customHeight="1" x14ac:dyDescent="0.25">
      <c r="D496" s="42"/>
    </row>
    <row r="497" spans="4:4" ht="15.75" customHeight="1" x14ac:dyDescent="0.25">
      <c r="D497" s="42"/>
    </row>
    <row r="498" spans="4:4" ht="15.75" customHeight="1" x14ac:dyDescent="0.25">
      <c r="D498" s="42"/>
    </row>
    <row r="499" spans="4:4" ht="15.75" customHeight="1" x14ac:dyDescent="0.25">
      <c r="D499" s="42"/>
    </row>
    <row r="500" spans="4:4" ht="15.75" customHeight="1" x14ac:dyDescent="0.25">
      <c r="D500" s="42"/>
    </row>
    <row r="501" spans="4:4" ht="15.75" customHeight="1" x14ac:dyDescent="0.25">
      <c r="D501" s="42"/>
    </row>
    <row r="502" spans="4:4" ht="15.75" customHeight="1" x14ac:dyDescent="0.25">
      <c r="D502" s="42"/>
    </row>
    <row r="503" spans="4:4" ht="15.75" customHeight="1" x14ac:dyDescent="0.25">
      <c r="D503" s="42"/>
    </row>
    <row r="504" spans="4:4" ht="15.75" customHeight="1" x14ac:dyDescent="0.25">
      <c r="D504" s="42"/>
    </row>
    <row r="505" spans="4:4" ht="15.75" customHeight="1" x14ac:dyDescent="0.25">
      <c r="D505" s="42"/>
    </row>
    <row r="506" spans="4:4" ht="15.75" customHeight="1" x14ac:dyDescent="0.25">
      <c r="D506" s="42"/>
    </row>
    <row r="507" spans="4:4" ht="15.75" customHeight="1" x14ac:dyDescent="0.25">
      <c r="D507" s="42"/>
    </row>
    <row r="508" spans="4:4" ht="15.75" customHeight="1" x14ac:dyDescent="0.25">
      <c r="D508" s="42"/>
    </row>
    <row r="509" spans="4:4" ht="15.75" customHeight="1" x14ac:dyDescent="0.25">
      <c r="D509" s="42"/>
    </row>
    <row r="510" spans="4:4" ht="15.75" customHeight="1" x14ac:dyDescent="0.25">
      <c r="D510" s="42"/>
    </row>
    <row r="511" spans="4:4" ht="15.75" customHeight="1" x14ac:dyDescent="0.25">
      <c r="D511" s="42"/>
    </row>
    <row r="512" spans="4:4" ht="15.75" customHeight="1" x14ac:dyDescent="0.25">
      <c r="D512" s="42"/>
    </row>
    <row r="513" spans="4:4" ht="15.75" customHeight="1" x14ac:dyDescent="0.25">
      <c r="D513" s="42"/>
    </row>
    <row r="514" spans="4:4" ht="15.75" customHeight="1" x14ac:dyDescent="0.25">
      <c r="D514" s="42"/>
    </row>
    <row r="515" spans="4:4" ht="15.75" customHeight="1" x14ac:dyDescent="0.25">
      <c r="D515" s="42"/>
    </row>
    <row r="516" spans="4:4" ht="15.75" customHeight="1" x14ac:dyDescent="0.25">
      <c r="D516" s="42"/>
    </row>
    <row r="517" spans="4:4" ht="15.75" customHeight="1" x14ac:dyDescent="0.25">
      <c r="D517" s="42"/>
    </row>
    <row r="518" spans="4:4" ht="15.75" customHeight="1" x14ac:dyDescent="0.25">
      <c r="D518" s="42"/>
    </row>
    <row r="519" spans="4:4" ht="15.75" customHeight="1" x14ac:dyDescent="0.25">
      <c r="D519" s="42"/>
    </row>
    <row r="520" spans="4:4" ht="15.75" customHeight="1" x14ac:dyDescent="0.25">
      <c r="D520" s="42"/>
    </row>
    <row r="521" spans="4:4" ht="15.75" customHeight="1" x14ac:dyDescent="0.25">
      <c r="D521" s="42"/>
    </row>
    <row r="522" spans="4:4" ht="15.75" customHeight="1" x14ac:dyDescent="0.25">
      <c r="D522" s="42"/>
    </row>
    <row r="523" spans="4:4" ht="15.75" customHeight="1" x14ac:dyDescent="0.25">
      <c r="D523" s="42"/>
    </row>
    <row r="524" spans="4:4" ht="15.75" customHeight="1" x14ac:dyDescent="0.25">
      <c r="D524" s="42"/>
    </row>
    <row r="525" spans="4:4" ht="15.75" customHeight="1" x14ac:dyDescent="0.25">
      <c r="D525" s="42"/>
    </row>
    <row r="526" spans="4:4" ht="15.75" customHeight="1" x14ac:dyDescent="0.25">
      <c r="D526" s="42"/>
    </row>
    <row r="527" spans="4:4" ht="15.75" customHeight="1" x14ac:dyDescent="0.25">
      <c r="D527" s="42"/>
    </row>
    <row r="528" spans="4:4" ht="15.75" customHeight="1" x14ac:dyDescent="0.25">
      <c r="D528" s="42"/>
    </row>
    <row r="529" spans="4:4" ht="15.75" customHeight="1" x14ac:dyDescent="0.25">
      <c r="D529" s="42"/>
    </row>
    <row r="530" spans="4:4" ht="15.75" customHeight="1" x14ac:dyDescent="0.25">
      <c r="D530" s="42"/>
    </row>
    <row r="531" spans="4:4" ht="15.75" customHeight="1" x14ac:dyDescent="0.25">
      <c r="D531" s="42"/>
    </row>
    <row r="532" spans="4:4" ht="15.75" customHeight="1" x14ac:dyDescent="0.25">
      <c r="D532" s="42"/>
    </row>
    <row r="533" spans="4:4" ht="15.75" customHeight="1" x14ac:dyDescent="0.25">
      <c r="D533" s="42"/>
    </row>
    <row r="534" spans="4:4" ht="15.75" customHeight="1" x14ac:dyDescent="0.25">
      <c r="D534" s="42"/>
    </row>
    <row r="535" spans="4:4" ht="15.75" customHeight="1" x14ac:dyDescent="0.25">
      <c r="D535" s="42"/>
    </row>
    <row r="536" spans="4:4" ht="15.75" customHeight="1" x14ac:dyDescent="0.25">
      <c r="D536" s="42"/>
    </row>
    <row r="537" spans="4:4" ht="15.75" customHeight="1" x14ac:dyDescent="0.25">
      <c r="D537" s="42"/>
    </row>
    <row r="538" spans="4:4" ht="15.75" customHeight="1" x14ac:dyDescent="0.25">
      <c r="D538" s="42"/>
    </row>
    <row r="539" spans="4:4" ht="15.75" customHeight="1" x14ac:dyDescent="0.25">
      <c r="D539" s="42"/>
    </row>
    <row r="540" spans="4:4" ht="15.75" customHeight="1" x14ac:dyDescent="0.25">
      <c r="D540" s="42"/>
    </row>
    <row r="541" spans="4:4" ht="15.75" customHeight="1" x14ac:dyDescent="0.25">
      <c r="D541" s="42"/>
    </row>
    <row r="542" spans="4:4" ht="15.75" customHeight="1" x14ac:dyDescent="0.25">
      <c r="D542" s="42"/>
    </row>
    <row r="543" spans="4:4" ht="15.75" customHeight="1" x14ac:dyDescent="0.25">
      <c r="D543" s="42"/>
    </row>
    <row r="544" spans="4:4" ht="15.75" customHeight="1" x14ac:dyDescent="0.25">
      <c r="D544" s="42"/>
    </row>
    <row r="545" spans="4:4" ht="15.75" customHeight="1" x14ac:dyDescent="0.25">
      <c r="D545" s="42"/>
    </row>
    <row r="546" spans="4:4" ht="15.75" customHeight="1" x14ac:dyDescent="0.25">
      <c r="D546" s="42"/>
    </row>
    <row r="547" spans="4:4" ht="15.75" customHeight="1" x14ac:dyDescent="0.25">
      <c r="D547" s="42"/>
    </row>
    <row r="548" spans="4:4" ht="15.75" customHeight="1" x14ac:dyDescent="0.25">
      <c r="D548" s="42"/>
    </row>
    <row r="549" spans="4:4" ht="15.75" customHeight="1" x14ac:dyDescent="0.25">
      <c r="D549" s="42"/>
    </row>
    <row r="550" spans="4:4" ht="15.75" customHeight="1" x14ac:dyDescent="0.25">
      <c r="D550" s="42"/>
    </row>
    <row r="551" spans="4:4" ht="15.75" customHeight="1" x14ac:dyDescent="0.25">
      <c r="D551" s="42"/>
    </row>
    <row r="552" spans="4:4" ht="15.75" customHeight="1" x14ac:dyDescent="0.25">
      <c r="D552" s="42"/>
    </row>
    <row r="553" spans="4:4" ht="15.75" customHeight="1" x14ac:dyDescent="0.25">
      <c r="D553" s="42"/>
    </row>
    <row r="554" spans="4:4" ht="15.75" customHeight="1" x14ac:dyDescent="0.25">
      <c r="D554" s="42"/>
    </row>
    <row r="555" spans="4:4" ht="15.75" customHeight="1" x14ac:dyDescent="0.25">
      <c r="D555" s="42"/>
    </row>
    <row r="556" spans="4:4" ht="15.75" customHeight="1" x14ac:dyDescent="0.25">
      <c r="D556" s="42"/>
    </row>
    <row r="557" spans="4:4" ht="15.75" customHeight="1" x14ac:dyDescent="0.25">
      <c r="D557" s="42"/>
    </row>
    <row r="558" spans="4:4" ht="15.75" customHeight="1" x14ac:dyDescent="0.25">
      <c r="D558" s="42"/>
    </row>
    <row r="559" spans="4:4" ht="15.75" customHeight="1" x14ac:dyDescent="0.25">
      <c r="D559" s="42"/>
    </row>
    <row r="560" spans="4:4" ht="15.75" customHeight="1" x14ac:dyDescent="0.25">
      <c r="D560" s="42"/>
    </row>
    <row r="561" spans="4:4" ht="15.75" customHeight="1" x14ac:dyDescent="0.25">
      <c r="D561" s="42"/>
    </row>
    <row r="562" spans="4:4" ht="15.75" customHeight="1" x14ac:dyDescent="0.25">
      <c r="D562" s="42"/>
    </row>
    <row r="563" spans="4:4" ht="15.75" customHeight="1" x14ac:dyDescent="0.25">
      <c r="D563" s="42"/>
    </row>
    <row r="564" spans="4:4" ht="15.75" customHeight="1" x14ac:dyDescent="0.25">
      <c r="D564" s="42"/>
    </row>
    <row r="565" spans="4:4" ht="15.75" customHeight="1" x14ac:dyDescent="0.25">
      <c r="D565" s="42"/>
    </row>
    <row r="566" spans="4:4" ht="15.75" customHeight="1" x14ac:dyDescent="0.25">
      <c r="D566" s="42"/>
    </row>
    <row r="567" spans="4:4" ht="15.75" customHeight="1" x14ac:dyDescent="0.25">
      <c r="D567" s="42"/>
    </row>
    <row r="568" spans="4:4" ht="15.75" customHeight="1" x14ac:dyDescent="0.25">
      <c r="D568" s="42"/>
    </row>
    <row r="569" spans="4:4" ht="15.75" customHeight="1" x14ac:dyDescent="0.25">
      <c r="D569" s="42"/>
    </row>
    <row r="570" spans="4:4" ht="15.75" customHeight="1" x14ac:dyDescent="0.25">
      <c r="D570" s="42"/>
    </row>
    <row r="571" spans="4:4" ht="15.75" customHeight="1" x14ac:dyDescent="0.25">
      <c r="D571" s="42"/>
    </row>
    <row r="572" spans="4:4" ht="15.75" customHeight="1" x14ac:dyDescent="0.25">
      <c r="D572" s="42"/>
    </row>
    <row r="573" spans="4:4" ht="15.75" customHeight="1" x14ac:dyDescent="0.25">
      <c r="D573" s="42"/>
    </row>
    <row r="574" spans="4:4" ht="15.75" customHeight="1" x14ac:dyDescent="0.25">
      <c r="D574" s="42"/>
    </row>
    <row r="575" spans="4:4" ht="15.75" customHeight="1" x14ac:dyDescent="0.25">
      <c r="D575" s="42"/>
    </row>
    <row r="576" spans="4:4" ht="15.75" customHeight="1" x14ac:dyDescent="0.25">
      <c r="D576" s="42"/>
    </row>
    <row r="577" spans="4:4" ht="15.75" customHeight="1" x14ac:dyDescent="0.25">
      <c r="D577" s="42"/>
    </row>
    <row r="578" spans="4:4" ht="15.75" customHeight="1" x14ac:dyDescent="0.25">
      <c r="D578" s="42"/>
    </row>
    <row r="579" spans="4:4" ht="15.75" customHeight="1" x14ac:dyDescent="0.25">
      <c r="D579" s="42"/>
    </row>
    <row r="580" spans="4:4" ht="15.75" customHeight="1" x14ac:dyDescent="0.25">
      <c r="D580" s="42"/>
    </row>
    <row r="581" spans="4:4" ht="15.75" customHeight="1" x14ac:dyDescent="0.25">
      <c r="D581" s="42"/>
    </row>
    <row r="582" spans="4:4" ht="15.75" customHeight="1" x14ac:dyDescent="0.25">
      <c r="D582" s="42"/>
    </row>
    <row r="583" spans="4:4" ht="15.75" customHeight="1" x14ac:dyDescent="0.25">
      <c r="D583" s="42"/>
    </row>
    <row r="584" spans="4:4" ht="15.75" customHeight="1" x14ac:dyDescent="0.25">
      <c r="D584" s="42"/>
    </row>
    <row r="585" spans="4:4" ht="15.75" customHeight="1" x14ac:dyDescent="0.25">
      <c r="D585" s="42"/>
    </row>
    <row r="586" spans="4:4" ht="15.75" customHeight="1" x14ac:dyDescent="0.25">
      <c r="D586" s="42"/>
    </row>
    <row r="587" spans="4:4" ht="15.75" customHeight="1" x14ac:dyDescent="0.25">
      <c r="D587" s="42"/>
    </row>
    <row r="588" spans="4:4" ht="15.75" customHeight="1" x14ac:dyDescent="0.25">
      <c r="D588" s="42"/>
    </row>
    <row r="589" spans="4:4" ht="15.75" customHeight="1" x14ac:dyDescent="0.25">
      <c r="D589" s="42"/>
    </row>
    <row r="590" spans="4:4" ht="15.75" customHeight="1" x14ac:dyDescent="0.25">
      <c r="D590" s="42"/>
    </row>
    <row r="591" spans="4:4" ht="15.75" customHeight="1" x14ac:dyDescent="0.25">
      <c r="D591" s="42"/>
    </row>
    <row r="592" spans="4:4" ht="15.75" customHeight="1" x14ac:dyDescent="0.25">
      <c r="D592" s="42"/>
    </row>
    <row r="593" spans="4:4" ht="15.75" customHeight="1" x14ac:dyDescent="0.25">
      <c r="D593" s="42"/>
    </row>
    <row r="594" spans="4:4" ht="15.75" customHeight="1" x14ac:dyDescent="0.25">
      <c r="D594" s="42"/>
    </row>
    <row r="595" spans="4:4" ht="15.75" customHeight="1" x14ac:dyDescent="0.25">
      <c r="D595" s="42"/>
    </row>
    <row r="596" spans="4:4" ht="15.75" customHeight="1" x14ac:dyDescent="0.25">
      <c r="D596" s="42"/>
    </row>
    <row r="597" spans="4:4" ht="15.75" customHeight="1" x14ac:dyDescent="0.25">
      <c r="D597" s="42"/>
    </row>
    <row r="598" spans="4:4" ht="15.75" customHeight="1" x14ac:dyDescent="0.25">
      <c r="D598" s="42"/>
    </row>
    <row r="599" spans="4:4" ht="15.75" customHeight="1" x14ac:dyDescent="0.25">
      <c r="D599" s="42"/>
    </row>
    <row r="600" spans="4:4" ht="15.75" customHeight="1" x14ac:dyDescent="0.25">
      <c r="D600" s="42"/>
    </row>
    <row r="601" spans="4:4" ht="15.75" customHeight="1" x14ac:dyDescent="0.25">
      <c r="D601" s="42"/>
    </row>
    <row r="602" spans="4:4" ht="15.75" customHeight="1" x14ac:dyDescent="0.25">
      <c r="D602" s="42"/>
    </row>
    <row r="603" spans="4:4" ht="15.75" customHeight="1" x14ac:dyDescent="0.25">
      <c r="D603" s="42"/>
    </row>
    <row r="604" spans="4:4" ht="15.75" customHeight="1" x14ac:dyDescent="0.25">
      <c r="D604" s="42"/>
    </row>
    <row r="605" spans="4:4" ht="15.75" customHeight="1" x14ac:dyDescent="0.25">
      <c r="D605" s="42"/>
    </row>
    <row r="606" spans="4:4" ht="15.75" customHeight="1" x14ac:dyDescent="0.25">
      <c r="D606" s="42"/>
    </row>
    <row r="607" spans="4:4" ht="15.75" customHeight="1" x14ac:dyDescent="0.25">
      <c r="D607" s="42"/>
    </row>
    <row r="608" spans="4:4" ht="15.75" customHeight="1" x14ac:dyDescent="0.25">
      <c r="D608" s="42"/>
    </row>
    <row r="609" spans="4:4" ht="15.75" customHeight="1" x14ac:dyDescent="0.25">
      <c r="D609" s="42"/>
    </row>
    <row r="610" spans="4:4" ht="15.75" customHeight="1" x14ac:dyDescent="0.25">
      <c r="D610" s="42"/>
    </row>
    <row r="611" spans="4:4" ht="15.75" customHeight="1" x14ac:dyDescent="0.25">
      <c r="D611" s="42"/>
    </row>
    <row r="612" spans="4:4" ht="15.75" customHeight="1" x14ac:dyDescent="0.25">
      <c r="D612" s="42"/>
    </row>
    <row r="613" spans="4:4" ht="15.75" customHeight="1" x14ac:dyDescent="0.25">
      <c r="D613" s="42"/>
    </row>
    <row r="614" spans="4:4" ht="15.75" customHeight="1" x14ac:dyDescent="0.25">
      <c r="D614" s="42"/>
    </row>
    <row r="615" spans="4:4" ht="15.75" customHeight="1" x14ac:dyDescent="0.25">
      <c r="D615" s="42"/>
    </row>
    <row r="616" spans="4:4" ht="15.75" customHeight="1" x14ac:dyDescent="0.25">
      <c r="D616" s="42"/>
    </row>
    <row r="617" spans="4:4" ht="15.75" customHeight="1" x14ac:dyDescent="0.25">
      <c r="D617" s="42"/>
    </row>
    <row r="618" spans="4:4" ht="15.75" customHeight="1" x14ac:dyDescent="0.25">
      <c r="D618" s="42"/>
    </row>
    <row r="619" spans="4:4" ht="15.75" customHeight="1" x14ac:dyDescent="0.25">
      <c r="D619" s="42"/>
    </row>
    <row r="620" spans="4:4" ht="15.75" customHeight="1" x14ac:dyDescent="0.25">
      <c r="D620" s="42"/>
    </row>
    <row r="621" spans="4:4" ht="15.75" customHeight="1" x14ac:dyDescent="0.25">
      <c r="D621" s="42"/>
    </row>
    <row r="622" spans="4:4" ht="15.75" customHeight="1" x14ac:dyDescent="0.25">
      <c r="D622" s="42"/>
    </row>
    <row r="623" spans="4:4" ht="15.75" customHeight="1" x14ac:dyDescent="0.25">
      <c r="D623" s="42"/>
    </row>
    <row r="624" spans="4:4" ht="15.75" customHeight="1" x14ac:dyDescent="0.25">
      <c r="D624" s="42"/>
    </row>
    <row r="625" spans="4:4" ht="15.75" customHeight="1" x14ac:dyDescent="0.25">
      <c r="D625" s="42"/>
    </row>
    <row r="626" spans="4:4" ht="15.75" customHeight="1" x14ac:dyDescent="0.25">
      <c r="D626" s="42"/>
    </row>
    <row r="627" spans="4:4" ht="15.75" customHeight="1" x14ac:dyDescent="0.25">
      <c r="D627" s="42"/>
    </row>
    <row r="628" spans="4:4" ht="15.75" customHeight="1" x14ac:dyDescent="0.25">
      <c r="D628" s="42"/>
    </row>
    <row r="629" spans="4:4" ht="15.75" customHeight="1" x14ac:dyDescent="0.25">
      <c r="D629" s="42"/>
    </row>
    <row r="630" spans="4:4" ht="15.75" customHeight="1" x14ac:dyDescent="0.25">
      <c r="D630" s="42"/>
    </row>
    <row r="631" spans="4:4" ht="15.75" customHeight="1" x14ac:dyDescent="0.25">
      <c r="D631" s="42"/>
    </row>
    <row r="632" spans="4:4" ht="15.75" customHeight="1" x14ac:dyDescent="0.25">
      <c r="D632" s="42"/>
    </row>
    <row r="633" spans="4:4" ht="15.75" customHeight="1" x14ac:dyDescent="0.25">
      <c r="D633" s="42"/>
    </row>
    <row r="634" spans="4:4" ht="15.75" customHeight="1" x14ac:dyDescent="0.25">
      <c r="D634" s="42"/>
    </row>
    <row r="635" spans="4:4" ht="15.75" customHeight="1" x14ac:dyDescent="0.25">
      <c r="D635" s="42"/>
    </row>
    <row r="636" spans="4:4" ht="15.75" customHeight="1" x14ac:dyDescent="0.25">
      <c r="D636" s="42"/>
    </row>
    <row r="637" spans="4:4" ht="15.75" customHeight="1" x14ac:dyDescent="0.25">
      <c r="D637" s="42"/>
    </row>
    <row r="638" spans="4:4" ht="15.75" customHeight="1" x14ac:dyDescent="0.25">
      <c r="D638" s="42"/>
    </row>
    <row r="639" spans="4:4" ht="15.75" customHeight="1" x14ac:dyDescent="0.25">
      <c r="D639" s="42"/>
    </row>
    <row r="640" spans="4:4" ht="15.75" customHeight="1" x14ac:dyDescent="0.25">
      <c r="D640" s="42"/>
    </row>
    <row r="641" spans="4:4" ht="15.75" customHeight="1" x14ac:dyDescent="0.25">
      <c r="D641" s="42"/>
    </row>
    <row r="642" spans="4:4" ht="15.75" customHeight="1" x14ac:dyDescent="0.25">
      <c r="D642" s="42"/>
    </row>
    <row r="643" spans="4:4" ht="15.75" customHeight="1" x14ac:dyDescent="0.25">
      <c r="D643" s="42"/>
    </row>
    <row r="644" spans="4:4" ht="15.75" customHeight="1" x14ac:dyDescent="0.25">
      <c r="D644" s="42"/>
    </row>
    <row r="645" spans="4:4" ht="15.75" customHeight="1" x14ac:dyDescent="0.25">
      <c r="D645" s="42"/>
    </row>
    <row r="646" spans="4:4" ht="15.75" customHeight="1" x14ac:dyDescent="0.25">
      <c r="D646" s="42"/>
    </row>
    <row r="647" spans="4:4" ht="15.75" customHeight="1" x14ac:dyDescent="0.25">
      <c r="D647" s="42"/>
    </row>
    <row r="648" spans="4:4" ht="15.75" customHeight="1" x14ac:dyDescent="0.25">
      <c r="D648" s="42"/>
    </row>
    <row r="649" spans="4:4" ht="15.75" customHeight="1" x14ac:dyDescent="0.25">
      <c r="D649" s="42"/>
    </row>
    <row r="650" spans="4:4" ht="15.75" customHeight="1" x14ac:dyDescent="0.25">
      <c r="D650" s="42"/>
    </row>
    <row r="651" spans="4:4" ht="15.75" customHeight="1" x14ac:dyDescent="0.25">
      <c r="D651" s="42"/>
    </row>
    <row r="652" spans="4:4" ht="15.75" customHeight="1" x14ac:dyDescent="0.25">
      <c r="D652" s="42"/>
    </row>
    <row r="653" spans="4:4" ht="15.75" customHeight="1" x14ac:dyDescent="0.25">
      <c r="D653" s="42"/>
    </row>
    <row r="654" spans="4:4" ht="15.75" customHeight="1" x14ac:dyDescent="0.25">
      <c r="D654" s="42"/>
    </row>
    <row r="655" spans="4:4" ht="15.75" customHeight="1" x14ac:dyDescent="0.25">
      <c r="D655" s="42"/>
    </row>
    <row r="656" spans="4:4" ht="15.75" customHeight="1" x14ac:dyDescent="0.25">
      <c r="D656" s="42"/>
    </row>
    <row r="657" spans="4:4" ht="15.75" customHeight="1" x14ac:dyDescent="0.25">
      <c r="D657" s="42"/>
    </row>
    <row r="658" spans="4:4" ht="15.75" customHeight="1" x14ac:dyDescent="0.25">
      <c r="D658" s="42"/>
    </row>
    <row r="659" spans="4:4" ht="15.75" customHeight="1" x14ac:dyDescent="0.25">
      <c r="D659" s="42"/>
    </row>
    <row r="660" spans="4:4" ht="15.75" customHeight="1" x14ac:dyDescent="0.25">
      <c r="D660" s="42"/>
    </row>
    <row r="661" spans="4:4" ht="15.75" customHeight="1" x14ac:dyDescent="0.25">
      <c r="D661" s="42"/>
    </row>
    <row r="662" spans="4:4" ht="15.75" customHeight="1" x14ac:dyDescent="0.25">
      <c r="D662" s="42"/>
    </row>
    <row r="663" spans="4:4" ht="15.75" customHeight="1" x14ac:dyDescent="0.25">
      <c r="D663" s="42"/>
    </row>
    <row r="664" spans="4:4" ht="15.75" customHeight="1" x14ac:dyDescent="0.25">
      <c r="D664" s="42"/>
    </row>
    <row r="665" spans="4:4" ht="15.75" customHeight="1" x14ac:dyDescent="0.25">
      <c r="D665" s="42"/>
    </row>
    <row r="666" spans="4:4" ht="15.75" customHeight="1" x14ac:dyDescent="0.25">
      <c r="D666" s="42"/>
    </row>
    <row r="667" spans="4:4" ht="15.75" customHeight="1" x14ac:dyDescent="0.25">
      <c r="D667" s="42"/>
    </row>
    <row r="668" spans="4:4" ht="15.75" customHeight="1" x14ac:dyDescent="0.25">
      <c r="D668" s="42"/>
    </row>
    <row r="669" spans="4:4" ht="15.75" customHeight="1" x14ac:dyDescent="0.25">
      <c r="D669" s="42"/>
    </row>
    <row r="670" spans="4:4" ht="15.75" customHeight="1" x14ac:dyDescent="0.25">
      <c r="D670" s="42"/>
    </row>
    <row r="671" spans="4:4" ht="15.75" customHeight="1" x14ac:dyDescent="0.25">
      <c r="D671" s="42"/>
    </row>
    <row r="672" spans="4:4" ht="15.75" customHeight="1" x14ac:dyDescent="0.25">
      <c r="D672" s="42"/>
    </row>
    <row r="673" spans="4:4" ht="15.75" customHeight="1" x14ac:dyDescent="0.25">
      <c r="D673" s="42"/>
    </row>
    <row r="674" spans="4:4" ht="15.75" customHeight="1" x14ac:dyDescent="0.25">
      <c r="D674" s="42"/>
    </row>
    <row r="675" spans="4:4" ht="15.75" customHeight="1" x14ac:dyDescent="0.25">
      <c r="D675" s="42"/>
    </row>
    <row r="676" spans="4:4" ht="15.75" customHeight="1" x14ac:dyDescent="0.25">
      <c r="D676" s="42"/>
    </row>
    <row r="677" spans="4:4" ht="15.75" customHeight="1" x14ac:dyDescent="0.25">
      <c r="D677" s="42"/>
    </row>
    <row r="678" spans="4:4" ht="15.75" customHeight="1" x14ac:dyDescent="0.25">
      <c r="D678" s="42"/>
    </row>
    <row r="679" spans="4:4" ht="15.75" customHeight="1" x14ac:dyDescent="0.25">
      <c r="D679" s="42"/>
    </row>
    <row r="680" spans="4:4" ht="15.75" customHeight="1" x14ac:dyDescent="0.25">
      <c r="D680" s="42"/>
    </row>
    <row r="681" spans="4:4" ht="15.75" customHeight="1" x14ac:dyDescent="0.25">
      <c r="D681" s="42"/>
    </row>
    <row r="682" spans="4:4" ht="15.75" customHeight="1" x14ac:dyDescent="0.25">
      <c r="D682" s="42"/>
    </row>
    <row r="683" spans="4:4" ht="15.75" customHeight="1" x14ac:dyDescent="0.25">
      <c r="D683" s="42"/>
    </row>
    <row r="684" spans="4:4" ht="15.75" customHeight="1" x14ac:dyDescent="0.25">
      <c r="D684" s="42"/>
    </row>
    <row r="685" spans="4:4" ht="15.75" customHeight="1" x14ac:dyDescent="0.25">
      <c r="D685" s="42"/>
    </row>
    <row r="686" spans="4:4" ht="15.75" customHeight="1" x14ac:dyDescent="0.25">
      <c r="D686" s="42"/>
    </row>
    <row r="687" spans="4:4" ht="15.75" customHeight="1" x14ac:dyDescent="0.25">
      <c r="D687" s="42"/>
    </row>
    <row r="688" spans="4:4" ht="15.75" customHeight="1" x14ac:dyDescent="0.25">
      <c r="D688" s="42"/>
    </row>
    <row r="689" spans="4:4" ht="15.75" customHeight="1" x14ac:dyDescent="0.25">
      <c r="D689" s="42"/>
    </row>
    <row r="690" spans="4:4" ht="15.75" customHeight="1" x14ac:dyDescent="0.25">
      <c r="D690" s="42"/>
    </row>
    <row r="691" spans="4:4" ht="15.75" customHeight="1" x14ac:dyDescent="0.25">
      <c r="D691" s="42"/>
    </row>
    <row r="692" spans="4:4" ht="15.75" customHeight="1" x14ac:dyDescent="0.25">
      <c r="D692" s="42"/>
    </row>
    <row r="693" spans="4:4" ht="15.75" customHeight="1" x14ac:dyDescent="0.25">
      <c r="D693" s="42"/>
    </row>
    <row r="694" spans="4:4" ht="15.75" customHeight="1" x14ac:dyDescent="0.25">
      <c r="D694" s="42"/>
    </row>
    <row r="695" spans="4:4" ht="15.75" customHeight="1" x14ac:dyDescent="0.25">
      <c r="D695" s="42"/>
    </row>
    <row r="696" spans="4:4" ht="15.75" customHeight="1" x14ac:dyDescent="0.25">
      <c r="D696" s="42"/>
    </row>
    <row r="697" spans="4:4" ht="15.75" customHeight="1" x14ac:dyDescent="0.25">
      <c r="D697" s="42"/>
    </row>
    <row r="698" spans="4:4" ht="15.75" customHeight="1" x14ac:dyDescent="0.25">
      <c r="D698" s="42"/>
    </row>
    <row r="699" spans="4:4" ht="15.75" customHeight="1" x14ac:dyDescent="0.25">
      <c r="D699" s="42"/>
    </row>
    <row r="700" spans="4:4" ht="15.75" customHeight="1" x14ac:dyDescent="0.25">
      <c r="D700" s="42"/>
    </row>
    <row r="701" spans="4:4" ht="15.75" customHeight="1" x14ac:dyDescent="0.25">
      <c r="D701" s="42"/>
    </row>
    <row r="702" spans="4:4" ht="15.75" customHeight="1" x14ac:dyDescent="0.25">
      <c r="D702" s="42"/>
    </row>
    <row r="703" spans="4:4" ht="15.75" customHeight="1" x14ac:dyDescent="0.25">
      <c r="D703" s="42"/>
    </row>
    <row r="704" spans="4:4" ht="15.75" customHeight="1" x14ac:dyDescent="0.25">
      <c r="D704" s="42"/>
    </row>
    <row r="705" spans="4:4" ht="15.75" customHeight="1" x14ac:dyDescent="0.25">
      <c r="D705" s="42"/>
    </row>
    <row r="706" spans="4:4" ht="15.75" customHeight="1" x14ac:dyDescent="0.25">
      <c r="D706" s="42"/>
    </row>
    <row r="707" spans="4:4" ht="15.75" customHeight="1" x14ac:dyDescent="0.25">
      <c r="D707" s="42"/>
    </row>
    <row r="708" spans="4:4" ht="15.75" customHeight="1" x14ac:dyDescent="0.25">
      <c r="D708" s="42"/>
    </row>
    <row r="709" spans="4:4" ht="15.75" customHeight="1" x14ac:dyDescent="0.25">
      <c r="D709" s="42"/>
    </row>
    <row r="710" spans="4:4" ht="15.75" customHeight="1" x14ac:dyDescent="0.25">
      <c r="D710" s="42"/>
    </row>
    <row r="711" spans="4:4" ht="15.75" customHeight="1" x14ac:dyDescent="0.25">
      <c r="D711" s="42"/>
    </row>
    <row r="712" spans="4:4" ht="15.75" customHeight="1" x14ac:dyDescent="0.25">
      <c r="D712" s="42"/>
    </row>
    <row r="713" spans="4:4" ht="15.75" customHeight="1" x14ac:dyDescent="0.25">
      <c r="D713" s="42"/>
    </row>
    <row r="714" spans="4:4" ht="15.75" customHeight="1" x14ac:dyDescent="0.25">
      <c r="D714" s="42"/>
    </row>
    <row r="715" spans="4:4" ht="15.75" customHeight="1" x14ac:dyDescent="0.25">
      <c r="D715" s="42"/>
    </row>
    <row r="716" spans="4:4" ht="15.75" customHeight="1" x14ac:dyDescent="0.25">
      <c r="D716" s="42"/>
    </row>
    <row r="717" spans="4:4" ht="15.75" customHeight="1" x14ac:dyDescent="0.25">
      <c r="D717" s="42"/>
    </row>
    <row r="718" spans="4:4" ht="15.75" customHeight="1" x14ac:dyDescent="0.25">
      <c r="D718" s="42"/>
    </row>
    <row r="719" spans="4:4" ht="15.75" customHeight="1" x14ac:dyDescent="0.25">
      <c r="D719" s="42"/>
    </row>
    <row r="720" spans="4:4" ht="15.75" customHeight="1" x14ac:dyDescent="0.25">
      <c r="D720" s="42"/>
    </row>
    <row r="721" spans="4:4" ht="15.75" customHeight="1" x14ac:dyDescent="0.25">
      <c r="D721" s="42"/>
    </row>
    <row r="722" spans="4:4" ht="15.75" customHeight="1" x14ac:dyDescent="0.25">
      <c r="D722" s="42"/>
    </row>
    <row r="723" spans="4:4" ht="15.75" customHeight="1" x14ac:dyDescent="0.25">
      <c r="D723" s="42"/>
    </row>
    <row r="724" spans="4:4" ht="15.75" customHeight="1" x14ac:dyDescent="0.25">
      <c r="D724" s="42"/>
    </row>
    <row r="725" spans="4:4" ht="15.75" customHeight="1" x14ac:dyDescent="0.25">
      <c r="D725" s="42"/>
    </row>
    <row r="726" spans="4:4" ht="15.75" customHeight="1" x14ac:dyDescent="0.25">
      <c r="D726" s="42"/>
    </row>
    <row r="727" spans="4:4" ht="15.75" customHeight="1" x14ac:dyDescent="0.25">
      <c r="D727" s="42"/>
    </row>
    <row r="728" spans="4:4" ht="15.75" customHeight="1" x14ac:dyDescent="0.25">
      <c r="D728" s="42"/>
    </row>
    <row r="729" spans="4:4" ht="15.75" customHeight="1" x14ac:dyDescent="0.25">
      <c r="D729" s="42"/>
    </row>
    <row r="730" spans="4:4" ht="15.75" customHeight="1" x14ac:dyDescent="0.25">
      <c r="D730" s="42"/>
    </row>
    <row r="731" spans="4:4" ht="15.75" customHeight="1" x14ac:dyDescent="0.25">
      <c r="D731" s="42"/>
    </row>
    <row r="732" spans="4:4" ht="15.75" customHeight="1" x14ac:dyDescent="0.25">
      <c r="D732" s="42"/>
    </row>
    <row r="733" spans="4:4" ht="15.75" customHeight="1" x14ac:dyDescent="0.25">
      <c r="D733" s="42"/>
    </row>
    <row r="734" spans="4:4" ht="15.75" customHeight="1" x14ac:dyDescent="0.25">
      <c r="D734" s="42"/>
    </row>
    <row r="735" spans="4:4" ht="15.75" customHeight="1" x14ac:dyDescent="0.25">
      <c r="D735" s="42"/>
    </row>
    <row r="736" spans="4:4" ht="15.75" customHeight="1" x14ac:dyDescent="0.25">
      <c r="D736" s="42"/>
    </row>
    <row r="737" spans="4:4" ht="15.75" customHeight="1" x14ac:dyDescent="0.25">
      <c r="D737" s="42"/>
    </row>
    <row r="738" spans="4:4" ht="15.75" customHeight="1" x14ac:dyDescent="0.25">
      <c r="D738" s="42"/>
    </row>
    <row r="739" spans="4:4" ht="15.75" customHeight="1" x14ac:dyDescent="0.25">
      <c r="D739" s="42"/>
    </row>
    <row r="740" spans="4:4" ht="15.75" customHeight="1" x14ac:dyDescent="0.25">
      <c r="D740" s="42"/>
    </row>
    <row r="741" spans="4:4" ht="15.75" customHeight="1" x14ac:dyDescent="0.25">
      <c r="D741" s="42"/>
    </row>
    <row r="742" spans="4:4" ht="15.75" customHeight="1" x14ac:dyDescent="0.25">
      <c r="D742" s="42"/>
    </row>
    <row r="743" spans="4:4" ht="15.75" customHeight="1" x14ac:dyDescent="0.25">
      <c r="D743" s="42"/>
    </row>
    <row r="744" spans="4:4" ht="15.75" customHeight="1" x14ac:dyDescent="0.25">
      <c r="D744" s="42"/>
    </row>
    <row r="745" spans="4:4" ht="15.75" customHeight="1" x14ac:dyDescent="0.25">
      <c r="D745" s="42"/>
    </row>
    <row r="746" spans="4:4" ht="15.75" customHeight="1" x14ac:dyDescent="0.25">
      <c r="D746" s="42"/>
    </row>
    <row r="747" spans="4:4" ht="15.75" customHeight="1" x14ac:dyDescent="0.25">
      <c r="D747" s="42"/>
    </row>
    <row r="748" spans="4:4" ht="15.75" customHeight="1" x14ac:dyDescent="0.25">
      <c r="D748" s="42"/>
    </row>
    <row r="749" spans="4:4" ht="15.75" customHeight="1" x14ac:dyDescent="0.25">
      <c r="D749" s="42"/>
    </row>
    <row r="750" spans="4:4" ht="15.75" customHeight="1" x14ac:dyDescent="0.25">
      <c r="D750" s="42"/>
    </row>
    <row r="751" spans="4:4" ht="15.75" customHeight="1" x14ac:dyDescent="0.25">
      <c r="D751" s="42"/>
    </row>
    <row r="752" spans="4:4" ht="15.75" customHeight="1" x14ac:dyDescent="0.25">
      <c r="D752" s="42"/>
    </row>
    <row r="753" spans="4:4" ht="15.75" customHeight="1" x14ac:dyDescent="0.25">
      <c r="D753" s="42"/>
    </row>
    <row r="754" spans="4:4" ht="15.75" customHeight="1" x14ac:dyDescent="0.25">
      <c r="D754" s="42"/>
    </row>
    <row r="755" spans="4:4" ht="15.75" customHeight="1" x14ac:dyDescent="0.25">
      <c r="D755" s="42"/>
    </row>
    <row r="756" spans="4:4" ht="15.75" customHeight="1" x14ac:dyDescent="0.25">
      <c r="D756" s="42"/>
    </row>
    <row r="757" spans="4:4" ht="15.75" customHeight="1" x14ac:dyDescent="0.25">
      <c r="D757" s="42"/>
    </row>
    <row r="758" spans="4:4" ht="15.75" customHeight="1" x14ac:dyDescent="0.25">
      <c r="D758" s="42"/>
    </row>
    <row r="759" spans="4:4" ht="15.75" customHeight="1" x14ac:dyDescent="0.25">
      <c r="D759" s="42"/>
    </row>
    <row r="760" spans="4:4" ht="15.75" customHeight="1" x14ac:dyDescent="0.25">
      <c r="D760" s="42"/>
    </row>
    <row r="761" spans="4:4" ht="15.75" customHeight="1" x14ac:dyDescent="0.25">
      <c r="D761" s="42"/>
    </row>
    <row r="762" spans="4:4" ht="15.75" customHeight="1" x14ac:dyDescent="0.25">
      <c r="D762" s="42"/>
    </row>
    <row r="763" spans="4:4" ht="15.75" customHeight="1" x14ac:dyDescent="0.25">
      <c r="D763" s="42"/>
    </row>
    <row r="764" spans="4:4" ht="15.75" customHeight="1" x14ac:dyDescent="0.25">
      <c r="D764" s="42"/>
    </row>
    <row r="765" spans="4:4" ht="15.75" customHeight="1" x14ac:dyDescent="0.25">
      <c r="D765" s="42"/>
    </row>
    <row r="766" spans="4:4" ht="15.75" customHeight="1" x14ac:dyDescent="0.25">
      <c r="D766" s="42"/>
    </row>
    <row r="767" spans="4:4" ht="15.75" customHeight="1" x14ac:dyDescent="0.25">
      <c r="D767" s="42"/>
    </row>
    <row r="768" spans="4:4" ht="15.75" customHeight="1" x14ac:dyDescent="0.25">
      <c r="D768" s="42"/>
    </row>
    <row r="769" spans="4:4" ht="15.75" customHeight="1" x14ac:dyDescent="0.25">
      <c r="D769" s="42"/>
    </row>
    <row r="770" spans="4:4" ht="15.75" customHeight="1" x14ac:dyDescent="0.25">
      <c r="D770" s="42"/>
    </row>
    <row r="771" spans="4:4" ht="15.75" customHeight="1" x14ac:dyDescent="0.25">
      <c r="D771" s="42"/>
    </row>
    <row r="772" spans="4:4" ht="15.75" customHeight="1" x14ac:dyDescent="0.25">
      <c r="D772" s="42"/>
    </row>
    <row r="773" spans="4:4" ht="15.75" customHeight="1" x14ac:dyDescent="0.25">
      <c r="D773" s="42"/>
    </row>
    <row r="774" spans="4:4" ht="15.75" customHeight="1" x14ac:dyDescent="0.25">
      <c r="D774" s="42"/>
    </row>
    <row r="775" spans="4:4" ht="15.75" customHeight="1" x14ac:dyDescent="0.25">
      <c r="D775" s="42"/>
    </row>
    <row r="776" spans="4:4" ht="15.75" customHeight="1" x14ac:dyDescent="0.25">
      <c r="D776" s="42"/>
    </row>
    <row r="777" spans="4:4" ht="15.75" customHeight="1" x14ac:dyDescent="0.25">
      <c r="D777" s="42"/>
    </row>
    <row r="778" spans="4:4" ht="15.75" customHeight="1" x14ac:dyDescent="0.25">
      <c r="D778" s="42"/>
    </row>
    <row r="779" spans="4:4" ht="15.75" customHeight="1" x14ac:dyDescent="0.25">
      <c r="D779" s="42"/>
    </row>
    <row r="780" spans="4:4" ht="15.75" customHeight="1" x14ac:dyDescent="0.25">
      <c r="D780" s="42"/>
    </row>
    <row r="781" spans="4:4" ht="15.75" customHeight="1" x14ac:dyDescent="0.25">
      <c r="D781" s="42"/>
    </row>
    <row r="782" spans="4:4" ht="15.75" customHeight="1" x14ac:dyDescent="0.25">
      <c r="D782" s="42"/>
    </row>
    <row r="783" spans="4:4" ht="15.75" customHeight="1" x14ac:dyDescent="0.25">
      <c r="D783" s="42"/>
    </row>
    <row r="784" spans="4:4" ht="15.75" customHeight="1" x14ac:dyDescent="0.25">
      <c r="D784" s="42"/>
    </row>
    <row r="785" spans="4:4" ht="15.75" customHeight="1" x14ac:dyDescent="0.25">
      <c r="D785" s="42"/>
    </row>
    <row r="786" spans="4:4" ht="15.75" customHeight="1" x14ac:dyDescent="0.25">
      <c r="D786" s="42"/>
    </row>
    <row r="787" spans="4:4" ht="15.75" customHeight="1" x14ac:dyDescent="0.25">
      <c r="D787" s="42"/>
    </row>
    <row r="788" spans="4:4" ht="15.75" customHeight="1" x14ac:dyDescent="0.25">
      <c r="D788" s="42"/>
    </row>
    <row r="789" spans="4:4" ht="15.75" customHeight="1" x14ac:dyDescent="0.25">
      <c r="D789" s="42"/>
    </row>
    <row r="790" spans="4:4" ht="15.75" customHeight="1" x14ac:dyDescent="0.25">
      <c r="D790" s="42"/>
    </row>
    <row r="791" spans="4:4" ht="15.75" customHeight="1" x14ac:dyDescent="0.25">
      <c r="D791" s="42"/>
    </row>
    <row r="792" spans="4:4" ht="15.75" customHeight="1" x14ac:dyDescent="0.25">
      <c r="D792" s="42"/>
    </row>
    <row r="793" spans="4:4" ht="15.75" customHeight="1" x14ac:dyDescent="0.25">
      <c r="D793" s="42"/>
    </row>
    <row r="794" spans="4:4" ht="15.75" customHeight="1" x14ac:dyDescent="0.25">
      <c r="D794" s="42"/>
    </row>
    <row r="795" spans="4:4" ht="15.75" customHeight="1" x14ac:dyDescent="0.25">
      <c r="D795" s="42"/>
    </row>
    <row r="796" spans="4:4" ht="15.75" customHeight="1" x14ac:dyDescent="0.25">
      <c r="D796" s="42"/>
    </row>
    <row r="797" spans="4:4" ht="15.75" customHeight="1" x14ac:dyDescent="0.25">
      <c r="D797" s="42"/>
    </row>
    <row r="798" spans="4:4" ht="15.75" customHeight="1" x14ac:dyDescent="0.25">
      <c r="D798" s="42"/>
    </row>
    <row r="799" spans="4:4" ht="15.75" customHeight="1" x14ac:dyDescent="0.25">
      <c r="D799" s="42"/>
    </row>
    <row r="800" spans="4:4" ht="15.75" customHeight="1" x14ac:dyDescent="0.25">
      <c r="D800" s="42"/>
    </row>
    <row r="801" spans="4:4" ht="15.75" customHeight="1" x14ac:dyDescent="0.25">
      <c r="D801" s="42"/>
    </row>
    <row r="802" spans="4:4" ht="15.75" customHeight="1" x14ac:dyDescent="0.25">
      <c r="D802" s="42"/>
    </row>
    <row r="803" spans="4:4" ht="15.75" customHeight="1" x14ac:dyDescent="0.25">
      <c r="D803" s="42"/>
    </row>
    <row r="804" spans="4:4" ht="15.75" customHeight="1" x14ac:dyDescent="0.25">
      <c r="D804" s="42"/>
    </row>
    <row r="805" spans="4:4" ht="15.75" customHeight="1" x14ac:dyDescent="0.25">
      <c r="D805" s="42"/>
    </row>
    <row r="806" spans="4:4" ht="15.75" customHeight="1" x14ac:dyDescent="0.25">
      <c r="D806" s="42"/>
    </row>
    <row r="807" spans="4:4" ht="15.75" customHeight="1" x14ac:dyDescent="0.25">
      <c r="D807" s="42"/>
    </row>
    <row r="808" spans="4:4" ht="15.75" customHeight="1" x14ac:dyDescent="0.25">
      <c r="D808" s="42"/>
    </row>
    <row r="809" spans="4:4" ht="15.75" customHeight="1" x14ac:dyDescent="0.25">
      <c r="D809" s="42"/>
    </row>
    <row r="810" spans="4:4" ht="15.75" customHeight="1" x14ac:dyDescent="0.25">
      <c r="D810" s="42"/>
    </row>
    <row r="811" spans="4:4" ht="15.75" customHeight="1" x14ac:dyDescent="0.25">
      <c r="D811" s="42"/>
    </row>
    <row r="812" spans="4:4" ht="15.75" customHeight="1" x14ac:dyDescent="0.25">
      <c r="D812" s="42"/>
    </row>
    <row r="813" spans="4:4" ht="15.75" customHeight="1" x14ac:dyDescent="0.25">
      <c r="D813" s="42"/>
    </row>
    <row r="814" spans="4:4" ht="15.75" customHeight="1" x14ac:dyDescent="0.25">
      <c r="D814" s="42"/>
    </row>
    <row r="815" spans="4:4" ht="15.75" customHeight="1" x14ac:dyDescent="0.25">
      <c r="D815" s="42"/>
    </row>
    <row r="816" spans="4:4" ht="15.75" customHeight="1" x14ac:dyDescent="0.25">
      <c r="D816" s="42"/>
    </row>
    <row r="817" spans="4:4" ht="15.75" customHeight="1" x14ac:dyDescent="0.25">
      <c r="D817" s="42"/>
    </row>
    <row r="818" spans="4:4" ht="15.75" customHeight="1" x14ac:dyDescent="0.25">
      <c r="D818" s="42"/>
    </row>
    <row r="819" spans="4:4" ht="15.75" customHeight="1" x14ac:dyDescent="0.25">
      <c r="D819" s="42"/>
    </row>
    <row r="820" spans="4:4" ht="15.75" customHeight="1" x14ac:dyDescent="0.25">
      <c r="D820" s="42"/>
    </row>
    <row r="821" spans="4:4" ht="15.75" customHeight="1" x14ac:dyDescent="0.25">
      <c r="D821" s="42"/>
    </row>
    <row r="822" spans="4:4" ht="15.75" customHeight="1" x14ac:dyDescent="0.25">
      <c r="D822" s="42"/>
    </row>
    <row r="823" spans="4:4" ht="15.75" customHeight="1" x14ac:dyDescent="0.25">
      <c r="D823" s="42"/>
    </row>
    <row r="824" spans="4:4" ht="15.75" customHeight="1" x14ac:dyDescent="0.25">
      <c r="D824" s="42"/>
    </row>
    <row r="825" spans="4:4" ht="15.75" customHeight="1" x14ac:dyDescent="0.25">
      <c r="D825" s="42"/>
    </row>
    <row r="826" spans="4:4" ht="15.75" customHeight="1" x14ac:dyDescent="0.25">
      <c r="D826" s="42"/>
    </row>
    <row r="827" spans="4:4" ht="15.75" customHeight="1" x14ac:dyDescent="0.25">
      <c r="D827" s="42"/>
    </row>
    <row r="828" spans="4:4" ht="15.75" customHeight="1" x14ac:dyDescent="0.25">
      <c r="D828" s="42"/>
    </row>
    <row r="829" spans="4:4" ht="15.75" customHeight="1" x14ac:dyDescent="0.25">
      <c r="D829" s="42"/>
    </row>
    <row r="830" spans="4:4" ht="15.75" customHeight="1" x14ac:dyDescent="0.25">
      <c r="D830" s="42"/>
    </row>
    <row r="831" spans="4:4" ht="15.75" customHeight="1" x14ac:dyDescent="0.25">
      <c r="D831" s="42"/>
    </row>
    <row r="832" spans="4:4" ht="15.75" customHeight="1" x14ac:dyDescent="0.25">
      <c r="D832" s="42"/>
    </row>
    <row r="833" spans="4:4" ht="15.75" customHeight="1" x14ac:dyDescent="0.25">
      <c r="D833" s="42"/>
    </row>
    <row r="834" spans="4:4" ht="15.75" customHeight="1" x14ac:dyDescent="0.25">
      <c r="D834" s="42"/>
    </row>
    <row r="835" spans="4:4" ht="15.75" customHeight="1" x14ac:dyDescent="0.25">
      <c r="D835" s="42"/>
    </row>
    <row r="836" spans="4:4" ht="15.75" customHeight="1" x14ac:dyDescent="0.25">
      <c r="D836" s="42"/>
    </row>
    <row r="837" spans="4:4" ht="15.75" customHeight="1" x14ac:dyDescent="0.25">
      <c r="D837" s="42"/>
    </row>
    <row r="838" spans="4:4" ht="15.75" customHeight="1" x14ac:dyDescent="0.25">
      <c r="D838" s="42"/>
    </row>
    <row r="839" spans="4:4" ht="15.75" customHeight="1" x14ac:dyDescent="0.25">
      <c r="D839" s="42"/>
    </row>
    <row r="840" spans="4:4" ht="15.75" customHeight="1" x14ac:dyDescent="0.25">
      <c r="D840" s="42"/>
    </row>
    <row r="841" spans="4:4" ht="15.75" customHeight="1" x14ac:dyDescent="0.25">
      <c r="D841" s="42"/>
    </row>
    <row r="842" spans="4:4" ht="15.75" customHeight="1" x14ac:dyDescent="0.25">
      <c r="D842" s="42"/>
    </row>
    <row r="843" spans="4:4" ht="15.75" customHeight="1" x14ac:dyDescent="0.25">
      <c r="D843" s="42"/>
    </row>
    <row r="844" spans="4:4" ht="15.75" customHeight="1" x14ac:dyDescent="0.25">
      <c r="D844" s="42"/>
    </row>
    <row r="845" spans="4:4" ht="15.75" customHeight="1" x14ac:dyDescent="0.25">
      <c r="D845" s="42"/>
    </row>
    <row r="846" spans="4:4" ht="15.75" customHeight="1" x14ac:dyDescent="0.25">
      <c r="D846" s="42"/>
    </row>
    <row r="847" spans="4:4" ht="15.75" customHeight="1" x14ac:dyDescent="0.25">
      <c r="D847" s="42"/>
    </row>
    <row r="848" spans="4:4" ht="15.75" customHeight="1" x14ac:dyDescent="0.25">
      <c r="D848" s="42"/>
    </row>
    <row r="849" spans="4:4" ht="15.75" customHeight="1" x14ac:dyDescent="0.25">
      <c r="D849" s="42"/>
    </row>
    <row r="850" spans="4:4" ht="15.75" customHeight="1" x14ac:dyDescent="0.25">
      <c r="D850" s="42"/>
    </row>
    <row r="851" spans="4:4" ht="15.75" customHeight="1" x14ac:dyDescent="0.25">
      <c r="D851" s="42"/>
    </row>
    <row r="852" spans="4:4" ht="15.75" customHeight="1" x14ac:dyDescent="0.25">
      <c r="D852" s="42"/>
    </row>
    <row r="853" spans="4:4" ht="15.75" customHeight="1" x14ac:dyDescent="0.25">
      <c r="D853" s="42"/>
    </row>
    <row r="854" spans="4:4" ht="15.75" customHeight="1" x14ac:dyDescent="0.25">
      <c r="D854" s="42"/>
    </row>
    <row r="855" spans="4:4" ht="15.75" customHeight="1" x14ac:dyDescent="0.25">
      <c r="D855" s="42"/>
    </row>
    <row r="856" spans="4:4" ht="15.75" customHeight="1" x14ac:dyDescent="0.25">
      <c r="D856" s="42"/>
    </row>
    <row r="857" spans="4:4" ht="15.75" customHeight="1" x14ac:dyDescent="0.25">
      <c r="D857" s="42"/>
    </row>
    <row r="858" spans="4:4" ht="15.75" customHeight="1" x14ac:dyDescent="0.25">
      <c r="D858" s="42"/>
    </row>
    <row r="859" spans="4:4" ht="15.75" customHeight="1" x14ac:dyDescent="0.25">
      <c r="D859" s="42"/>
    </row>
    <row r="860" spans="4:4" ht="15.75" customHeight="1" x14ac:dyDescent="0.25">
      <c r="D860" s="42"/>
    </row>
    <row r="861" spans="4:4" ht="15.75" customHeight="1" x14ac:dyDescent="0.25">
      <c r="D861" s="42"/>
    </row>
    <row r="862" spans="4:4" ht="15.75" customHeight="1" x14ac:dyDescent="0.25">
      <c r="D862" s="42"/>
    </row>
    <row r="863" spans="4:4" ht="15.75" customHeight="1" x14ac:dyDescent="0.25">
      <c r="D863" s="42"/>
    </row>
    <row r="864" spans="4:4" ht="15.75" customHeight="1" x14ac:dyDescent="0.25">
      <c r="D864" s="42"/>
    </row>
    <row r="865" spans="4:4" ht="15.75" customHeight="1" x14ac:dyDescent="0.25">
      <c r="D865" s="42"/>
    </row>
    <row r="866" spans="4:4" ht="15.75" customHeight="1" x14ac:dyDescent="0.25">
      <c r="D866" s="42"/>
    </row>
    <row r="867" spans="4:4" ht="15.75" customHeight="1" x14ac:dyDescent="0.25">
      <c r="D867" s="42"/>
    </row>
    <row r="868" spans="4:4" ht="15.75" customHeight="1" x14ac:dyDescent="0.25">
      <c r="D868" s="42"/>
    </row>
    <row r="869" spans="4:4" ht="15.75" customHeight="1" x14ac:dyDescent="0.25">
      <c r="D869" s="42"/>
    </row>
    <row r="870" spans="4:4" ht="15.75" customHeight="1" x14ac:dyDescent="0.25">
      <c r="D870" s="42"/>
    </row>
    <row r="871" spans="4:4" ht="15.75" customHeight="1" x14ac:dyDescent="0.25">
      <c r="D871" s="42"/>
    </row>
    <row r="872" spans="4:4" ht="15.75" customHeight="1" x14ac:dyDescent="0.25">
      <c r="D872" s="42"/>
    </row>
    <row r="873" spans="4:4" ht="15.75" customHeight="1" x14ac:dyDescent="0.25">
      <c r="D873" s="42"/>
    </row>
    <row r="874" spans="4:4" ht="15.75" customHeight="1" x14ac:dyDescent="0.25">
      <c r="D874" s="42"/>
    </row>
    <row r="875" spans="4:4" ht="15.75" customHeight="1" x14ac:dyDescent="0.25">
      <c r="D875" s="42"/>
    </row>
    <row r="876" spans="4:4" ht="15.75" customHeight="1" x14ac:dyDescent="0.25">
      <c r="D876" s="42"/>
    </row>
    <row r="877" spans="4:4" ht="15.75" customHeight="1" x14ac:dyDescent="0.25">
      <c r="D877" s="42"/>
    </row>
    <row r="878" spans="4:4" ht="15.75" customHeight="1" x14ac:dyDescent="0.25">
      <c r="D878" s="42"/>
    </row>
    <row r="879" spans="4:4" ht="15.75" customHeight="1" x14ac:dyDescent="0.25">
      <c r="D879" s="42"/>
    </row>
    <row r="880" spans="4:4" ht="15.75" customHeight="1" x14ac:dyDescent="0.25">
      <c r="D880" s="42"/>
    </row>
    <row r="881" spans="4:4" ht="15.75" customHeight="1" x14ac:dyDescent="0.25">
      <c r="D881" s="42"/>
    </row>
    <row r="882" spans="4:4" ht="15.75" customHeight="1" x14ac:dyDescent="0.25">
      <c r="D882" s="42"/>
    </row>
    <row r="883" spans="4:4" ht="15.75" customHeight="1" x14ac:dyDescent="0.25">
      <c r="D883" s="42"/>
    </row>
    <row r="884" spans="4:4" ht="15.75" customHeight="1" x14ac:dyDescent="0.25">
      <c r="D884" s="42"/>
    </row>
    <row r="885" spans="4:4" ht="15.75" customHeight="1" x14ac:dyDescent="0.25">
      <c r="D885" s="42"/>
    </row>
    <row r="886" spans="4:4" ht="15.75" customHeight="1" x14ac:dyDescent="0.25">
      <c r="D886" s="42"/>
    </row>
    <row r="887" spans="4:4" ht="15.75" customHeight="1" x14ac:dyDescent="0.25">
      <c r="D887" s="42"/>
    </row>
    <row r="888" spans="4:4" ht="15.75" customHeight="1" x14ac:dyDescent="0.25">
      <c r="D888" s="42"/>
    </row>
    <row r="889" spans="4:4" ht="15.75" customHeight="1" x14ac:dyDescent="0.25">
      <c r="D889" s="42"/>
    </row>
    <row r="890" spans="4:4" ht="15.75" customHeight="1" x14ac:dyDescent="0.25">
      <c r="D890" s="42"/>
    </row>
    <row r="891" spans="4:4" ht="15.75" customHeight="1" x14ac:dyDescent="0.25">
      <c r="D891" s="42"/>
    </row>
    <row r="892" spans="4:4" ht="15.75" customHeight="1" x14ac:dyDescent="0.25">
      <c r="D892" s="42"/>
    </row>
    <row r="893" spans="4:4" ht="15.75" customHeight="1" x14ac:dyDescent="0.25">
      <c r="D893" s="42"/>
    </row>
    <row r="894" spans="4:4" ht="15.75" customHeight="1" x14ac:dyDescent="0.25">
      <c r="D894" s="42"/>
    </row>
    <row r="895" spans="4:4" ht="15.75" customHeight="1" x14ac:dyDescent="0.25">
      <c r="D895" s="42"/>
    </row>
    <row r="896" spans="4:4" ht="15.75" customHeight="1" x14ac:dyDescent="0.25">
      <c r="D896" s="42"/>
    </row>
    <row r="897" spans="4:4" ht="15.75" customHeight="1" x14ac:dyDescent="0.25">
      <c r="D897" s="42"/>
    </row>
    <row r="898" spans="4:4" ht="15.75" customHeight="1" x14ac:dyDescent="0.25">
      <c r="D898" s="42"/>
    </row>
    <row r="899" spans="4:4" ht="15.75" customHeight="1" x14ac:dyDescent="0.25">
      <c r="D899" s="42"/>
    </row>
    <row r="900" spans="4:4" ht="15.75" customHeight="1" x14ac:dyDescent="0.25">
      <c r="D900" s="42"/>
    </row>
    <row r="901" spans="4:4" ht="15.75" customHeight="1" x14ac:dyDescent="0.25">
      <c r="D901" s="42"/>
    </row>
    <row r="902" spans="4:4" ht="15.75" customHeight="1" x14ac:dyDescent="0.25">
      <c r="D902" s="42"/>
    </row>
    <row r="903" spans="4:4" ht="15.75" customHeight="1" x14ac:dyDescent="0.25">
      <c r="D903" s="42"/>
    </row>
    <row r="904" spans="4:4" ht="15.75" customHeight="1" x14ac:dyDescent="0.25">
      <c r="D904" s="42"/>
    </row>
    <row r="905" spans="4:4" ht="15.75" customHeight="1" x14ac:dyDescent="0.25">
      <c r="D905" s="42"/>
    </row>
    <row r="906" spans="4:4" ht="15.75" customHeight="1" x14ac:dyDescent="0.25">
      <c r="D906" s="42"/>
    </row>
    <row r="907" spans="4:4" ht="15.75" customHeight="1" x14ac:dyDescent="0.25">
      <c r="D907" s="42"/>
    </row>
    <row r="908" spans="4:4" ht="15.75" customHeight="1" x14ac:dyDescent="0.25">
      <c r="D908" s="42"/>
    </row>
    <row r="909" spans="4:4" ht="15.75" customHeight="1" x14ac:dyDescent="0.25">
      <c r="D909" s="42"/>
    </row>
    <row r="910" spans="4:4" ht="15.75" customHeight="1" x14ac:dyDescent="0.25">
      <c r="D910" s="42"/>
    </row>
    <row r="911" spans="4:4" ht="15.75" customHeight="1" x14ac:dyDescent="0.25">
      <c r="D911" s="42"/>
    </row>
    <row r="912" spans="4:4" ht="15.75" customHeight="1" x14ac:dyDescent="0.25">
      <c r="D912" s="42"/>
    </row>
    <row r="913" spans="4:4" ht="15.75" customHeight="1" x14ac:dyDescent="0.25">
      <c r="D913" s="42"/>
    </row>
    <row r="914" spans="4:4" ht="15.75" customHeight="1" x14ac:dyDescent="0.25">
      <c r="D914" s="42"/>
    </row>
    <row r="915" spans="4:4" ht="15.75" customHeight="1" x14ac:dyDescent="0.25">
      <c r="D915" s="42"/>
    </row>
    <row r="916" spans="4:4" ht="15.75" customHeight="1" x14ac:dyDescent="0.25">
      <c r="D916" s="42"/>
    </row>
    <row r="917" spans="4:4" ht="15.75" customHeight="1" x14ac:dyDescent="0.25">
      <c r="D917" s="42"/>
    </row>
    <row r="918" spans="4:4" ht="15.75" customHeight="1" x14ac:dyDescent="0.25">
      <c r="D918" s="42"/>
    </row>
    <row r="919" spans="4:4" ht="15.75" customHeight="1" x14ac:dyDescent="0.25">
      <c r="D919" s="42"/>
    </row>
    <row r="920" spans="4:4" ht="15.75" customHeight="1" x14ac:dyDescent="0.25">
      <c r="D920" s="42"/>
    </row>
    <row r="921" spans="4:4" ht="15.75" customHeight="1" x14ac:dyDescent="0.25">
      <c r="D921" s="42"/>
    </row>
    <row r="922" spans="4:4" ht="15.75" customHeight="1" x14ac:dyDescent="0.25">
      <c r="D922" s="42"/>
    </row>
    <row r="923" spans="4:4" ht="15.75" customHeight="1" x14ac:dyDescent="0.25">
      <c r="D923" s="42"/>
    </row>
    <row r="924" spans="4:4" ht="15.75" customHeight="1" x14ac:dyDescent="0.25">
      <c r="D924" s="42"/>
    </row>
    <row r="925" spans="4:4" ht="15.75" customHeight="1" x14ac:dyDescent="0.25">
      <c r="D925" s="42"/>
    </row>
    <row r="926" spans="4:4" ht="15.75" customHeight="1" x14ac:dyDescent="0.25">
      <c r="D926" s="42"/>
    </row>
    <row r="927" spans="4:4" ht="15.75" customHeight="1" x14ac:dyDescent="0.25">
      <c r="D927" s="42"/>
    </row>
    <row r="928" spans="4:4" ht="15.75" customHeight="1" x14ac:dyDescent="0.25">
      <c r="D928" s="42"/>
    </row>
    <row r="929" spans="4:4" ht="15.75" customHeight="1" x14ac:dyDescent="0.25">
      <c r="D929" s="42"/>
    </row>
    <row r="930" spans="4:4" ht="15.75" customHeight="1" x14ac:dyDescent="0.25">
      <c r="D930" s="42"/>
    </row>
    <row r="931" spans="4:4" ht="15.75" customHeight="1" x14ac:dyDescent="0.25">
      <c r="D931" s="42"/>
    </row>
    <row r="932" spans="4:4" ht="15.75" customHeight="1" x14ac:dyDescent="0.25">
      <c r="D932" s="42"/>
    </row>
    <row r="933" spans="4:4" ht="15.75" customHeight="1" x14ac:dyDescent="0.25">
      <c r="D933" s="42"/>
    </row>
    <row r="934" spans="4:4" ht="15.75" customHeight="1" x14ac:dyDescent="0.25">
      <c r="D934" s="42"/>
    </row>
    <row r="935" spans="4:4" ht="15.75" customHeight="1" x14ac:dyDescent="0.25">
      <c r="D935" s="42"/>
    </row>
    <row r="936" spans="4:4" ht="15.75" customHeight="1" x14ac:dyDescent="0.25">
      <c r="D936" s="42"/>
    </row>
    <row r="937" spans="4:4" ht="15.75" customHeight="1" x14ac:dyDescent="0.25">
      <c r="D937" s="42"/>
    </row>
    <row r="938" spans="4:4" ht="15.75" customHeight="1" x14ac:dyDescent="0.25">
      <c r="D938" s="42"/>
    </row>
    <row r="939" spans="4:4" ht="15.75" customHeight="1" x14ac:dyDescent="0.25">
      <c r="D939" s="42"/>
    </row>
    <row r="940" spans="4:4" ht="15.75" customHeight="1" x14ac:dyDescent="0.25">
      <c r="D940" s="42"/>
    </row>
    <row r="941" spans="4:4" ht="15.75" customHeight="1" x14ac:dyDescent="0.25">
      <c r="D941" s="42"/>
    </row>
    <row r="942" spans="4:4" ht="15.75" customHeight="1" x14ac:dyDescent="0.25">
      <c r="D942" s="42"/>
    </row>
    <row r="943" spans="4:4" ht="15.75" customHeight="1" x14ac:dyDescent="0.25">
      <c r="D943" s="42"/>
    </row>
    <row r="944" spans="4:4" ht="15.75" customHeight="1" x14ac:dyDescent="0.25">
      <c r="D944" s="42"/>
    </row>
    <row r="945" spans="4:4" ht="15.75" customHeight="1" x14ac:dyDescent="0.25">
      <c r="D945" s="42"/>
    </row>
    <row r="946" spans="4:4" ht="15.75" customHeight="1" x14ac:dyDescent="0.25">
      <c r="D946" s="42"/>
    </row>
    <row r="947" spans="4:4" ht="15.75" customHeight="1" x14ac:dyDescent="0.25">
      <c r="D947" s="42"/>
    </row>
    <row r="948" spans="4:4" ht="15.75" customHeight="1" x14ac:dyDescent="0.25">
      <c r="D948" s="42"/>
    </row>
    <row r="949" spans="4:4" ht="15.75" customHeight="1" x14ac:dyDescent="0.25">
      <c r="D949" s="42"/>
    </row>
    <row r="950" spans="4:4" ht="15.75" customHeight="1" x14ac:dyDescent="0.25">
      <c r="D950" s="42"/>
    </row>
    <row r="951" spans="4:4" ht="15.75" customHeight="1" x14ac:dyDescent="0.25">
      <c r="D951" s="42"/>
    </row>
    <row r="952" spans="4:4" ht="15.75" customHeight="1" x14ac:dyDescent="0.25">
      <c r="D952" s="42"/>
    </row>
    <row r="953" spans="4:4" ht="15.75" customHeight="1" x14ac:dyDescent="0.25">
      <c r="D953" s="42"/>
    </row>
    <row r="954" spans="4:4" ht="15.75" customHeight="1" x14ac:dyDescent="0.25">
      <c r="D954" s="42"/>
    </row>
    <row r="955" spans="4:4" ht="15.75" customHeight="1" x14ac:dyDescent="0.25">
      <c r="D955" s="42"/>
    </row>
    <row r="956" spans="4:4" ht="15.75" customHeight="1" x14ac:dyDescent="0.25">
      <c r="D956" s="42"/>
    </row>
    <row r="957" spans="4:4" ht="15.75" customHeight="1" x14ac:dyDescent="0.25">
      <c r="D957" s="42"/>
    </row>
    <row r="958" spans="4:4" ht="15.75" customHeight="1" x14ac:dyDescent="0.25">
      <c r="D958" s="42"/>
    </row>
    <row r="959" spans="4:4" ht="15.75" customHeight="1" x14ac:dyDescent="0.25">
      <c r="D959" s="42"/>
    </row>
    <row r="960" spans="4:4" ht="15.75" customHeight="1" x14ac:dyDescent="0.25">
      <c r="D960" s="42"/>
    </row>
    <row r="961" spans="4:4" ht="15.75" customHeight="1" x14ac:dyDescent="0.25">
      <c r="D961" s="42"/>
    </row>
    <row r="962" spans="4:4" ht="15.75" customHeight="1" x14ac:dyDescent="0.25">
      <c r="D962" s="42"/>
    </row>
    <row r="963" spans="4:4" ht="15.75" customHeight="1" x14ac:dyDescent="0.25">
      <c r="D963" s="42"/>
    </row>
    <row r="964" spans="4:4" ht="15.75" customHeight="1" x14ac:dyDescent="0.25">
      <c r="D964" s="42"/>
    </row>
    <row r="965" spans="4:4" ht="15.75" customHeight="1" x14ac:dyDescent="0.25">
      <c r="D965" s="42"/>
    </row>
    <row r="966" spans="4:4" ht="15.75" customHeight="1" x14ac:dyDescent="0.25">
      <c r="D966" s="42"/>
    </row>
    <row r="967" spans="4:4" ht="15.75" customHeight="1" x14ac:dyDescent="0.25">
      <c r="D967" s="42"/>
    </row>
    <row r="968" spans="4:4" ht="15.75" customHeight="1" x14ac:dyDescent="0.25">
      <c r="D968" s="42"/>
    </row>
    <row r="969" spans="4:4" ht="15.75" customHeight="1" x14ac:dyDescent="0.25">
      <c r="D969" s="42"/>
    </row>
    <row r="970" spans="4:4" ht="15.75" customHeight="1" x14ac:dyDescent="0.25">
      <c r="D970" s="42"/>
    </row>
    <row r="971" spans="4:4" ht="15.75" customHeight="1" x14ac:dyDescent="0.25">
      <c r="D971" s="42"/>
    </row>
    <row r="972" spans="4:4" ht="15.75" customHeight="1" x14ac:dyDescent="0.25">
      <c r="D972" s="42"/>
    </row>
    <row r="973" spans="4:4" ht="15.75" customHeight="1" x14ac:dyDescent="0.25">
      <c r="D973" s="42"/>
    </row>
    <row r="974" spans="4:4" ht="15.75" customHeight="1" x14ac:dyDescent="0.25">
      <c r="D974" s="42"/>
    </row>
    <row r="975" spans="4:4" ht="15.75" customHeight="1" x14ac:dyDescent="0.25">
      <c r="D975" s="42"/>
    </row>
    <row r="976" spans="4:4" ht="15.75" customHeight="1" x14ac:dyDescent="0.25">
      <c r="D976" s="42"/>
    </row>
    <row r="977" spans="4:4" ht="15.75" customHeight="1" x14ac:dyDescent="0.25">
      <c r="D977" s="42"/>
    </row>
    <row r="978" spans="4:4" ht="15.75" customHeight="1" x14ac:dyDescent="0.25">
      <c r="D978" s="42"/>
    </row>
    <row r="979" spans="4:4" ht="15.75" customHeight="1" x14ac:dyDescent="0.25">
      <c r="D979" s="42"/>
    </row>
    <row r="980" spans="4:4" ht="15.75" customHeight="1" x14ac:dyDescent="0.25">
      <c r="D980" s="42"/>
    </row>
    <row r="981" spans="4:4" ht="15.75" customHeight="1" x14ac:dyDescent="0.25">
      <c r="D981" s="42"/>
    </row>
    <row r="982" spans="4:4" ht="15.75" customHeight="1" x14ac:dyDescent="0.25">
      <c r="D982" s="42"/>
    </row>
    <row r="983" spans="4:4" ht="15.75" customHeight="1" x14ac:dyDescent="0.25">
      <c r="D983" s="42"/>
    </row>
    <row r="984" spans="4:4" ht="15.75" customHeight="1" x14ac:dyDescent="0.25">
      <c r="D984" s="42"/>
    </row>
    <row r="985" spans="4:4" ht="15.75" customHeight="1" x14ac:dyDescent="0.25">
      <c r="D985" s="42"/>
    </row>
    <row r="986" spans="4:4" ht="15.75" customHeight="1" x14ac:dyDescent="0.25">
      <c r="D986" s="42"/>
    </row>
    <row r="987" spans="4:4" ht="15.75" customHeight="1" x14ac:dyDescent="0.25">
      <c r="D987" s="42"/>
    </row>
    <row r="988" spans="4:4" ht="15.75" customHeight="1" x14ac:dyDescent="0.25">
      <c r="D988" s="42"/>
    </row>
    <row r="989" spans="4:4" ht="15.75" customHeight="1" x14ac:dyDescent="0.25">
      <c r="D989" s="42"/>
    </row>
    <row r="990" spans="4:4" ht="15.75" customHeight="1" x14ac:dyDescent="0.25">
      <c r="D990" s="42"/>
    </row>
    <row r="991" spans="4:4" ht="15.75" customHeight="1" x14ac:dyDescent="0.25">
      <c r="D991" s="42"/>
    </row>
    <row r="992" spans="4:4" ht="15.75" customHeight="1" x14ac:dyDescent="0.25">
      <c r="D992" s="42"/>
    </row>
    <row r="993" spans="4:4" ht="15.75" customHeight="1" x14ac:dyDescent="0.25">
      <c r="D993" s="42"/>
    </row>
    <row r="994" spans="4:4" ht="15.75" customHeight="1" x14ac:dyDescent="0.25">
      <c r="D994" s="42"/>
    </row>
    <row r="995" spans="4:4" ht="15.75" customHeight="1" x14ac:dyDescent="0.25">
      <c r="D995" s="42"/>
    </row>
    <row r="996" spans="4:4" ht="15.75" customHeight="1" x14ac:dyDescent="0.25">
      <c r="D996" s="42"/>
    </row>
    <row r="997" spans="4:4" ht="15.75" customHeight="1" x14ac:dyDescent="0.25">
      <c r="D997" s="42"/>
    </row>
    <row r="998" spans="4:4" ht="15.75" customHeight="1" x14ac:dyDescent="0.25">
      <c r="D998" s="42"/>
    </row>
    <row r="999" spans="4:4" ht="15.75" customHeight="1" x14ac:dyDescent="0.25">
      <c r="D999" s="42"/>
    </row>
    <row r="1000" spans="4:4" ht="15.75" customHeight="1" x14ac:dyDescent="0.25">
      <c r="D1000" s="42"/>
    </row>
  </sheetData>
  <mergeCells count="14">
    <mergeCell ref="F1:G1"/>
    <mergeCell ref="H1:H2"/>
    <mergeCell ref="J139:J141"/>
    <mergeCell ref="I1:I2"/>
    <mergeCell ref="J1:J2"/>
    <mergeCell ref="J60:J62"/>
    <mergeCell ref="J83:J84"/>
    <mergeCell ref="J89:J91"/>
    <mergeCell ref="J114:J115"/>
    <mergeCell ref="A1:A2"/>
    <mergeCell ref="B1:B2"/>
    <mergeCell ref="C1:C2"/>
    <mergeCell ref="D1:D2"/>
    <mergeCell ref="E1:E2"/>
  </mergeCells>
  <conditionalFormatting sqref="H61">
    <cfRule type="notContainsBlanks" dxfId="0" priority="1">
      <formula>LEN(TRIM(H61))&gt;0</formula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154" workbookViewId="0">
      <selection activeCell="H165" sqref="H165"/>
    </sheetView>
  </sheetViews>
  <sheetFormatPr defaultColWidth="14.42578125" defaultRowHeight="15" customHeight="1" x14ac:dyDescent="0.25"/>
  <cols>
    <col min="1" max="1" width="5.7109375" customWidth="1"/>
    <col min="2" max="2" width="10.140625" customWidth="1"/>
    <col min="3" max="4" width="19.7109375" customWidth="1"/>
    <col min="5" max="5" width="38.5703125" customWidth="1"/>
    <col min="6" max="6" width="11.7109375" customWidth="1"/>
    <col min="7" max="7" width="9.140625" customWidth="1"/>
    <col min="8" max="8" width="30.42578125" customWidth="1"/>
    <col min="9" max="9" width="16.85546875" style="452" customWidth="1"/>
    <col min="10" max="10" width="9.140625" customWidth="1"/>
    <col min="11" max="11" width="28" customWidth="1"/>
    <col min="12" max="26" width="8" customWidth="1"/>
  </cols>
  <sheetData>
    <row r="1" spans="1:26" ht="12.7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16" t="s">
        <v>83</v>
      </c>
      <c r="I1" s="446" t="s">
        <v>84</v>
      </c>
      <c r="J1" s="8"/>
      <c r="K1" t="s">
        <v>2357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17">
        <v>1</v>
      </c>
      <c r="B2" s="18">
        <v>43135</v>
      </c>
      <c r="C2" s="14" t="s">
        <v>85</v>
      </c>
      <c r="D2" s="19" t="s">
        <v>86</v>
      </c>
      <c r="E2" s="8" t="s">
        <v>87</v>
      </c>
      <c r="F2" s="20">
        <v>600</v>
      </c>
      <c r="G2" s="14" t="s">
        <v>11</v>
      </c>
      <c r="H2" s="21"/>
      <c r="I2" s="447"/>
      <c r="J2" s="8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17">
        <v>2</v>
      </c>
      <c r="B3" s="18">
        <v>43163</v>
      </c>
      <c r="C3" s="14" t="s">
        <v>88</v>
      </c>
      <c r="D3" s="19" t="s">
        <v>89</v>
      </c>
      <c r="E3" s="8" t="s">
        <v>90</v>
      </c>
      <c r="F3" s="20">
        <v>1849</v>
      </c>
      <c r="G3" s="14" t="s">
        <v>91</v>
      </c>
      <c r="H3" s="21"/>
      <c r="I3" s="447"/>
      <c r="J3" s="8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17"/>
      <c r="B4" s="18">
        <v>43377</v>
      </c>
      <c r="C4" s="14" t="s">
        <v>92</v>
      </c>
      <c r="D4" s="19" t="s">
        <v>93</v>
      </c>
      <c r="E4" s="8" t="s">
        <v>94</v>
      </c>
      <c r="F4" s="20">
        <v>7882</v>
      </c>
      <c r="G4" s="14" t="s">
        <v>91</v>
      </c>
      <c r="H4" s="21"/>
      <c r="I4" s="447"/>
      <c r="J4" s="8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17">
        <v>3</v>
      </c>
      <c r="B5" s="18">
        <v>43377</v>
      </c>
      <c r="C5" s="14" t="s">
        <v>95</v>
      </c>
      <c r="D5" s="19" t="s">
        <v>96</v>
      </c>
      <c r="E5" s="8" t="s">
        <v>97</v>
      </c>
      <c r="F5" s="20">
        <v>1176</v>
      </c>
      <c r="G5" s="14" t="s">
        <v>11</v>
      </c>
      <c r="H5" s="21"/>
      <c r="I5" s="447"/>
      <c r="J5" s="8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5">
      <c r="A6" s="17">
        <v>4</v>
      </c>
      <c r="B6" s="20" t="s">
        <v>98</v>
      </c>
      <c r="C6" s="14" t="s">
        <v>99</v>
      </c>
      <c r="D6" s="19" t="s">
        <v>100</v>
      </c>
      <c r="E6" s="8" t="s">
        <v>101</v>
      </c>
      <c r="F6" s="20">
        <v>1000</v>
      </c>
      <c r="G6" s="14" t="s">
        <v>11</v>
      </c>
      <c r="H6" s="21"/>
      <c r="I6" s="447"/>
      <c r="J6" s="8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5">
      <c r="A7" s="17">
        <v>5</v>
      </c>
      <c r="B7" s="20" t="s">
        <v>102</v>
      </c>
      <c r="C7" s="14" t="s">
        <v>103</v>
      </c>
      <c r="D7" s="19" t="s">
        <v>104</v>
      </c>
      <c r="E7" s="8" t="s">
        <v>105</v>
      </c>
      <c r="F7" s="20">
        <v>20800</v>
      </c>
      <c r="G7" s="14" t="s">
        <v>11</v>
      </c>
      <c r="H7" s="21"/>
      <c r="I7" s="447"/>
      <c r="J7" s="8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5">
      <c r="A8" s="17">
        <v>6</v>
      </c>
      <c r="B8" s="18">
        <v>43105</v>
      </c>
      <c r="C8" s="14" t="s">
        <v>106</v>
      </c>
      <c r="D8" s="19" t="s">
        <v>107</v>
      </c>
      <c r="E8" s="8" t="s">
        <v>108</v>
      </c>
      <c r="F8" s="20">
        <v>25200</v>
      </c>
      <c r="G8" s="14" t="s">
        <v>11</v>
      </c>
      <c r="H8" s="21"/>
      <c r="I8" s="447"/>
      <c r="J8" s="8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5">
      <c r="A9" s="17">
        <v>7</v>
      </c>
      <c r="B9" s="18">
        <v>43136</v>
      </c>
      <c r="C9" s="14" t="s">
        <v>109</v>
      </c>
      <c r="D9" s="19" t="s">
        <v>110</v>
      </c>
      <c r="E9" s="8" t="s">
        <v>111</v>
      </c>
      <c r="F9" s="20">
        <v>1000</v>
      </c>
      <c r="G9" s="14" t="s">
        <v>11</v>
      </c>
      <c r="H9" s="21"/>
      <c r="I9" s="447"/>
      <c r="J9" s="8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15"/>
      <c r="B10" s="18">
        <v>43225</v>
      </c>
      <c r="C10" s="23" t="s">
        <v>112</v>
      </c>
      <c r="D10" s="19" t="s">
        <v>113</v>
      </c>
      <c r="E10" s="8" t="s">
        <v>114</v>
      </c>
      <c r="F10" s="20">
        <v>2940</v>
      </c>
      <c r="G10" s="14" t="s">
        <v>91</v>
      </c>
      <c r="H10" s="21"/>
      <c r="I10" s="447"/>
      <c r="J10" s="8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15"/>
      <c r="B11" s="20" t="s">
        <v>115</v>
      </c>
      <c r="C11" s="23" t="s">
        <v>116</v>
      </c>
      <c r="D11" s="19" t="s">
        <v>117</v>
      </c>
      <c r="E11" s="8" t="s">
        <v>118</v>
      </c>
      <c r="F11" s="20">
        <v>27650</v>
      </c>
      <c r="G11" s="14" t="s">
        <v>11</v>
      </c>
      <c r="H11" s="21"/>
      <c r="I11" s="447"/>
      <c r="J11" s="8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5">
      <c r="A12" s="15"/>
      <c r="B12" s="20" t="s">
        <v>115</v>
      </c>
      <c r="C12" s="23" t="s">
        <v>119</v>
      </c>
      <c r="D12" s="19" t="s">
        <v>120</v>
      </c>
      <c r="E12" s="8" t="s">
        <v>121</v>
      </c>
      <c r="F12" s="20">
        <v>14167</v>
      </c>
      <c r="G12" s="14" t="s">
        <v>91</v>
      </c>
      <c r="H12" s="21"/>
      <c r="I12" s="447"/>
      <c r="J12" s="8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5">
      <c r="A13" s="15"/>
      <c r="B13" s="20" t="s">
        <v>122</v>
      </c>
      <c r="C13" s="23" t="s">
        <v>123</v>
      </c>
      <c r="D13" s="19" t="s">
        <v>124</v>
      </c>
      <c r="E13" s="8" t="s">
        <v>125</v>
      </c>
      <c r="F13" s="20">
        <v>2165</v>
      </c>
      <c r="G13" s="14" t="s">
        <v>11</v>
      </c>
      <c r="H13" s="21"/>
      <c r="I13" s="447"/>
      <c r="J13" s="8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15"/>
      <c r="B14" s="18">
        <v>43106</v>
      </c>
      <c r="C14" s="23">
        <v>18</v>
      </c>
      <c r="D14" s="19" t="s">
        <v>126</v>
      </c>
      <c r="E14" s="8" t="s">
        <v>127</v>
      </c>
      <c r="F14" s="20">
        <v>2734</v>
      </c>
      <c r="G14" s="14" t="s">
        <v>91</v>
      </c>
      <c r="H14" s="21"/>
      <c r="I14" s="447"/>
      <c r="J14" s="8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15"/>
      <c r="B15" s="18">
        <v>43106</v>
      </c>
      <c r="C15" s="23">
        <v>19</v>
      </c>
      <c r="D15" s="19" t="s">
        <v>128</v>
      </c>
      <c r="E15" s="23" t="s">
        <v>129</v>
      </c>
      <c r="F15" s="20">
        <v>32800</v>
      </c>
      <c r="G15" s="14" t="s">
        <v>11</v>
      </c>
      <c r="H15" s="21"/>
      <c r="I15" s="447"/>
      <c r="J15" s="8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15"/>
      <c r="B16" s="18">
        <v>43106</v>
      </c>
      <c r="C16" s="23">
        <v>20</v>
      </c>
      <c r="D16" s="19" t="s">
        <v>130</v>
      </c>
      <c r="E16" s="23" t="s">
        <v>131</v>
      </c>
      <c r="F16" s="20">
        <v>3185</v>
      </c>
      <c r="G16" s="14" t="s">
        <v>11</v>
      </c>
      <c r="H16" s="21"/>
      <c r="I16" s="447"/>
      <c r="J16" s="8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15"/>
      <c r="B17" s="18">
        <v>43106</v>
      </c>
      <c r="C17" s="23">
        <v>21</v>
      </c>
      <c r="D17" s="19" t="s">
        <v>132</v>
      </c>
      <c r="E17" s="23" t="s">
        <v>133</v>
      </c>
      <c r="F17" s="20">
        <v>838.75</v>
      </c>
      <c r="G17" s="14" t="s">
        <v>11</v>
      </c>
      <c r="H17" s="21"/>
      <c r="I17" s="447"/>
      <c r="J17" s="8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15"/>
      <c r="B18" s="18">
        <v>43106</v>
      </c>
      <c r="C18" s="23">
        <v>22</v>
      </c>
      <c r="D18" s="19" t="s">
        <v>134</v>
      </c>
      <c r="E18" s="23" t="s">
        <v>135</v>
      </c>
      <c r="F18" s="20">
        <v>4327.5</v>
      </c>
      <c r="G18" s="14" t="s">
        <v>11</v>
      </c>
      <c r="H18" s="21"/>
      <c r="I18" s="447"/>
      <c r="J18" s="8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5">
      <c r="A19" s="15"/>
      <c r="B19" s="18">
        <v>43106</v>
      </c>
      <c r="C19" s="23">
        <v>23</v>
      </c>
      <c r="D19" s="19" t="s">
        <v>136</v>
      </c>
      <c r="E19" s="23" t="s">
        <v>137</v>
      </c>
      <c r="F19" s="20">
        <v>3746</v>
      </c>
      <c r="G19" s="14" t="s">
        <v>91</v>
      </c>
      <c r="H19" s="21"/>
      <c r="I19" s="447"/>
      <c r="J19" s="8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s="433" customFormat="1" x14ac:dyDescent="0.25">
      <c r="A20" s="808"/>
      <c r="B20" s="810">
        <v>43349</v>
      </c>
      <c r="C20" s="812">
        <v>24</v>
      </c>
      <c r="D20" s="813" t="s">
        <v>138</v>
      </c>
      <c r="E20" s="428" t="s">
        <v>139</v>
      </c>
      <c r="F20" s="429">
        <v>50</v>
      </c>
      <c r="G20" s="803" t="s">
        <v>11</v>
      </c>
      <c r="H20" s="430"/>
      <c r="I20" s="448"/>
      <c r="J20" s="431"/>
      <c r="K20" s="432"/>
      <c r="L20" s="432"/>
      <c r="M20" s="432"/>
      <c r="N20" s="432"/>
      <c r="O20" s="432"/>
      <c r="P20" s="432"/>
      <c r="Q20" s="432"/>
      <c r="R20" s="432"/>
      <c r="S20" s="432"/>
      <c r="T20" s="432"/>
      <c r="U20" s="432"/>
      <c r="V20" s="432"/>
      <c r="W20" s="432"/>
      <c r="X20" s="432"/>
      <c r="Y20" s="432"/>
      <c r="Z20" s="432"/>
    </row>
    <row r="21" spans="1:26" s="433" customFormat="1" ht="15.75" customHeight="1" x14ac:dyDescent="0.25">
      <c r="A21" s="809"/>
      <c r="B21" s="811"/>
      <c r="C21" s="811"/>
      <c r="D21" s="804"/>
      <c r="E21" s="428" t="s">
        <v>140</v>
      </c>
      <c r="F21" s="429">
        <v>3480</v>
      </c>
      <c r="G21" s="804"/>
      <c r="H21" s="430"/>
      <c r="I21" s="448"/>
      <c r="J21" s="431"/>
      <c r="K21" s="432"/>
      <c r="L21" s="432"/>
      <c r="M21" s="432"/>
      <c r="N21" s="432"/>
      <c r="O21" s="432"/>
      <c r="P21" s="432"/>
      <c r="Q21" s="432"/>
      <c r="R21" s="432"/>
      <c r="S21" s="432"/>
      <c r="T21" s="432"/>
      <c r="U21" s="432"/>
      <c r="V21" s="432"/>
      <c r="W21" s="432"/>
      <c r="X21" s="432"/>
      <c r="Y21" s="432"/>
      <c r="Z21" s="432"/>
    </row>
    <row r="22" spans="1:26" ht="15.75" customHeight="1" x14ac:dyDescent="0.25">
      <c r="A22" s="15"/>
      <c r="B22" s="20" t="s">
        <v>141</v>
      </c>
      <c r="C22" s="23">
        <v>27</v>
      </c>
      <c r="D22" s="24" t="s">
        <v>142</v>
      </c>
      <c r="E22" s="23" t="s">
        <v>143</v>
      </c>
      <c r="F22" s="20">
        <v>2155</v>
      </c>
      <c r="G22" s="14" t="s">
        <v>11</v>
      </c>
      <c r="H22" s="21"/>
      <c r="I22" s="447"/>
      <c r="J22" s="8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15"/>
      <c r="B23" s="20" t="s">
        <v>144</v>
      </c>
      <c r="C23" s="23">
        <v>25</v>
      </c>
      <c r="D23" s="24" t="s">
        <v>145</v>
      </c>
      <c r="E23" s="23" t="s">
        <v>146</v>
      </c>
      <c r="F23" s="20">
        <v>1103.75</v>
      </c>
      <c r="G23" s="14" t="s">
        <v>11</v>
      </c>
      <c r="H23" s="21"/>
      <c r="I23" s="447"/>
      <c r="J23" s="8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15"/>
      <c r="B24" s="20" t="s">
        <v>147</v>
      </c>
      <c r="C24" s="23">
        <v>26</v>
      </c>
      <c r="D24" s="24" t="s">
        <v>148</v>
      </c>
      <c r="E24" s="23" t="s">
        <v>149</v>
      </c>
      <c r="F24" s="20">
        <v>2365</v>
      </c>
      <c r="G24" s="14" t="s">
        <v>11</v>
      </c>
      <c r="H24" s="21"/>
      <c r="I24" s="447"/>
      <c r="J24" s="8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15"/>
      <c r="B25" s="801" t="s">
        <v>141</v>
      </c>
      <c r="C25" s="814">
        <v>28</v>
      </c>
      <c r="D25" s="815" t="s">
        <v>150</v>
      </c>
      <c r="E25" s="23" t="s">
        <v>151</v>
      </c>
      <c r="F25" s="20">
        <v>22850</v>
      </c>
      <c r="G25" s="805" t="s">
        <v>11</v>
      </c>
      <c r="H25" s="21"/>
      <c r="I25" s="447"/>
      <c r="J25" s="8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15"/>
      <c r="B26" s="769"/>
      <c r="C26" s="769"/>
      <c r="D26" s="733"/>
      <c r="E26" s="23" t="s">
        <v>152</v>
      </c>
      <c r="F26" s="20">
        <v>3923.7</v>
      </c>
      <c r="G26" s="697"/>
      <c r="H26" s="21"/>
      <c r="I26" s="447"/>
      <c r="J26" s="8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s="302" customFormat="1" ht="15.75" customHeight="1" x14ac:dyDescent="0.25">
      <c r="A27" s="441"/>
      <c r="B27" s="410">
        <v>43107</v>
      </c>
      <c r="C27" s="443">
        <v>29</v>
      </c>
      <c r="D27" s="453" t="s">
        <v>153</v>
      </c>
      <c r="E27" s="443" t="s">
        <v>154</v>
      </c>
      <c r="F27" s="454">
        <v>21800</v>
      </c>
      <c r="G27" s="400" t="s">
        <v>11</v>
      </c>
      <c r="H27" s="401" t="s">
        <v>155</v>
      </c>
      <c r="I27" s="449" t="s">
        <v>2358</v>
      </c>
      <c r="J27" s="445">
        <v>29</v>
      </c>
      <c r="K27" s="440" t="s">
        <v>2359</v>
      </c>
      <c r="L27" s="440"/>
      <c r="M27" s="440"/>
      <c r="N27" s="440"/>
      <c r="O27" s="440"/>
      <c r="P27" s="440"/>
      <c r="Q27" s="440"/>
      <c r="R27" s="440"/>
      <c r="S27" s="440"/>
      <c r="T27" s="440"/>
      <c r="U27" s="440"/>
      <c r="V27" s="440"/>
      <c r="W27" s="440"/>
      <c r="X27" s="440"/>
      <c r="Y27" s="440"/>
      <c r="Z27" s="440"/>
    </row>
    <row r="28" spans="1:26" s="302" customFormat="1" ht="15.75" customHeight="1" x14ac:dyDescent="0.25">
      <c r="A28" s="441"/>
      <c r="B28" s="410">
        <v>43138</v>
      </c>
      <c r="C28" s="443">
        <v>30</v>
      </c>
      <c r="D28" s="453" t="s">
        <v>153</v>
      </c>
      <c r="E28" s="443" t="s">
        <v>156</v>
      </c>
      <c r="F28" s="454">
        <v>2755</v>
      </c>
      <c r="G28" s="400" t="s">
        <v>11</v>
      </c>
      <c r="H28" s="401" t="s">
        <v>155</v>
      </c>
      <c r="I28" s="449" t="s">
        <v>2364</v>
      </c>
      <c r="J28" s="445">
        <v>30</v>
      </c>
      <c r="K28" s="440" t="s">
        <v>2365</v>
      </c>
      <c r="L28" s="440"/>
      <c r="M28" s="440"/>
      <c r="N28" s="440"/>
      <c r="O28" s="440"/>
      <c r="P28" s="440"/>
      <c r="Q28" s="440"/>
      <c r="R28" s="440"/>
      <c r="S28" s="440"/>
      <c r="T28" s="440"/>
      <c r="U28" s="440"/>
      <c r="V28" s="440"/>
      <c r="W28" s="440"/>
      <c r="X28" s="440"/>
      <c r="Y28" s="440"/>
      <c r="Z28" s="440"/>
    </row>
    <row r="29" spans="1:26" s="302" customFormat="1" ht="15.75" customHeight="1" x14ac:dyDescent="0.25">
      <c r="A29" s="441"/>
      <c r="B29" s="410">
        <v>43166</v>
      </c>
      <c r="C29" s="443">
        <v>31</v>
      </c>
      <c r="D29" s="453" t="s">
        <v>153</v>
      </c>
      <c r="E29" s="443" t="s">
        <v>157</v>
      </c>
      <c r="F29" s="454">
        <v>2025</v>
      </c>
      <c r="G29" s="400" t="s">
        <v>11</v>
      </c>
      <c r="H29" s="401" t="s">
        <v>155</v>
      </c>
      <c r="I29" s="449" t="s">
        <v>2360</v>
      </c>
      <c r="J29" s="445">
        <v>31</v>
      </c>
      <c r="K29" s="440" t="s">
        <v>2361</v>
      </c>
      <c r="L29" s="440"/>
      <c r="M29" s="440"/>
      <c r="N29" s="440"/>
      <c r="O29" s="440"/>
      <c r="P29" s="440"/>
      <c r="Q29" s="440"/>
      <c r="R29" s="440"/>
      <c r="S29" s="440"/>
      <c r="T29" s="440"/>
      <c r="U29" s="440"/>
      <c r="V29" s="440"/>
      <c r="W29" s="440"/>
      <c r="X29" s="440"/>
      <c r="Y29" s="440"/>
      <c r="Z29" s="440"/>
    </row>
    <row r="30" spans="1:26" ht="15.75" customHeight="1" x14ac:dyDescent="0.25">
      <c r="A30" s="15"/>
      <c r="B30" s="18">
        <v>43227</v>
      </c>
      <c r="C30" s="23">
        <v>32</v>
      </c>
      <c r="D30" s="25" t="s">
        <v>153</v>
      </c>
      <c r="E30" s="23" t="s">
        <v>158</v>
      </c>
      <c r="F30" s="20">
        <v>135</v>
      </c>
      <c r="G30" s="14" t="s">
        <v>11</v>
      </c>
      <c r="H30" s="21"/>
      <c r="I30" s="447"/>
      <c r="J30" s="8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15"/>
      <c r="B31" s="18">
        <v>43411</v>
      </c>
      <c r="C31" s="23">
        <v>33</v>
      </c>
      <c r="D31" s="25" t="s">
        <v>153</v>
      </c>
      <c r="E31" s="23" t="s">
        <v>159</v>
      </c>
      <c r="F31" s="20">
        <v>2011</v>
      </c>
      <c r="G31" s="14" t="s">
        <v>91</v>
      </c>
      <c r="H31" s="21" t="s">
        <v>155</v>
      </c>
      <c r="I31" s="447"/>
      <c r="J31" s="26">
        <v>33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s="302" customFormat="1" ht="15.75" customHeight="1" x14ac:dyDescent="0.25">
      <c r="A32" s="441"/>
      <c r="B32" s="410">
        <v>43441</v>
      </c>
      <c r="C32" s="443">
        <v>34</v>
      </c>
      <c r="D32" s="444" t="s">
        <v>153</v>
      </c>
      <c r="E32" s="443" t="s">
        <v>160</v>
      </c>
      <c r="F32" s="411">
        <v>10802</v>
      </c>
      <c r="G32" s="400" t="s">
        <v>91</v>
      </c>
      <c r="H32" s="401" t="s">
        <v>155</v>
      </c>
      <c r="I32" s="449" t="s">
        <v>2356</v>
      </c>
      <c r="J32" s="445">
        <v>34</v>
      </c>
      <c r="K32" s="440" t="s">
        <v>2355</v>
      </c>
      <c r="L32" s="440"/>
      <c r="M32" s="440"/>
      <c r="N32" s="440"/>
      <c r="O32" s="440"/>
      <c r="P32" s="440"/>
      <c r="Q32" s="440"/>
      <c r="R32" s="440"/>
      <c r="S32" s="440"/>
      <c r="T32" s="440"/>
      <c r="U32" s="440"/>
      <c r="V32" s="440"/>
      <c r="W32" s="440"/>
      <c r="X32" s="440"/>
      <c r="Y32" s="440"/>
      <c r="Z32" s="440"/>
    </row>
    <row r="33" spans="1:26" s="302" customFormat="1" ht="15.75" customHeight="1" x14ac:dyDescent="0.25">
      <c r="A33" s="441"/>
      <c r="B33" s="454" t="s">
        <v>161</v>
      </c>
      <c r="C33" s="443">
        <v>35</v>
      </c>
      <c r="D33" s="444" t="s">
        <v>153</v>
      </c>
      <c r="E33" s="443" t="s">
        <v>162</v>
      </c>
      <c r="F33" s="411">
        <v>3632.3</v>
      </c>
      <c r="G33" s="400" t="s">
        <v>11</v>
      </c>
      <c r="H33" s="401" t="s">
        <v>155</v>
      </c>
      <c r="I33" s="449" t="s">
        <v>2366</v>
      </c>
      <c r="J33" s="445">
        <v>35</v>
      </c>
      <c r="K33" s="440" t="s">
        <v>2367</v>
      </c>
      <c r="L33" s="440"/>
      <c r="M33" s="440"/>
      <c r="N33" s="440"/>
      <c r="O33" s="440"/>
      <c r="P33" s="440"/>
      <c r="Q33" s="440"/>
      <c r="R33" s="440"/>
      <c r="S33" s="440"/>
      <c r="T33" s="440"/>
      <c r="U33" s="440"/>
      <c r="V33" s="440"/>
      <c r="W33" s="440"/>
      <c r="X33" s="440"/>
      <c r="Y33" s="440"/>
      <c r="Z33" s="440"/>
    </row>
    <row r="34" spans="1:26" s="302" customFormat="1" ht="15.75" customHeight="1" x14ac:dyDescent="0.25">
      <c r="A34" s="441"/>
      <c r="B34" s="821" t="s">
        <v>163</v>
      </c>
      <c r="C34" s="819">
        <v>36</v>
      </c>
      <c r="D34" s="820" t="s">
        <v>153</v>
      </c>
      <c r="E34" s="443" t="s">
        <v>164</v>
      </c>
      <c r="F34" s="411">
        <v>3474</v>
      </c>
      <c r="G34" s="806" t="s">
        <v>11</v>
      </c>
      <c r="H34" s="822" t="s">
        <v>155</v>
      </c>
      <c r="I34" s="823" t="s">
        <v>2368</v>
      </c>
      <c r="J34" s="788">
        <v>36</v>
      </c>
      <c r="K34" s="829" t="s">
        <v>2369</v>
      </c>
      <c r="L34" s="440"/>
      <c r="M34" s="440"/>
      <c r="N34" s="440"/>
      <c r="O34" s="440"/>
      <c r="P34" s="440"/>
      <c r="Q34" s="440"/>
      <c r="R34" s="440"/>
      <c r="S34" s="440"/>
      <c r="T34" s="440"/>
      <c r="U34" s="440"/>
      <c r="V34" s="440"/>
      <c r="W34" s="440"/>
      <c r="X34" s="440"/>
      <c r="Y34" s="440"/>
      <c r="Z34" s="440"/>
    </row>
    <row r="35" spans="1:26" s="302" customFormat="1" ht="15.75" customHeight="1" x14ac:dyDescent="0.25">
      <c r="A35" s="441"/>
      <c r="B35" s="792"/>
      <c r="C35" s="792"/>
      <c r="D35" s="790"/>
      <c r="E35" s="443" t="s">
        <v>165</v>
      </c>
      <c r="F35" s="454">
        <v>3431</v>
      </c>
      <c r="G35" s="790"/>
      <c r="H35" s="790"/>
      <c r="I35" s="786"/>
      <c r="J35" s="790"/>
      <c r="K35" s="829"/>
      <c r="L35" s="440"/>
      <c r="M35" s="440"/>
      <c r="N35" s="440"/>
      <c r="O35" s="440"/>
      <c r="P35" s="440"/>
      <c r="Q35" s="440"/>
      <c r="R35" s="440"/>
      <c r="S35" s="440"/>
      <c r="T35" s="440"/>
      <c r="U35" s="440"/>
      <c r="V35" s="440"/>
      <c r="W35" s="440"/>
      <c r="X35" s="440"/>
      <c r="Y35" s="440"/>
      <c r="Z35" s="440"/>
    </row>
    <row r="36" spans="1:26" s="302" customFormat="1" ht="15.75" customHeight="1" x14ac:dyDescent="0.25">
      <c r="A36" s="441"/>
      <c r="B36" s="454" t="s">
        <v>163</v>
      </c>
      <c r="C36" s="443">
        <v>37</v>
      </c>
      <c r="D36" s="453" t="s">
        <v>153</v>
      </c>
      <c r="E36" s="443" t="s">
        <v>166</v>
      </c>
      <c r="F36" s="454">
        <v>23950</v>
      </c>
      <c r="G36" s="400" t="s">
        <v>11</v>
      </c>
      <c r="H36" s="401" t="s">
        <v>155</v>
      </c>
      <c r="I36" s="449" t="s">
        <v>2362</v>
      </c>
      <c r="J36" s="445">
        <v>37</v>
      </c>
      <c r="K36" s="440" t="s">
        <v>2363</v>
      </c>
      <c r="L36" s="440"/>
      <c r="M36" s="440"/>
      <c r="N36" s="440"/>
      <c r="O36" s="440"/>
      <c r="P36" s="440"/>
      <c r="Q36" s="440"/>
      <c r="R36" s="440"/>
      <c r="S36" s="440"/>
      <c r="T36" s="440"/>
      <c r="U36" s="440"/>
      <c r="V36" s="440"/>
      <c r="W36" s="440"/>
      <c r="X36" s="440"/>
      <c r="Y36" s="440"/>
      <c r="Z36" s="440"/>
    </row>
    <row r="37" spans="1:26" s="302" customFormat="1" ht="15.75" customHeight="1" x14ac:dyDescent="0.25">
      <c r="A37" s="441"/>
      <c r="B37" s="454" t="s">
        <v>167</v>
      </c>
      <c r="C37" s="443">
        <v>38</v>
      </c>
      <c r="D37" s="453" t="s">
        <v>153</v>
      </c>
      <c r="E37" s="455" t="s">
        <v>168</v>
      </c>
      <c r="F37" s="454">
        <v>2735</v>
      </c>
      <c r="G37" s="400" t="s">
        <v>11</v>
      </c>
      <c r="H37" s="401" t="s">
        <v>155</v>
      </c>
      <c r="I37" s="449" t="s">
        <v>2372</v>
      </c>
      <c r="J37" s="445">
        <v>38</v>
      </c>
      <c r="K37" s="440" t="s">
        <v>2373</v>
      </c>
      <c r="L37" s="440"/>
      <c r="M37" s="440"/>
      <c r="N37" s="440"/>
      <c r="O37" s="440"/>
      <c r="P37" s="440"/>
      <c r="Q37" s="440"/>
      <c r="R37" s="440"/>
      <c r="S37" s="440"/>
      <c r="T37" s="440"/>
      <c r="U37" s="440"/>
      <c r="V37" s="440"/>
      <c r="W37" s="440"/>
      <c r="X37" s="440"/>
      <c r="Y37" s="440"/>
      <c r="Z37" s="440"/>
    </row>
    <row r="38" spans="1:26" s="302" customFormat="1" ht="15.75" customHeight="1" x14ac:dyDescent="0.25">
      <c r="A38" s="441"/>
      <c r="B38" s="821" t="s">
        <v>169</v>
      </c>
      <c r="C38" s="819">
        <v>39</v>
      </c>
      <c r="D38" s="820" t="s">
        <v>153</v>
      </c>
      <c r="E38" s="455" t="s">
        <v>170</v>
      </c>
      <c r="F38" s="454">
        <v>1330</v>
      </c>
      <c r="G38" s="806" t="s">
        <v>11</v>
      </c>
      <c r="H38" s="822" t="s">
        <v>155</v>
      </c>
      <c r="I38" s="784" t="s">
        <v>2370</v>
      </c>
      <c r="J38" s="788">
        <v>39</v>
      </c>
      <c r="K38" s="787" t="s">
        <v>2615</v>
      </c>
      <c r="L38" s="779" t="s">
        <v>2371</v>
      </c>
      <c r="M38" s="440"/>
      <c r="N38" s="440"/>
      <c r="O38" s="440"/>
      <c r="P38" s="440"/>
      <c r="Q38" s="440"/>
      <c r="R38" s="440"/>
      <c r="S38" s="440"/>
      <c r="T38" s="440"/>
      <c r="U38" s="440"/>
      <c r="V38" s="440"/>
      <c r="W38" s="440"/>
      <c r="X38" s="440"/>
      <c r="Y38" s="440"/>
      <c r="Z38" s="440"/>
    </row>
    <row r="39" spans="1:26" s="302" customFormat="1" ht="15.75" customHeight="1" x14ac:dyDescent="0.25">
      <c r="A39" s="441"/>
      <c r="B39" s="796"/>
      <c r="C39" s="796"/>
      <c r="D39" s="789"/>
      <c r="E39" s="455" t="s">
        <v>171</v>
      </c>
      <c r="F39" s="454">
        <v>495</v>
      </c>
      <c r="G39" s="789"/>
      <c r="H39" s="789"/>
      <c r="I39" s="785"/>
      <c r="J39" s="789"/>
      <c r="K39" s="787"/>
      <c r="L39" s="779"/>
      <c r="M39" s="440"/>
      <c r="N39" s="440"/>
      <c r="O39" s="440"/>
      <c r="P39" s="440"/>
      <c r="Q39" s="440"/>
      <c r="R39" s="440"/>
      <c r="S39" s="440"/>
      <c r="T39" s="440"/>
      <c r="U39" s="440"/>
      <c r="V39" s="440"/>
      <c r="W39" s="440"/>
      <c r="X39" s="440"/>
      <c r="Y39" s="440"/>
      <c r="Z39" s="440"/>
    </row>
    <row r="40" spans="1:26" s="302" customFormat="1" ht="15.75" customHeight="1" x14ac:dyDescent="0.25">
      <c r="A40" s="441"/>
      <c r="B40" s="792"/>
      <c r="C40" s="792"/>
      <c r="D40" s="790"/>
      <c r="E40" s="443" t="s">
        <v>172</v>
      </c>
      <c r="F40" s="454">
        <v>895</v>
      </c>
      <c r="G40" s="790"/>
      <c r="H40" s="790"/>
      <c r="I40" s="786"/>
      <c r="J40" s="790"/>
      <c r="K40" s="787"/>
      <c r="L40" s="779"/>
      <c r="M40" s="440"/>
      <c r="N40" s="440"/>
      <c r="O40" s="440"/>
      <c r="P40" s="440"/>
      <c r="Q40" s="440"/>
      <c r="R40" s="440"/>
      <c r="S40" s="440"/>
      <c r="T40" s="440"/>
      <c r="U40" s="440"/>
      <c r="V40" s="440"/>
      <c r="W40" s="440"/>
      <c r="X40" s="440"/>
      <c r="Y40" s="440"/>
      <c r="Z40" s="440"/>
    </row>
    <row r="41" spans="1:26" s="302" customFormat="1" ht="15.75" customHeight="1" x14ac:dyDescent="0.25">
      <c r="A41" s="441"/>
      <c r="B41" s="410">
        <v>43139</v>
      </c>
      <c r="C41" s="443">
        <v>40</v>
      </c>
      <c r="D41" s="453" t="s">
        <v>173</v>
      </c>
      <c r="E41" s="443" t="s">
        <v>174</v>
      </c>
      <c r="F41" s="454">
        <v>2709.71</v>
      </c>
      <c r="G41" s="400" t="s">
        <v>11</v>
      </c>
      <c r="H41" s="401" t="s">
        <v>155</v>
      </c>
      <c r="I41" s="501" t="s">
        <v>2687</v>
      </c>
      <c r="J41" s="500" t="s">
        <v>175</v>
      </c>
      <c r="K41" s="440" t="s">
        <v>2688</v>
      </c>
      <c r="L41" s="440"/>
      <c r="M41" s="440"/>
      <c r="N41" s="440"/>
      <c r="O41" s="440"/>
      <c r="P41" s="440"/>
      <c r="Q41" s="440"/>
      <c r="R41" s="440"/>
      <c r="S41" s="440"/>
      <c r="T41" s="440"/>
      <c r="U41" s="440"/>
      <c r="V41" s="440"/>
      <c r="W41" s="440"/>
      <c r="X41" s="440"/>
      <c r="Y41" s="440"/>
      <c r="Z41" s="440"/>
    </row>
    <row r="42" spans="1:26" s="302" customFormat="1" ht="15.75" customHeight="1" x14ac:dyDescent="0.25">
      <c r="A42" s="441"/>
      <c r="B42" s="410">
        <v>43289</v>
      </c>
      <c r="C42" s="443">
        <v>41</v>
      </c>
      <c r="D42" s="453" t="s">
        <v>173</v>
      </c>
      <c r="E42" s="502"/>
      <c r="F42" s="454">
        <v>30110</v>
      </c>
      <c r="G42" s="400" t="s">
        <v>11</v>
      </c>
      <c r="H42" s="401" t="s">
        <v>155</v>
      </c>
      <c r="I42" s="501" t="s">
        <v>2521</v>
      </c>
      <c r="J42" s="500" t="s">
        <v>176</v>
      </c>
      <c r="K42" s="440" t="s">
        <v>2522</v>
      </c>
      <c r="L42" s="440"/>
      <c r="M42" s="440"/>
      <c r="N42" s="440"/>
      <c r="O42" s="440"/>
      <c r="P42" s="440"/>
      <c r="Q42" s="440"/>
      <c r="R42" s="440"/>
      <c r="S42" s="440"/>
      <c r="T42" s="440"/>
      <c r="U42" s="440"/>
      <c r="V42" s="440"/>
      <c r="W42" s="440"/>
      <c r="X42" s="440"/>
      <c r="Y42" s="440"/>
      <c r="Z42" s="440"/>
    </row>
    <row r="43" spans="1:26" s="302" customFormat="1" ht="15.75" customHeight="1" x14ac:dyDescent="0.25">
      <c r="A43" s="441"/>
      <c r="B43" s="454" t="s">
        <v>177</v>
      </c>
      <c r="C43" s="443">
        <v>43</v>
      </c>
      <c r="D43" s="453" t="s">
        <v>173</v>
      </c>
      <c r="E43" s="443" t="s">
        <v>178</v>
      </c>
      <c r="F43" s="454">
        <v>2060</v>
      </c>
      <c r="G43" s="400" t="s">
        <v>11</v>
      </c>
      <c r="H43" s="401" t="s">
        <v>155</v>
      </c>
      <c r="I43" s="501" t="s">
        <v>2519</v>
      </c>
      <c r="J43" s="500" t="s">
        <v>179</v>
      </c>
      <c r="K43" s="440" t="s">
        <v>2520</v>
      </c>
      <c r="L43" s="440"/>
      <c r="M43" s="440"/>
      <c r="N43" s="440"/>
      <c r="O43" s="440"/>
      <c r="P43" s="440"/>
      <c r="Q43" s="440"/>
      <c r="R43" s="440"/>
      <c r="S43" s="440"/>
      <c r="T43" s="440"/>
      <c r="U43" s="440"/>
      <c r="V43" s="440"/>
      <c r="W43" s="440"/>
      <c r="X43" s="440"/>
      <c r="Y43" s="440"/>
      <c r="Z43" s="440"/>
    </row>
    <row r="44" spans="1:26" s="302" customFormat="1" ht="15.75" customHeight="1" x14ac:dyDescent="0.25">
      <c r="A44" s="441"/>
      <c r="B44" s="454" t="s">
        <v>177</v>
      </c>
      <c r="C44" s="443">
        <v>44</v>
      </c>
      <c r="D44" s="453" t="s">
        <v>173</v>
      </c>
      <c r="E44" s="443" t="s">
        <v>180</v>
      </c>
      <c r="F44" s="454">
        <v>1980</v>
      </c>
      <c r="G44" s="400" t="s">
        <v>11</v>
      </c>
      <c r="H44" s="401" t="s">
        <v>155</v>
      </c>
      <c r="I44" s="501" t="s">
        <v>2533</v>
      </c>
      <c r="J44" s="500" t="s">
        <v>181</v>
      </c>
      <c r="K44" s="440" t="s">
        <v>2534</v>
      </c>
      <c r="L44" s="440"/>
      <c r="M44" s="440"/>
      <c r="N44" s="440"/>
      <c r="O44" s="440"/>
      <c r="P44" s="440"/>
      <c r="Q44" s="440"/>
      <c r="R44" s="440"/>
      <c r="S44" s="440"/>
      <c r="T44" s="440"/>
      <c r="U44" s="440"/>
      <c r="V44" s="440"/>
      <c r="W44" s="440"/>
      <c r="X44" s="440"/>
      <c r="Y44" s="440"/>
      <c r="Z44" s="440"/>
    </row>
    <row r="45" spans="1:26" s="302" customFormat="1" ht="15.75" customHeight="1" x14ac:dyDescent="0.25">
      <c r="A45" s="441"/>
      <c r="B45" s="454" t="s">
        <v>182</v>
      </c>
      <c r="C45" s="443">
        <v>45</v>
      </c>
      <c r="D45" s="453" t="s">
        <v>173</v>
      </c>
      <c r="E45" s="443" t="s">
        <v>183</v>
      </c>
      <c r="F45" s="454">
        <v>3632.3</v>
      </c>
      <c r="G45" s="400" t="s">
        <v>11</v>
      </c>
      <c r="H45" s="401" t="s">
        <v>155</v>
      </c>
      <c r="I45" s="501" t="s">
        <v>2683</v>
      </c>
      <c r="J45" s="515" t="s">
        <v>184</v>
      </c>
      <c r="K45" s="440" t="s">
        <v>2684</v>
      </c>
      <c r="L45" s="440"/>
      <c r="M45" s="440"/>
      <c r="N45" s="440"/>
      <c r="O45" s="440"/>
      <c r="P45" s="440"/>
      <c r="Q45" s="440"/>
      <c r="R45" s="440"/>
      <c r="S45" s="440"/>
      <c r="T45" s="440"/>
      <c r="U45" s="440"/>
      <c r="V45" s="440"/>
      <c r="W45" s="440"/>
      <c r="X45" s="440"/>
      <c r="Y45" s="440"/>
      <c r="Z45" s="440"/>
    </row>
    <row r="46" spans="1:26" s="302" customFormat="1" ht="15.75" customHeight="1" x14ac:dyDescent="0.25">
      <c r="A46" s="441"/>
      <c r="B46" s="821" t="s">
        <v>185</v>
      </c>
      <c r="C46" s="819">
        <v>46</v>
      </c>
      <c r="D46" s="453" t="s">
        <v>173</v>
      </c>
      <c r="E46" s="443" t="s">
        <v>186</v>
      </c>
      <c r="F46" s="454">
        <v>3446.5</v>
      </c>
      <c r="G46" s="807" t="s">
        <v>11</v>
      </c>
      <c r="H46" s="834" t="s">
        <v>155</v>
      </c>
      <c r="I46" s="784" t="s">
        <v>2685</v>
      </c>
      <c r="J46" s="830" t="s">
        <v>187</v>
      </c>
      <c r="K46" s="787" t="s">
        <v>2686</v>
      </c>
      <c r="L46" s="440"/>
      <c r="M46" s="440"/>
      <c r="N46" s="440"/>
      <c r="O46" s="440"/>
      <c r="P46" s="440"/>
      <c r="Q46" s="440"/>
      <c r="R46" s="440"/>
      <c r="S46" s="440"/>
      <c r="T46" s="440"/>
      <c r="U46" s="440"/>
      <c r="V46" s="440"/>
      <c r="W46" s="440"/>
      <c r="X46" s="440"/>
      <c r="Y46" s="440"/>
      <c r="Z46" s="440"/>
    </row>
    <row r="47" spans="1:26" s="302" customFormat="1" ht="15.75" customHeight="1" x14ac:dyDescent="0.25">
      <c r="A47" s="441"/>
      <c r="B47" s="796"/>
      <c r="C47" s="796"/>
      <c r="D47" s="453" t="s">
        <v>173</v>
      </c>
      <c r="E47" s="443" t="s">
        <v>188</v>
      </c>
      <c r="F47" s="454">
        <v>3446.5</v>
      </c>
      <c r="G47" s="789"/>
      <c r="H47" s="789"/>
      <c r="I47" s="785"/>
      <c r="J47" s="789"/>
      <c r="K47" s="787"/>
      <c r="L47" s="440"/>
      <c r="M47" s="440"/>
      <c r="N47" s="440"/>
      <c r="O47" s="440"/>
      <c r="P47" s="440"/>
      <c r="Q47" s="440"/>
      <c r="R47" s="440"/>
      <c r="S47" s="440"/>
      <c r="T47" s="440"/>
      <c r="U47" s="440"/>
      <c r="V47" s="440"/>
      <c r="W47" s="440"/>
      <c r="X47" s="440"/>
      <c r="Y47" s="440"/>
      <c r="Z47" s="440"/>
    </row>
    <row r="48" spans="1:26" s="302" customFormat="1" ht="15.75" customHeight="1" x14ac:dyDescent="0.25">
      <c r="A48" s="441"/>
      <c r="B48" s="792"/>
      <c r="C48" s="792"/>
      <c r="D48" s="453" t="s">
        <v>173</v>
      </c>
      <c r="E48" s="443" t="s">
        <v>189</v>
      </c>
      <c r="F48" s="454">
        <v>2272</v>
      </c>
      <c r="G48" s="790"/>
      <c r="H48" s="790"/>
      <c r="I48" s="786"/>
      <c r="J48" s="790"/>
      <c r="K48" s="787"/>
      <c r="L48" s="440"/>
      <c r="M48" s="440"/>
      <c r="N48" s="440"/>
      <c r="O48" s="440"/>
      <c r="P48" s="440"/>
      <c r="Q48" s="440"/>
      <c r="R48" s="440"/>
      <c r="S48" s="440"/>
      <c r="T48" s="440"/>
      <c r="U48" s="440"/>
      <c r="V48" s="440"/>
      <c r="W48" s="440"/>
      <c r="X48" s="440"/>
      <c r="Y48" s="440"/>
      <c r="Z48" s="440"/>
    </row>
    <row r="49" spans="1:26" s="302" customFormat="1" ht="15.75" customHeight="1" x14ac:dyDescent="0.25">
      <c r="A49" s="441"/>
      <c r="B49" s="454" t="s">
        <v>185</v>
      </c>
      <c r="C49" s="443" t="s">
        <v>190</v>
      </c>
      <c r="D49" s="453" t="s">
        <v>173</v>
      </c>
      <c r="E49" s="443" t="s">
        <v>191</v>
      </c>
      <c r="F49" s="454">
        <v>18450</v>
      </c>
      <c r="G49" s="400" t="s">
        <v>11</v>
      </c>
      <c r="H49" s="401" t="s">
        <v>155</v>
      </c>
      <c r="I49" s="501" t="s">
        <v>2527</v>
      </c>
      <c r="J49" s="500" t="s">
        <v>190</v>
      </c>
      <c r="K49" s="440" t="s">
        <v>2524</v>
      </c>
      <c r="L49" s="440"/>
      <c r="M49" s="440"/>
      <c r="N49" s="440"/>
      <c r="O49" s="440"/>
      <c r="P49" s="440"/>
      <c r="Q49" s="440"/>
      <c r="R49" s="440"/>
      <c r="S49" s="440"/>
      <c r="T49" s="440"/>
      <c r="U49" s="440"/>
      <c r="V49" s="440"/>
      <c r="W49" s="440"/>
      <c r="X49" s="440"/>
      <c r="Y49" s="440"/>
      <c r="Z49" s="440"/>
    </row>
    <row r="50" spans="1:26" s="302" customFormat="1" ht="15.75" customHeight="1" x14ac:dyDescent="0.25">
      <c r="A50" s="441"/>
      <c r="B50" s="454" t="s">
        <v>192</v>
      </c>
      <c r="C50" s="443">
        <v>47</v>
      </c>
      <c r="D50" s="453" t="s">
        <v>173</v>
      </c>
      <c r="E50" s="443" t="s">
        <v>193</v>
      </c>
      <c r="F50" s="454">
        <v>2425</v>
      </c>
      <c r="G50" s="400" t="s">
        <v>11</v>
      </c>
      <c r="H50" s="401" t="s">
        <v>155</v>
      </c>
      <c r="I50" s="501" t="s">
        <v>2531</v>
      </c>
      <c r="J50" s="500" t="s">
        <v>194</v>
      </c>
      <c r="K50" s="440" t="s">
        <v>2532</v>
      </c>
      <c r="L50" s="440"/>
      <c r="M50" s="440"/>
      <c r="N50" s="440"/>
      <c r="O50" s="440"/>
      <c r="P50" s="440"/>
      <c r="Q50" s="440"/>
      <c r="R50" s="440"/>
      <c r="S50" s="440"/>
      <c r="T50" s="440"/>
      <c r="U50" s="440"/>
      <c r="V50" s="440"/>
      <c r="W50" s="440"/>
      <c r="X50" s="440"/>
      <c r="Y50" s="440"/>
      <c r="Z50" s="440"/>
    </row>
    <row r="51" spans="1:26" s="302" customFormat="1" ht="15.75" customHeight="1" x14ac:dyDescent="0.25">
      <c r="A51" s="441"/>
      <c r="B51" s="454" t="s">
        <v>195</v>
      </c>
      <c r="C51" s="443">
        <v>48</v>
      </c>
      <c r="D51" s="453" t="s">
        <v>173</v>
      </c>
      <c r="E51" s="443" t="s">
        <v>196</v>
      </c>
      <c r="F51" s="454">
        <v>3495</v>
      </c>
      <c r="G51" s="400" t="s">
        <v>11</v>
      </c>
      <c r="H51" s="401" t="s">
        <v>155</v>
      </c>
      <c r="I51" s="501" t="s">
        <v>2526</v>
      </c>
      <c r="J51" s="500" t="s">
        <v>197</v>
      </c>
      <c r="K51" s="440" t="s">
        <v>2525</v>
      </c>
      <c r="L51" s="440"/>
      <c r="M51" s="440"/>
      <c r="N51" s="440"/>
      <c r="O51" s="440"/>
      <c r="P51" s="440"/>
      <c r="Q51" s="440"/>
      <c r="R51" s="440"/>
      <c r="S51" s="440"/>
      <c r="T51" s="440"/>
      <c r="U51" s="440"/>
      <c r="V51" s="440"/>
      <c r="W51" s="440"/>
      <c r="X51" s="440"/>
      <c r="Y51" s="440"/>
      <c r="Z51" s="440"/>
    </row>
    <row r="52" spans="1:26" s="302" customFormat="1" ht="15.75" customHeight="1" x14ac:dyDescent="0.25">
      <c r="A52" s="441"/>
      <c r="B52" s="454" t="s">
        <v>195</v>
      </c>
      <c r="C52" s="443">
        <v>49</v>
      </c>
      <c r="D52" s="453" t="s">
        <v>173</v>
      </c>
      <c r="E52" s="443" t="s">
        <v>198</v>
      </c>
      <c r="F52" s="454">
        <v>1305</v>
      </c>
      <c r="G52" s="400" t="s">
        <v>91</v>
      </c>
      <c r="H52" s="401" t="s">
        <v>155</v>
      </c>
      <c r="I52" s="501" t="s">
        <v>2535</v>
      </c>
      <c r="J52" s="500" t="s">
        <v>199</v>
      </c>
      <c r="K52" s="440" t="s">
        <v>2536</v>
      </c>
      <c r="L52" s="440"/>
      <c r="M52" s="440"/>
      <c r="N52" s="440"/>
      <c r="O52" s="440"/>
      <c r="P52" s="440"/>
      <c r="Q52" s="440"/>
      <c r="R52" s="440"/>
      <c r="S52" s="440"/>
      <c r="T52" s="440"/>
      <c r="U52" s="440"/>
      <c r="V52" s="440"/>
      <c r="W52" s="440"/>
      <c r="X52" s="440"/>
      <c r="Y52" s="440"/>
      <c r="Z52" s="440"/>
    </row>
    <row r="53" spans="1:26" s="302" customFormat="1" ht="15.75" customHeight="1" x14ac:dyDescent="0.25">
      <c r="A53" s="441"/>
      <c r="B53" s="454" t="s">
        <v>195</v>
      </c>
      <c r="C53" s="443">
        <v>50</v>
      </c>
      <c r="D53" s="453" t="s">
        <v>173</v>
      </c>
      <c r="E53" s="443" t="s">
        <v>200</v>
      </c>
      <c r="F53" s="454">
        <v>2710</v>
      </c>
      <c r="G53" s="400" t="s">
        <v>11</v>
      </c>
      <c r="H53" s="401" t="s">
        <v>155</v>
      </c>
      <c r="I53" s="501" t="s">
        <v>2529</v>
      </c>
      <c r="J53" s="500" t="s">
        <v>201</v>
      </c>
      <c r="K53" s="440" t="s">
        <v>2530</v>
      </c>
      <c r="L53" s="440"/>
      <c r="M53" s="440"/>
      <c r="N53" s="440"/>
      <c r="O53" s="440"/>
      <c r="P53" s="440"/>
      <c r="Q53" s="440"/>
      <c r="R53" s="440"/>
      <c r="S53" s="440"/>
      <c r="T53" s="440"/>
      <c r="U53" s="440"/>
      <c r="V53" s="440"/>
      <c r="W53" s="440"/>
      <c r="X53" s="440"/>
      <c r="Y53" s="440"/>
      <c r="Z53" s="440"/>
    </row>
    <row r="54" spans="1:26" s="302" customFormat="1" ht="15.75" customHeight="1" x14ac:dyDescent="0.25">
      <c r="A54" s="441"/>
      <c r="B54" s="454" t="s">
        <v>195</v>
      </c>
      <c r="C54" s="443">
        <v>51</v>
      </c>
      <c r="D54" s="453" t="s">
        <v>173</v>
      </c>
      <c r="E54" s="443" t="s">
        <v>202</v>
      </c>
      <c r="F54" s="454">
        <v>2013.33</v>
      </c>
      <c r="G54" s="400" t="s">
        <v>11</v>
      </c>
      <c r="H54" s="401" t="s">
        <v>155</v>
      </c>
      <c r="I54" s="501" t="s">
        <v>2528</v>
      </c>
      <c r="J54" s="500" t="s">
        <v>203</v>
      </c>
      <c r="K54" s="440" t="s">
        <v>2523</v>
      </c>
      <c r="L54" s="440"/>
      <c r="M54" s="440"/>
      <c r="N54" s="440"/>
      <c r="O54" s="440"/>
      <c r="P54" s="440"/>
      <c r="Q54" s="440"/>
      <c r="R54" s="440"/>
      <c r="S54" s="440"/>
      <c r="T54" s="440"/>
      <c r="U54" s="440"/>
      <c r="V54" s="440"/>
      <c r="W54" s="440"/>
      <c r="X54" s="440"/>
      <c r="Y54" s="440"/>
      <c r="Z54" s="440"/>
    </row>
    <row r="55" spans="1:26" s="302" customFormat="1" ht="15.75" customHeight="1" x14ac:dyDescent="0.25">
      <c r="A55" s="441"/>
      <c r="B55" s="821" t="s">
        <v>204</v>
      </c>
      <c r="C55" s="819">
        <v>52</v>
      </c>
      <c r="D55" s="453" t="s">
        <v>173</v>
      </c>
      <c r="E55" s="443" t="s">
        <v>205</v>
      </c>
      <c r="F55" s="454">
        <v>9980</v>
      </c>
      <c r="G55" s="798" t="s">
        <v>91</v>
      </c>
      <c r="H55" s="822" t="s">
        <v>155</v>
      </c>
      <c r="I55" s="784" t="s">
        <v>2579</v>
      </c>
      <c r="J55" s="830" t="s">
        <v>206</v>
      </c>
      <c r="K55" s="787" t="s">
        <v>2580</v>
      </c>
      <c r="L55" s="440"/>
      <c r="M55" s="440"/>
      <c r="N55" s="440"/>
      <c r="O55" s="440"/>
      <c r="P55" s="440"/>
      <c r="Q55" s="440"/>
      <c r="R55" s="440"/>
      <c r="S55" s="440"/>
      <c r="T55" s="440"/>
      <c r="U55" s="440"/>
      <c r="V55" s="440"/>
      <c r="W55" s="440"/>
      <c r="X55" s="440"/>
      <c r="Y55" s="440"/>
      <c r="Z55" s="440"/>
    </row>
    <row r="56" spans="1:26" s="302" customFormat="1" ht="15.75" customHeight="1" x14ac:dyDescent="0.25">
      <c r="A56" s="441"/>
      <c r="B56" s="792"/>
      <c r="C56" s="792"/>
      <c r="D56" s="453" t="s">
        <v>173</v>
      </c>
      <c r="E56" s="443" t="s">
        <v>207</v>
      </c>
      <c r="F56" s="454">
        <v>4642</v>
      </c>
      <c r="G56" s="790"/>
      <c r="H56" s="790"/>
      <c r="I56" s="832"/>
      <c r="J56" s="790"/>
      <c r="K56" s="787"/>
      <c r="L56" s="440"/>
      <c r="M56" s="440"/>
      <c r="N56" s="440"/>
      <c r="O56" s="440"/>
      <c r="P56" s="440"/>
      <c r="Q56" s="440"/>
      <c r="R56" s="440"/>
      <c r="S56" s="440"/>
      <c r="T56" s="440"/>
      <c r="U56" s="440"/>
      <c r="V56" s="440"/>
      <c r="W56" s="440"/>
      <c r="X56" s="440"/>
      <c r="Y56" s="440"/>
      <c r="Z56" s="440"/>
    </row>
    <row r="57" spans="1:26" s="302" customFormat="1" ht="15.75" customHeight="1" x14ac:dyDescent="0.25">
      <c r="A57" s="441"/>
      <c r="B57" s="410">
        <v>43168</v>
      </c>
      <c r="C57" s="443">
        <v>53</v>
      </c>
      <c r="D57" s="453" t="s">
        <v>208</v>
      </c>
      <c r="E57" s="443" t="s">
        <v>209</v>
      </c>
      <c r="F57" s="454">
        <v>18350</v>
      </c>
      <c r="G57" s="400" t="s">
        <v>11</v>
      </c>
      <c r="H57" s="401"/>
      <c r="I57" s="501" t="s">
        <v>2697</v>
      </c>
      <c r="J57" s="514" t="s">
        <v>210</v>
      </c>
      <c r="K57" s="440" t="s">
        <v>2698</v>
      </c>
      <c r="L57" s="440"/>
      <c r="M57" s="440"/>
      <c r="N57" s="440"/>
      <c r="O57" s="440"/>
      <c r="P57" s="440"/>
      <c r="Q57" s="440"/>
      <c r="R57" s="440"/>
      <c r="S57" s="440"/>
      <c r="T57" s="440"/>
      <c r="U57" s="440"/>
      <c r="V57" s="440"/>
      <c r="W57" s="440"/>
      <c r="X57" s="440"/>
      <c r="Y57" s="440"/>
      <c r="Z57" s="440"/>
    </row>
    <row r="58" spans="1:26" s="302" customFormat="1" ht="15.75" customHeight="1" x14ac:dyDescent="0.25">
      <c r="A58" s="441"/>
      <c r="B58" s="410">
        <v>43443</v>
      </c>
      <c r="C58" s="443">
        <v>55</v>
      </c>
      <c r="D58" s="453" t="s">
        <v>208</v>
      </c>
      <c r="E58" s="443" t="s">
        <v>211</v>
      </c>
      <c r="F58" s="454">
        <v>2477.6999999999998</v>
      </c>
      <c r="G58" s="400" t="s">
        <v>11</v>
      </c>
      <c r="H58" s="401"/>
      <c r="I58" s="501" t="s">
        <v>2700</v>
      </c>
      <c r="J58" s="514" t="s">
        <v>212</v>
      </c>
      <c r="K58" s="440" t="s">
        <v>2699</v>
      </c>
      <c r="L58" s="440"/>
      <c r="M58" s="440"/>
      <c r="N58" s="440"/>
      <c r="O58" s="440"/>
      <c r="P58" s="440"/>
      <c r="Q58" s="440"/>
      <c r="R58" s="440"/>
      <c r="S58" s="440"/>
      <c r="T58" s="440"/>
      <c r="U58" s="440"/>
      <c r="V58" s="440"/>
      <c r="W58" s="440"/>
      <c r="X58" s="440"/>
      <c r="Y58" s="440"/>
      <c r="Z58" s="440"/>
    </row>
    <row r="59" spans="1:26" s="302" customFormat="1" ht="15.75" customHeight="1" x14ac:dyDescent="0.25">
      <c r="A59" s="441"/>
      <c r="B59" s="454" t="s">
        <v>213</v>
      </c>
      <c r="C59" s="443">
        <v>56</v>
      </c>
      <c r="D59" s="453" t="s">
        <v>208</v>
      </c>
      <c r="E59" s="513" t="s">
        <v>214</v>
      </c>
      <c r="F59" s="454">
        <v>2060</v>
      </c>
      <c r="G59" s="400" t="s">
        <v>11</v>
      </c>
      <c r="H59" s="401"/>
      <c r="I59" s="501" t="s">
        <v>2664</v>
      </c>
      <c r="J59" s="514" t="s">
        <v>215</v>
      </c>
      <c r="K59" s="440" t="s">
        <v>2663</v>
      </c>
      <c r="L59" s="440"/>
      <c r="M59" s="440"/>
      <c r="N59" s="440"/>
      <c r="O59" s="440"/>
      <c r="P59" s="440"/>
      <c r="Q59" s="440"/>
      <c r="R59" s="440"/>
      <c r="S59" s="440"/>
      <c r="T59" s="440"/>
      <c r="U59" s="440"/>
      <c r="V59" s="440"/>
      <c r="W59" s="440"/>
      <c r="X59" s="440"/>
      <c r="Y59" s="440"/>
      <c r="Z59" s="440"/>
    </row>
    <row r="60" spans="1:26" s="302" customFormat="1" ht="15.75" customHeight="1" x14ac:dyDescent="0.25">
      <c r="A60" s="441"/>
      <c r="B60" s="821" t="s">
        <v>216</v>
      </c>
      <c r="C60" s="819">
        <v>58</v>
      </c>
      <c r="D60" s="820" t="s">
        <v>208</v>
      </c>
      <c r="E60" s="443" t="s">
        <v>217</v>
      </c>
      <c r="F60" s="454">
        <v>3423</v>
      </c>
      <c r="G60" s="798" t="s">
        <v>11</v>
      </c>
      <c r="H60" s="401"/>
      <c r="I60" s="781" t="s">
        <v>2665</v>
      </c>
      <c r="J60" s="770" t="s">
        <v>218</v>
      </c>
      <c r="K60" s="780" t="s">
        <v>2666</v>
      </c>
      <c r="L60" s="440"/>
      <c r="M60" s="440"/>
      <c r="N60" s="440"/>
      <c r="O60" s="440"/>
      <c r="P60" s="440"/>
      <c r="Q60" s="440"/>
      <c r="R60" s="440"/>
      <c r="S60" s="440"/>
      <c r="T60" s="440"/>
      <c r="U60" s="440"/>
      <c r="V60" s="440"/>
      <c r="W60" s="440"/>
      <c r="X60" s="440"/>
      <c r="Y60" s="440"/>
      <c r="Z60" s="440"/>
    </row>
    <row r="61" spans="1:26" s="302" customFormat="1" ht="15.75" customHeight="1" x14ac:dyDescent="0.25">
      <c r="A61" s="441"/>
      <c r="B61" s="796"/>
      <c r="C61" s="796"/>
      <c r="D61" s="789"/>
      <c r="E61" s="443" t="s">
        <v>219</v>
      </c>
      <c r="F61" s="454">
        <v>3397</v>
      </c>
      <c r="G61" s="789"/>
      <c r="H61" s="401"/>
      <c r="I61" s="782"/>
      <c r="J61" s="771"/>
      <c r="K61" s="780"/>
      <c r="L61" s="440"/>
      <c r="M61" s="440"/>
      <c r="N61" s="440"/>
      <c r="O61" s="440"/>
      <c r="P61" s="440"/>
      <c r="Q61" s="440"/>
      <c r="R61" s="440"/>
      <c r="S61" s="440"/>
      <c r="T61" s="440"/>
      <c r="U61" s="440"/>
      <c r="V61" s="440"/>
      <c r="W61" s="440"/>
      <c r="X61" s="440"/>
      <c r="Y61" s="440"/>
      <c r="Z61" s="440"/>
    </row>
    <row r="62" spans="1:26" s="302" customFormat="1" ht="15.75" customHeight="1" x14ac:dyDescent="0.25">
      <c r="A62" s="441"/>
      <c r="B62" s="792"/>
      <c r="C62" s="792"/>
      <c r="D62" s="790"/>
      <c r="E62" s="443" t="s">
        <v>220</v>
      </c>
      <c r="F62" s="454">
        <v>990</v>
      </c>
      <c r="G62" s="790"/>
      <c r="H62" s="401"/>
      <c r="I62" s="783"/>
      <c r="J62" s="772"/>
      <c r="K62" s="780"/>
      <c r="L62" s="440"/>
      <c r="M62" s="440"/>
      <c r="N62" s="440"/>
      <c r="O62" s="440"/>
      <c r="P62" s="440"/>
      <c r="Q62" s="440"/>
      <c r="R62" s="440"/>
      <c r="S62" s="440"/>
      <c r="T62" s="440"/>
      <c r="U62" s="440"/>
      <c r="V62" s="440"/>
      <c r="W62" s="440"/>
      <c r="X62" s="440"/>
      <c r="Y62" s="440"/>
      <c r="Z62" s="440"/>
    </row>
    <row r="63" spans="1:26" s="302" customFormat="1" ht="15.75" customHeight="1" x14ac:dyDescent="0.25">
      <c r="A63" s="441"/>
      <c r="B63" s="454" t="s">
        <v>216</v>
      </c>
      <c r="C63" s="443">
        <v>59</v>
      </c>
      <c r="D63" s="453" t="s">
        <v>208</v>
      </c>
      <c r="E63" s="443" t="s">
        <v>221</v>
      </c>
      <c r="F63" s="454">
        <v>4059.18</v>
      </c>
      <c r="G63" s="400" t="s">
        <v>11</v>
      </c>
      <c r="H63" s="401"/>
      <c r="I63" s="501" t="s">
        <v>2667</v>
      </c>
      <c r="J63" s="514" t="s">
        <v>222</v>
      </c>
      <c r="K63" s="440" t="s">
        <v>2668</v>
      </c>
      <c r="L63" s="440"/>
      <c r="M63" s="440"/>
      <c r="N63" s="440"/>
      <c r="O63" s="440"/>
      <c r="P63" s="440"/>
      <c r="Q63" s="440"/>
      <c r="R63" s="440"/>
      <c r="S63" s="440"/>
      <c r="T63" s="440"/>
      <c r="U63" s="440"/>
      <c r="V63" s="440"/>
      <c r="W63" s="440"/>
      <c r="X63" s="440"/>
      <c r="Y63" s="440"/>
      <c r="Z63" s="440"/>
    </row>
    <row r="64" spans="1:26" s="302" customFormat="1" ht="15.75" customHeight="1" x14ac:dyDescent="0.25">
      <c r="A64" s="441"/>
      <c r="B64" s="454" t="s">
        <v>216</v>
      </c>
      <c r="C64" s="443">
        <v>60</v>
      </c>
      <c r="D64" s="453" t="s">
        <v>208</v>
      </c>
      <c r="E64" s="443" t="s">
        <v>223</v>
      </c>
      <c r="F64" s="454">
        <v>17730</v>
      </c>
      <c r="G64" s="400" t="s">
        <v>11</v>
      </c>
      <c r="H64" s="401"/>
      <c r="I64" s="501" t="s">
        <v>2693</v>
      </c>
      <c r="J64" s="514" t="s">
        <v>224</v>
      </c>
      <c r="K64" s="440" t="s">
        <v>2694</v>
      </c>
      <c r="L64" s="440"/>
      <c r="M64" s="440"/>
      <c r="N64" s="440"/>
      <c r="O64" s="440"/>
      <c r="P64" s="440"/>
      <c r="Q64" s="440"/>
      <c r="R64" s="440"/>
      <c r="S64" s="440"/>
      <c r="T64" s="440"/>
      <c r="U64" s="440"/>
      <c r="V64" s="440"/>
      <c r="W64" s="440"/>
      <c r="X64" s="440"/>
      <c r="Y64" s="440"/>
      <c r="Z64" s="440"/>
    </row>
    <row r="65" spans="1:26" s="302" customFormat="1" ht="15.75" customHeight="1" x14ac:dyDescent="0.25">
      <c r="A65" s="441"/>
      <c r="B65" s="454" t="s">
        <v>225</v>
      </c>
      <c r="C65" s="443">
        <v>61</v>
      </c>
      <c r="D65" s="453" t="s">
        <v>208</v>
      </c>
      <c r="E65" s="443" t="s">
        <v>226</v>
      </c>
      <c r="F65" s="454">
        <v>1800</v>
      </c>
      <c r="G65" s="400" t="s">
        <v>11</v>
      </c>
      <c r="H65" s="401"/>
      <c r="I65" s="501" t="s">
        <v>2689</v>
      </c>
      <c r="J65" s="514" t="s">
        <v>227</v>
      </c>
      <c r="K65" s="440" t="s">
        <v>2690</v>
      </c>
      <c r="L65" s="440"/>
      <c r="M65" s="440"/>
      <c r="N65" s="440"/>
      <c r="O65" s="440"/>
      <c r="P65" s="440"/>
      <c r="Q65" s="440"/>
      <c r="R65" s="440"/>
      <c r="S65" s="440"/>
      <c r="T65" s="440"/>
      <c r="U65" s="440"/>
      <c r="V65" s="440"/>
      <c r="W65" s="440"/>
      <c r="X65" s="440"/>
      <c r="Y65" s="440"/>
      <c r="Z65" s="440"/>
    </row>
    <row r="66" spans="1:26" s="302" customFormat="1" ht="15.75" customHeight="1" x14ac:dyDescent="0.25">
      <c r="A66" s="441"/>
      <c r="B66" s="454" t="s">
        <v>228</v>
      </c>
      <c r="C66" s="443">
        <v>62</v>
      </c>
      <c r="D66" s="453" t="s">
        <v>208</v>
      </c>
      <c r="E66" s="443" t="s">
        <v>229</v>
      </c>
      <c r="F66" s="454">
        <v>745</v>
      </c>
      <c r="G66" s="400" t="s">
        <v>11</v>
      </c>
      <c r="H66" s="401"/>
      <c r="I66" s="501" t="s">
        <v>2695</v>
      </c>
      <c r="J66" s="514" t="s">
        <v>230</v>
      </c>
      <c r="K66" s="440" t="s">
        <v>2696</v>
      </c>
      <c r="L66" s="440"/>
      <c r="M66" s="440"/>
      <c r="N66" s="440"/>
      <c r="O66" s="440"/>
      <c r="P66" s="440"/>
      <c r="Q66" s="440"/>
      <c r="R66" s="440"/>
      <c r="S66" s="440"/>
      <c r="T66" s="440"/>
      <c r="U66" s="440"/>
      <c r="V66" s="440"/>
      <c r="W66" s="440"/>
      <c r="X66" s="440"/>
      <c r="Y66" s="440"/>
      <c r="Z66" s="440"/>
    </row>
    <row r="67" spans="1:26" s="302" customFormat="1" ht="15.75" customHeight="1" x14ac:dyDescent="0.25">
      <c r="A67" s="441"/>
      <c r="B67" s="454" t="s">
        <v>231</v>
      </c>
      <c r="C67" s="443">
        <v>63</v>
      </c>
      <c r="D67" s="453" t="s">
        <v>208</v>
      </c>
      <c r="E67" s="443" t="s">
        <v>214</v>
      </c>
      <c r="F67" s="454">
        <v>1505</v>
      </c>
      <c r="G67" s="400" t="s">
        <v>91</v>
      </c>
      <c r="H67" s="401"/>
      <c r="I67" s="501" t="s">
        <v>2671</v>
      </c>
      <c r="J67" s="514" t="s">
        <v>232</v>
      </c>
      <c r="K67" s="440" t="s">
        <v>2672</v>
      </c>
      <c r="L67" s="440"/>
      <c r="M67" s="440"/>
      <c r="N67" s="440"/>
      <c r="O67" s="440"/>
      <c r="P67" s="440"/>
      <c r="Q67" s="440"/>
      <c r="R67" s="440"/>
      <c r="S67" s="440"/>
      <c r="T67" s="440"/>
      <c r="U67" s="440"/>
      <c r="V67" s="440"/>
      <c r="W67" s="440"/>
      <c r="X67" s="440"/>
      <c r="Y67" s="440"/>
      <c r="Z67" s="440"/>
    </row>
    <row r="68" spans="1:26" s="302" customFormat="1" ht="15.75" customHeight="1" x14ac:dyDescent="0.25">
      <c r="A68" s="441"/>
      <c r="B68" s="454" t="s">
        <v>231</v>
      </c>
      <c r="C68" s="443">
        <v>64</v>
      </c>
      <c r="D68" s="453" t="s">
        <v>208</v>
      </c>
      <c r="E68" s="443" t="s">
        <v>233</v>
      </c>
      <c r="F68" s="454">
        <v>2770</v>
      </c>
      <c r="G68" s="400" t="s">
        <v>11</v>
      </c>
      <c r="H68" s="401"/>
      <c r="I68" s="501" t="s">
        <v>2669</v>
      </c>
      <c r="J68" s="514" t="s">
        <v>234</v>
      </c>
      <c r="K68" s="440" t="s">
        <v>2670</v>
      </c>
      <c r="L68" s="440"/>
      <c r="M68" s="440"/>
      <c r="N68" s="440"/>
      <c r="O68" s="440"/>
      <c r="P68" s="440"/>
      <c r="Q68" s="440"/>
      <c r="R68" s="440"/>
      <c r="S68" s="440"/>
      <c r="T68" s="440"/>
      <c r="U68" s="440"/>
      <c r="V68" s="440"/>
      <c r="W68" s="440"/>
      <c r="X68" s="440"/>
      <c r="Y68" s="440"/>
      <c r="Z68" s="440"/>
    </row>
    <row r="69" spans="1:26" s="302" customFormat="1" ht="15.75" customHeight="1" x14ac:dyDescent="0.25">
      <c r="A69" s="441"/>
      <c r="B69" s="454" t="s">
        <v>235</v>
      </c>
      <c r="C69" s="443">
        <v>65</v>
      </c>
      <c r="D69" s="453" t="s">
        <v>208</v>
      </c>
      <c r="E69" s="443" t="s">
        <v>171</v>
      </c>
      <c r="F69" s="454">
        <v>3125</v>
      </c>
      <c r="G69" s="400" t="s">
        <v>11</v>
      </c>
      <c r="H69" s="401"/>
      <c r="I69" s="501" t="s">
        <v>2691</v>
      </c>
      <c r="J69" s="514" t="s">
        <v>236</v>
      </c>
      <c r="K69" s="440" t="s">
        <v>2692</v>
      </c>
      <c r="L69" s="440"/>
      <c r="M69" s="440"/>
      <c r="N69" s="440"/>
      <c r="O69" s="440"/>
      <c r="P69" s="440"/>
      <c r="Q69" s="440"/>
      <c r="R69" s="440"/>
      <c r="S69" s="440"/>
      <c r="T69" s="440"/>
      <c r="U69" s="440"/>
      <c r="V69" s="440"/>
      <c r="W69" s="440"/>
      <c r="X69" s="440"/>
      <c r="Y69" s="440"/>
      <c r="Z69" s="440"/>
    </row>
    <row r="70" spans="1:26" s="302" customFormat="1" ht="15.75" customHeight="1" x14ac:dyDescent="0.25">
      <c r="A70" s="441"/>
      <c r="B70" s="410">
        <v>43110</v>
      </c>
      <c r="C70" s="443">
        <v>66</v>
      </c>
      <c r="D70" s="453" t="s">
        <v>237</v>
      </c>
      <c r="E70" s="443" t="s">
        <v>238</v>
      </c>
      <c r="F70" s="454">
        <v>15355</v>
      </c>
      <c r="G70" s="400" t="s">
        <v>11</v>
      </c>
      <c r="H70" s="401"/>
      <c r="I70" s="501" t="s">
        <v>2645</v>
      </c>
      <c r="J70" s="512" t="s">
        <v>239</v>
      </c>
      <c r="K70" s="440" t="s">
        <v>2646</v>
      </c>
      <c r="L70" s="440"/>
      <c r="M70" s="440"/>
      <c r="N70" s="440"/>
      <c r="O70" s="440"/>
      <c r="P70" s="440"/>
      <c r="Q70" s="440"/>
      <c r="R70" s="440"/>
      <c r="S70" s="440"/>
      <c r="T70" s="440"/>
      <c r="U70" s="440"/>
      <c r="V70" s="440"/>
      <c r="W70" s="440"/>
      <c r="X70" s="440"/>
      <c r="Y70" s="440"/>
      <c r="Z70" s="440"/>
    </row>
    <row r="71" spans="1:26" s="302" customFormat="1" ht="15.75" customHeight="1" x14ac:dyDescent="0.25">
      <c r="A71" s="441"/>
      <c r="B71" s="410">
        <v>43322</v>
      </c>
      <c r="C71" s="443">
        <v>67</v>
      </c>
      <c r="D71" s="453" t="s">
        <v>237</v>
      </c>
      <c r="E71" s="443" t="s">
        <v>240</v>
      </c>
      <c r="F71" s="454">
        <v>215</v>
      </c>
      <c r="G71" s="400" t="s">
        <v>11</v>
      </c>
      <c r="H71" s="401"/>
      <c r="I71" s="501" t="s">
        <v>2676</v>
      </c>
      <c r="J71" s="512" t="s">
        <v>241</v>
      </c>
      <c r="K71" s="440" t="s">
        <v>2675</v>
      </c>
      <c r="L71" s="440"/>
      <c r="M71" s="440"/>
      <c r="N71" s="440"/>
      <c r="O71" s="440"/>
      <c r="P71" s="440"/>
      <c r="Q71" s="440"/>
      <c r="R71" s="440"/>
      <c r="S71" s="440"/>
      <c r="T71" s="440"/>
      <c r="U71" s="440"/>
      <c r="V71" s="440"/>
      <c r="W71" s="440"/>
      <c r="X71" s="440"/>
      <c r="Y71" s="440"/>
      <c r="Z71" s="440"/>
    </row>
    <row r="72" spans="1:26" s="302" customFormat="1" ht="15.75" customHeight="1" x14ac:dyDescent="0.25">
      <c r="A72" s="441"/>
      <c r="B72" s="454" t="s">
        <v>242</v>
      </c>
      <c r="C72" s="443">
        <v>68</v>
      </c>
      <c r="D72" s="453" t="s">
        <v>237</v>
      </c>
      <c r="E72" s="443" t="s">
        <v>243</v>
      </c>
      <c r="F72" s="454">
        <v>2359</v>
      </c>
      <c r="G72" s="400" t="s">
        <v>11</v>
      </c>
      <c r="H72" s="401"/>
      <c r="I72" s="501" t="s">
        <v>2674</v>
      </c>
      <c r="J72" s="512" t="s">
        <v>244</v>
      </c>
      <c r="K72" s="440" t="s">
        <v>2673</v>
      </c>
      <c r="L72" s="440"/>
      <c r="M72" s="440"/>
      <c r="N72" s="440"/>
      <c r="O72" s="440"/>
      <c r="P72" s="440"/>
      <c r="Q72" s="440"/>
      <c r="R72" s="440"/>
      <c r="S72" s="440"/>
      <c r="T72" s="440"/>
      <c r="U72" s="440"/>
      <c r="V72" s="440"/>
      <c r="W72" s="440"/>
      <c r="X72" s="440"/>
      <c r="Y72" s="440"/>
      <c r="Z72" s="440"/>
    </row>
    <row r="73" spans="1:26" ht="15.75" customHeight="1" x14ac:dyDescent="0.25">
      <c r="A73" s="15"/>
      <c r="B73" s="32" t="s">
        <v>245</v>
      </c>
      <c r="C73" s="33">
        <v>69</v>
      </c>
      <c r="D73" s="25" t="s">
        <v>237</v>
      </c>
      <c r="E73" s="30" t="s">
        <v>246</v>
      </c>
      <c r="F73" s="28"/>
      <c r="G73" s="14" t="s">
        <v>11</v>
      </c>
      <c r="H73" s="21"/>
      <c r="I73" s="447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s="302" customFormat="1" ht="15.75" customHeight="1" x14ac:dyDescent="0.25">
      <c r="A74" s="441"/>
      <c r="B74" s="454" t="s">
        <v>245</v>
      </c>
      <c r="C74" s="443">
        <v>70</v>
      </c>
      <c r="D74" s="453" t="s">
        <v>237</v>
      </c>
      <c r="E74" s="443" t="s">
        <v>247</v>
      </c>
      <c r="F74" s="454">
        <v>9950</v>
      </c>
      <c r="G74" s="400" t="s">
        <v>11</v>
      </c>
      <c r="H74" s="401"/>
      <c r="I74" s="501" t="s">
        <v>2648</v>
      </c>
      <c r="J74" s="512" t="s">
        <v>248</v>
      </c>
      <c r="K74" s="440" t="s">
        <v>2647</v>
      </c>
      <c r="L74" s="440"/>
      <c r="M74" s="440"/>
      <c r="N74" s="440"/>
      <c r="O74" s="440"/>
      <c r="P74" s="440"/>
      <c r="Q74" s="440"/>
      <c r="R74" s="440"/>
      <c r="S74" s="440"/>
      <c r="T74" s="440"/>
      <c r="U74" s="440"/>
      <c r="V74" s="440"/>
      <c r="W74" s="440"/>
      <c r="X74" s="440"/>
      <c r="Y74" s="440"/>
      <c r="Z74" s="440"/>
    </row>
    <row r="75" spans="1:26" s="302" customFormat="1" ht="15.75" customHeight="1" x14ac:dyDescent="0.25">
      <c r="A75" s="441"/>
      <c r="B75" s="454" t="s">
        <v>249</v>
      </c>
      <c r="C75" s="443">
        <v>71</v>
      </c>
      <c r="D75" s="453" t="s">
        <v>237</v>
      </c>
      <c r="E75" s="443" t="s">
        <v>250</v>
      </c>
      <c r="F75" s="454">
        <v>1655</v>
      </c>
      <c r="G75" s="400" t="s">
        <v>11</v>
      </c>
      <c r="H75" s="401"/>
      <c r="I75" s="501" t="s">
        <v>2678</v>
      </c>
      <c r="J75" s="512" t="s">
        <v>251</v>
      </c>
      <c r="K75" s="440" t="s">
        <v>2677</v>
      </c>
      <c r="L75" s="440"/>
      <c r="M75" s="440"/>
      <c r="N75" s="440"/>
      <c r="O75" s="440"/>
      <c r="P75" s="440"/>
      <c r="Q75" s="440"/>
      <c r="R75" s="440"/>
      <c r="S75" s="440"/>
      <c r="T75" s="440"/>
      <c r="U75" s="440"/>
      <c r="V75" s="440"/>
      <c r="W75" s="440"/>
      <c r="X75" s="440"/>
      <c r="Y75" s="440"/>
      <c r="Z75" s="440"/>
    </row>
    <row r="76" spans="1:26" s="302" customFormat="1" ht="15.75" customHeight="1" x14ac:dyDescent="0.25">
      <c r="A76" s="441"/>
      <c r="B76" s="454" t="s">
        <v>249</v>
      </c>
      <c r="C76" s="443">
        <v>72</v>
      </c>
      <c r="D76" s="453" t="s">
        <v>237</v>
      </c>
      <c r="E76" s="443" t="s">
        <v>252</v>
      </c>
      <c r="F76" s="454">
        <v>6861</v>
      </c>
      <c r="G76" s="400" t="s">
        <v>91</v>
      </c>
      <c r="H76" s="401"/>
      <c r="I76" s="501" t="s">
        <v>2679</v>
      </c>
      <c r="J76" s="512" t="s">
        <v>253</v>
      </c>
      <c r="K76" s="440" t="s">
        <v>2680</v>
      </c>
      <c r="L76" s="440"/>
      <c r="M76" s="440"/>
      <c r="N76" s="440"/>
      <c r="O76" s="440"/>
      <c r="P76" s="440"/>
      <c r="Q76" s="440"/>
      <c r="R76" s="440"/>
      <c r="S76" s="440"/>
      <c r="T76" s="440"/>
      <c r="U76" s="440"/>
      <c r="V76" s="440"/>
      <c r="W76" s="440"/>
      <c r="X76" s="440"/>
      <c r="Y76" s="440"/>
      <c r="Z76" s="440"/>
    </row>
    <row r="77" spans="1:26" ht="15.75" customHeight="1" x14ac:dyDescent="0.25">
      <c r="A77" s="15"/>
      <c r="B77" s="20" t="s">
        <v>254</v>
      </c>
      <c r="C77" s="23">
        <v>73</v>
      </c>
      <c r="D77" s="25" t="s">
        <v>237</v>
      </c>
      <c r="E77" s="30" t="s">
        <v>255</v>
      </c>
      <c r="F77" s="34">
        <v>3330</v>
      </c>
      <c r="G77" s="14" t="s">
        <v>11</v>
      </c>
      <c r="H77" s="21"/>
      <c r="I77" s="447"/>
      <c r="J77" s="31" t="s">
        <v>256</v>
      </c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s="302" customFormat="1" ht="15.75" customHeight="1" x14ac:dyDescent="0.25">
      <c r="A78" s="441"/>
      <c r="B78" s="454" t="s">
        <v>254</v>
      </c>
      <c r="C78" s="443">
        <v>74</v>
      </c>
      <c r="D78" s="453" t="s">
        <v>237</v>
      </c>
      <c r="E78" s="443" t="s">
        <v>257</v>
      </c>
      <c r="F78" s="454">
        <v>3125</v>
      </c>
      <c r="G78" s="400" t="s">
        <v>91</v>
      </c>
      <c r="H78" s="401"/>
      <c r="I78" s="501" t="s">
        <v>2681</v>
      </c>
      <c r="J78" s="512" t="s">
        <v>258</v>
      </c>
      <c r="K78" s="440" t="s">
        <v>2682</v>
      </c>
      <c r="L78" s="440"/>
      <c r="M78" s="440"/>
      <c r="N78" s="440"/>
      <c r="O78" s="440"/>
      <c r="P78" s="440"/>
      <c r="Q78" s="440"/>
      <c r="R78" s="440"/>
      <c r="S78" s="440"/>
      <c r="T78" s="440"/>
      <c r="U78" s="440"/>
      <c r="V78" s="440"/>
      <c r="W78" s="440"/>
      <c r="X78" s="440"/>
      <c r="Y78" s="440"/>
      <c r="Z78" s="440"/>
    </row>
    <row r="79" spans="1:26" s="302" customFormat="1" ht="15.75" customHeight="1" x14ac:dyDescent="0.25">
      <c r="A79" s="441"/>
      <c r="B79" s="454" t="s">
        <v>254</v>
      </c>
      <c r="C79" s="443">
        <v>75</v>
      </c>
      <c r="D79" s="453" t="s">
        <v>237</v>
      </c>
      <c r="E79" s="443" t="s">
        <v>259</v>
      </c>
      <c r="F79" s="454">
        <v>3347.5</v>
      </c>
      <c r="G79" s="400" t="s">
        <v>11</v>
      </c>
      <c r="H79" s="401"/>
      <c r="I79" s="501" t="s">
        <v>2650</v>
      </c>
      <c r="J79" s="512" t="s">
        <v>260</v>
      </c>
      <c r="K79" s="440" t="s">
        <v>2649</v>
      </c>
      <c r="L79" s="440"/>
      <c r="M79" s="440"/>
      <c r="N79" s="440"/>
      <c r="O79" s="440"/>
      <c r="P79" s="440"/>
      <c r="Q79" s="440"/>
      <c r="R79" s="440"/>
      <c r="S79" s="440"/>
      <c r="T79" s="440"/>
      <c r="U79" s="440"/>
      <c r="V79" s="440"/>
      <c r="W79" s="440"/>
      <c r="X79" s="440"/>
      <c r="Y79" s="440"/>
      <c r="Z79" s="440"/>
    </row>
    <row r="80" spans="1:26" ht="15.75" customHeight="1" x14ac:dyDescent="0.25">
      <c r="A80" s="15"/>
      <c r="B80" s="20" t="s">
        <v>254</v>
      </c>
      <c r="C80" s="23">
        <v>76</v>
      </c>
      <c r="D80" s="25" t="s">
        <v>237</v>
      </c>
      <c r="E80" s="23" t="s">
        <v>261</v>
      </c>
      <c r="F80" s="20">
        <v>2421.69</v>
      </c>
      <c r="G80" s="14" t="s">
        <v>11</v>
      </c>
      <c r="H80" s="21"/>
      <c r="I80" s="447"/>
      <c r="J80" s="31" t="s">
        <v>262</v>
      </c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s="302" customFormat="1" ht="15.75" customHeight="1" x14ac:dyDescent="0.25">
      <c r="A81" s="441"/>
      <c r="B81" s="454" t="s">
        <v>263</v>
      </c>
      <c r="C81" s="443">
        <v>77</v>
      </c>
      <c r="D81" s="453" t="s">
        <v>237</v>
      </c>
      <c r="E81" s="443" t="s">
        <v>246</v>
      </c>
      <c r="F81" s="454">
        <v>1775</v>
      </c>
      <c r="G81" s="400" t="s">
        <v>11</v>
      </c>
      <c r="H81" s="401"/>
      <c r="I81" s="501" t="s">
        <v>2654</v>
      </c>
      <c r="J81" s="512" t="s">
        <v>264</v>
      </c>
      <c r="K81" s="440" t="s">
        <v>2653</v>
      </c>
      <c r="L81" s="440"/>
      <c r="M81" s="440"/>
      <c r="N81" s="440"/>
      <c r="O81" s="440"/>
      <c r="P81" s="440"/>
      <c r="Q81" s="440"/>
      <c r="R81" s="440"/>
      <c r="S81" s="440"/>
      <c r="T81" s="440"/>
      <c r="U81" s="440"/>
      <c r="V81" s="440"/>
      <c r="W81" s="440"/>
      <c r="X81" s="440"/>
      <c r="Y81" s="440"/>
      <c r="Z81" s="440"/>
    </row>
    <row r="82" spans="1:26" s="302" customFormat="1" ht="15.75" customHeight="1" x14ac:dyDescent="0.25">
      <c r="A82" s="441"/>
      <c r="B82" s="454" t="s">
        <v>263</v>
      </c>
      <c r="C82" s="443">
        <v>78</v>
      </c>
      <c r="D82" s="453" t="s">
        <v>237</v>
      </c>
      <c r="E82" s="443" t="s">
        <v>265</v>
      </c>
      <c r="F82" s="454">
        <v>4095</v>
      </c>
      <c r="G82" s="400" t="s">
        <v>11</v>
      </c>
      <c r="H82" s="401"/>
      <c r="I82" s="501" t="s">
        <v>2651</v>
      </c>
      <c r="J82" s="512" t="s">
        <v>266</v>
      </c>
      <c r="K82" s="440" t="s">
        <v>2652</v>
      </c>
      <c r="L82" s="440"/>
      <c r="M82" s="440"/>
      <c r="N82" s="440"/>
      <c r="O82" s="440"/>
      <c r="P82" s="440"/>
      <c r="Q82" s="440"/>
      <c r="R82" s="440"/>
      <c r="S82" s="440"/>
      <c r="T82" s="440"/>
      <c r="U82" s="440"/>
      <c r="V82" s="440"/>
      <c r="W82" s="440"/>
      <c r="X82" s="440"/>
      <c r="Y82" s="440"/>
      <c r="Z82" s="440"/>
    </row>
    <row r="83" spans="1:26" s="302" customFormat="1" ht="15.75" customHeight="1" x14ac:dyDescent="0.25">
      <c r="A83" s="441"/>
      <c r="B83" s="819" t="s">
        <v>267</v>
      </c>
      <c r="C83" s="819">
        <v>79</v>
      </c>
      <c r="D83" s="820" t="s">
        <v>237</v>
      </c>
      <c r="E83" s="443" t="s">
        <v>268</v>
      </c>
      <c r="F83" s="454">
        <v>2355</v>
      </c>
      <c r="G83" s="794" t="s">
        <v>11</v>
      </c>
      <c r="H83" s="401"/>
      <c r="I83" s="781" t="s">
        <v>2655</v>
      </c>
      <c r="J83" s="773" t="s">
        <v>269</v>
      </c>
      <c r="K83" s="780" t="s">
        <v>2656</v>
      </c>
      <c r="L83" s="440"/>
      <c r="M83" s="440"/>
      <c r="N83" s="440"/>
      <c r="O83" s="440"/>
      <c r="P83" s="440"/>
      <c r="Q83" s="440"/>
      <c r="R83" s="440"/>
      <c r="S83" s="440"/>
      <c r="T83" s="440"/>
      <c r="U83" s="440"/>
      <c r="V83" s="440"/>
      <c r="W83" s="440"/>
      <c r="X83" s="440"/>
      <c r="Y83" s="440"/>
      <c r="Z83" s="440"/>
    </row>
    <row r="84" spans="1:26" s="302" customFormat="1" ht="15.75" customHeight="1" x14ac:dyDescent="0.25">
      <c r="A84" s="441"/>
      <c r="B84" s="792"/>
      <c r="C84" s="792"/>
      <c r="D84" s="790"/>
      <c r="E84" s="443" t="s">
        <v>270</v>
      </c>
      <c r="F84" s="454">
        <v>3390</v>
      </c>
      <c r="G84" s="790"/>
      <c r="H84" s="401"/>
      <c r="I84" s="783"/>
      <c r="J84" s="772"/>
      <c r="K84" s="780"/>
      <c r="L84" s="440"/>
      <c r="M84" s="440"/>
      <c r="N84" s="440"/>
      <c r="O84" s="440"/>
      <c r="P84" s="440"/>
      <c r="Q84" s="440"/>
      <c r="R84" s="440"/>
      <c r="S84" s="440"/>
      <c r="T84" s="440"/>
      <c r="U84" s="440"/>
      <c r="V84" s="440"/>
      <c r="W84" s="440"/>
      <c r="X84" s="440"/>
      <c r="Y84" s="440"/>
      <c r="Z84" s="440"/>
    </row>
    <row r="85" spans="1:26" s="302" customFormat="1" ht="15.75" customHeight="1" x14ac:dyDescent="0.25">
      <c r="A85" s="441"/>
      <c r="B85" s="454" t="s">
        <v>267</v>
      </c>
      <c r="C85" s="443">
        <v>80</v>
      </c>
      <c r="D85" s="453" t="s">
        <v>237</v>
      </c>
      <c r="E85" s="443" t="s">
        <v>255</v>
      </c>
      <c r="F85" s="454">
        <v>745</v>
      </c>
      <c r="G85" s="400" t="s">
        <v>11</v>
      </c>
      <c r="H85" s="401"/>
      <c r="I85" s="501" t="s">
        <v>2657</v>
      </c>
      <c r="J85" s="512" t="s">
        <v>271</v>
      </c>
      <c r="K85" s="440" t="s">
        <v>2658</v>
      </c>
      <c r="L85" s="440"/>
      <c r="M85" s="440"/>
      <c r="N85" s="440"/>
      <c r="O85" s="440"/>
      <c r="P85" s="440"/>
      <c r="Q85" s="440"/>
      <c r="R85" s="440"/>
      <c r="S85" s="440"/>
      <c r="T85" s="440"/>
      <c r="U85" s="440"/>
      <c r="V85" s="440"/>
      <c r="W85" s="440"/>
      <c r="X85" s="440"/>
      <c r="Y85" s="440"/>
      <c r="Z85" s="440"/>
    </row>
    <row r="86" spans="1:26" ht="15.75" customHeight="1" x14ac:dyDescent="0.25">
      <c r="A86" s="15"/>
      <c r="B86" s="20" t="s">
        <v>267</v>
      </c>
      <c r="C86" s="14">
        <v>81</v>
      </c>
      <c r="D86" s="25" t="s">
        <v>237</v>
      </c>
      <c r="E86" s="23" t="s">
        <v>272</v>
      </c>
      <c r="F86" s="20">
        <v>500</v>
      </c>
      <c r="G86" s="14" t="s">
        <v>11</v>
      </c>
      <c r="H86" s="21"/>
      <c r="I86" s="447"/>
      <c r="J86" s="35" t="s">
        <v>273</v>
      </c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s="302" customFormat="1" ht="15.75" customHeight="1" x14ac:dyDescent="0.25">
      <c r="A87" s="441"/>
      <c r="B87" s="410">
        <v>43111</v>
      </c>
      <c r="C87" s="400">
        <v>82</v>
      </c>
      <c r="D87" s="400" t="s">
        <v>274</v>
      </c>
      <c r="E87" s="443" t="s">
        <v>275</v>
      </c>
      <c r="F87" s="454">
        <v>11950</v>
      </c>
      <c r="G87" s="400" t="s">
        <v>11</v>
      </c>
      <c r="H87" s="401"/>
      <c r="I87" s="501" t="s">
        <v>2659</v>
      </c>
      <c r="J87" s="510">
        <v>82</v>
      </c>
      <c r="K87" s="440" t="s">
        <v>2660</v>
      </c>
      <c r="L87" s="440"/>
      <c r="M87" s="440"/>
      <c r="N87" s="440"/>
      <c r="O87" s="440"/>
      <c r="P87" s="440"/>
      <c r="Q87" s="440"/>
      <c r="R87" s="440"/>
      <c r="S87" s="440"/>
      <c r="T87" s="440"/>
      <c r="U87" s="440"/>
      <c r="V87" s="440"/>
      <c r="W87" s="440"/>
      <c r="X87" s="440"/>
      <c r="Y87" s="440"/>
      <c r="Z87" s="440"/>
    </row>
    <row r="88" spans="1:26" s="302" customFormat="1" ht="15.75" customHeight="1" x14ac:dyDescent="0.25">
      <c r="A88" s="441"/>
      <c r="B88" s="410">
        <v>43170</v>
      </c>
      <c r="C88" s="400">
        <v>83</v>
      </c>
      <c r="D88" s="400" t="s">
        <v>274</v>
      </c>
      <c r="E88" s="443" t="s">
        <v>276</v>
      </c>
      <c r="F88" s="454">
        <v>575</v>
      </c>
      <c r="G88" s="400" t="s">
        <v>11</v>
      </c>
      <c r="H88" s="401"/>
      <c r="I88" s="501" t="s">
        <v>2639</v>
      </c>
      <c r="J88" s="510">
        <v>83</v>
      </c>
      <c r="K88" s="440" t="s">
        <v>2640</v>
      </c>
      <c r="L88" s="511" t="s">
        <v>2622</v>
      </c>
      <c r="M88" s="440"/>
      <c r="N88" s="440"/>
      <c r="O88" s="440"/>
      <c r="P88" s="440"/>
      <c r="Q88" s="440"/>
      <c r="R88" s="440"/>
      <c r="S88" s="440"/>
      <c r="T88" s="440"/>
      <c r="U88" s="440"/>
      <c r="V88" s="440"/>
      <c r="W88" s="440"/>
      <c r="X88" s="440"/>
      <c r="Y88" s="440"/>
      <c r="Z88" s="440"/>
    </row>
    <row r="89" spans="1:26" s="302" customFormat="1" ht="15.75" customHeight="1" x14ac:dyDescent="0.25">
      <c r="A89" s="441"/>
      <c r="B89" s="835">
        <v>43231</v>
      </c>
      <c r="C89" s="793">
        <v>84</v>
      </c>
      <c r="D89" s="798" t="s">
        <v>274</v>
      </c>
      <c r="E89" s="443" t="s">
        <v>277</v>
      </c>
      <c r="F89" s="454">
        <v>3432</v>
      </c>
      <c r="G89" s="794" t="s">
        <v>11</v>
      </c>
      <c r="H89" s="401"/>
      <c r="I89" s="781" t="s">
        <v>2617</v>
      </c>
      <c r="J89" s="836">
        <v>84</v>
      </c>
      <c r="K89" s="780" t="s">
        <v>2616</v>
      </c>
      <c r="L89" s="440"/>
      <c r="M89" s="440"/>
      <c r="N89" s="440"/>
      <c r="O89" s="440"/>
      <c r="P89" s="440"/>
      <c r="Q89" s="440"/>
      <c r="R89" s="440"/>
      <c r="S89" s="440"/>
      <c r="T89" s="440"/>
      <c r="U89" s="440"/>
      <c r="V89" s="440"/>
      <c r="W89" s="440"/>
      <c r="X89" s="440"/>
      <c r="Y89" s="440"/>
      <c r="Z89" s="440"/>
    </row>
    <row r="90" spans="1:26" s="302" customFormat="1" ht="15.75" customHeight="1" x14ac:dyDescent="0.25">
      <c r="A90" s="441"/>
      <c r="B90" s="796"/>
      <c r="C90" s="789"/>
      <c r="D90" s="789"/>
      <c r="E90" s="443" t="s">
        <v>278</v>
      </c>
      <c r="F90" s="454">
        <v>3442.5</v>
      </c>
      <c r="G90" s="789"/>
      <c r="H90" s="401"/>
      <c r="I90" s="782"/>
      <c r="J90" s="771"/>
      <c r="K90" s="780"/>
      <c r="L90" s="440"/>
      <c r="M90" s="440"/>
      <c r="N90" s="440"/>
      <c r="O90" s="440"/>
      <c r="P90" s="440"/>
      <c r="Q90" s="440"/>
      <c r="R90" s="440"/>
      <c r="S90" s="440"/>
      <c r="T90" s="440"/>
      <c r="U90" s="440"/>
      <c r="V90" s="440"/>
      <c r="W90" s="440"/>
      <c r="X90" s="440"/>
      <c r="Y90" s="440"/>
      <c r="Z90" s="440"/>
    </row>
    <row r="91" spans="1:26" s="302" customFormat="1" ht="15.75" customHeight="1" x14ac:dyDescent="0.25">
      <c r="A91" s="441"/>
      <c r="B91" s="792"/>
      <c r="C91" s="790"/>
      <c r="D91" s="790"/>
      <c r="E91" s="443" t="s">
        <v>279</v>
      </c>
      <c r="F91" s="454">
        <v>440.5</v>
      </c>
      <c r="G91" s="790"/>
      <c r="H91" s="401"/>
      <c r="I91" s="783"/>
      <c r="J91" s="772"/>
      <c r="K91" s="780"/>
      <c r="L91" s="440"/>
      <c r="M91" s="440"/>
      <c r="N91" s="440"/>
      <c r="O91" s="440"/>
      <c r="P91" s="440"/>
      <c r="Q91" s="440"/>
      <c r="R91" s="440"/>
      <c r="S91" s="440"/>
      <c r="T91" s="440"/>
      <c r="U91" s="440"/>
      <c r="V91" s="440"/>
      <c r="W91" s="440"/>
      <c r="X91" s="440"/>
      <c r="Y91" s="440"/>
      <c r="Z91" s="440"/>
    </row>
    <row r="92" spans="1:26" s="302" customFormat="1" ht="15.75" customHeight="1" x14ac:dyDescent="0.25">
      <c r="A92" s="441"/>
      <c r="B92" s="454" t="s">
        <v>280</v>
      </c>
      <c r="C92" s="400">
        <v>85</v>
      </c>
      <c r="D92" s="400" t="s">
        <v>274</v>
      </c>
      <c r="E92" s="443" t="s">
        <v>281</v>
      </c>
      <c r="F92" s="454">
        <v>18020</v>
      </c>
      <c r="G92" s="400" t="s">
        <v>11</v>
      </c>
      <c r="H92" s="401"/>
      <c r="I92" s="501" t="s">
        <v>2661</v>
      </c>
      <c r="J92" s="510">
        <v>85</v>
      </c>
      <c r="K92" s="440" t="s">
        <v>2662</v>
      </c>
      <c r="L92" s="440"/>
      <c r="M92" s="440"/>
      <c r="N92" s="440"/>
      <c r="O92" s="440"/>
      <c r="P92" s="440"/>
      <c r="Q92" s="440"/>
      <c r="R92" s="440"/>
      <c r="S92" s="440"/>
      <c r="T92" s="440"/>
      <c r="U92" s="440"/>
      <c r="V92" s="440"/>
      <c r="W92" s="440"/>
      <c r="X92" s="440"/>
      <c r="Y92" s="440"/>
      <c r="Z92" s="440"/>
    </row>
    <row r="93" spans="1:26" s="302" customFormat="1" ht="15.75" customHeight="1" x14ac:dyDescent="0.25">
      <c r="A93" s="441"/>
      <c r="B93" s="454" t="s">
        <v>282</v>
      </c>
      <c r="C93" s="443">
        <v>86</v>
      </c>
      <c r="D93" s="509" t="s">
        <v>274</v>
      </c>
      <c r="E93" s="443" t="s">
        <v>283</v>
      </c>
      <c r="F93" s="454">
        <v>2418.36</v>
      </c>
      <c r="G93" s="400" t="s">
        <v>11</v>
      </c>
      <c r="H93" s="401"/>
      <c r="I93" s="501" t="s">
        <v>2618</v>
      </c>
      <c r="J93" s="510">
        <v>86</v>
      </c>
      <c r="K93" s="440" t="s">
        <v>2619</v>
      </c>
      <c r="L93" s="440"/>
      <c r="M93" s="440"/>
      <c r="N93" s="440"/>
      <c r="O93" s="440"/>
      <c r="P93" s="440"/>
      <c r="Q93" s="440"/>
      <c r="R93" s="440"/>
      <c r="S93" s="440"/>
      <c r="T93" s="440"/>
      <c r="U93" s="440"/>
      <c r="V93" s="440"/>
      <c r="W93" s="440"/>
      <c r="X93" s="440"/>
      <c r="Y93" s="440"/>
      <c r="Z93" s="440"/>
    </row>
    <row r="94" spans="1:26" s="302" customFormat="1" ht="15.75" customHeight="1" x14ac:dyDescent="0.25">
      <c r="A94" s="441"/>
      <c r="B94" s="454" t="s">
        <v>284</v>
      </c>
      <c r="C94" s="443">
        <v>87</v>
      </c>
      <c r="D94" s="509" t="s">
        <v>274</v>
      </c>
      <c r="E94" s="443" t="s">
        <v>285</v>
      </c>
      <c r="F94" s="454">
        <v>980</v>
      </c>
      <c r="G94" s="400" t="s">
        <v>11</v>
      </c>
      <c r="H94" s="401"/>
      <c r="I94" s="501" t="s">
        <v>2623</v>
      </c>
      <c r="J94" s="510">
        <v>87</v>
      </c>
      <c r="K94" s="440" t="s">
        <v>2624</v>
      </c>
      <c r="L94" s="440"/>
      <c r="M94" s="440"/>
      <c r="N94" s="440"/>
      <c r="O94" s="440"/>
      <c r="P94" s="440"/>
      <c r="Q94" s="440"/>
      <c r="R94" s="440"/>
      <c r="S94" s="440"/>
      <c r="T94" s="440"/>
      <c r="U94" s="440"/>
      <c r="V94" s="440"/>
      <c r="W94" s="440"/>
      <c r="X94" s="440"/>
      <c r="Y94" s="440"/>
      <c r="Z94" s="440"/>
    </row>
    <row r="95" spans="1:26" s="302" customFormat="1" ht="15.75" customHeight="1" x14ac:dyDescent="0.25">
      <c r="A95" s="441"/>
      <c r="B95" s="454" t="s">
        <v>286</v>
      </c>
      <c r="C95" s="443">
        <v>88</v>
      </c>
      <c r="D95" s="509" t="s">
        <v>274</v>
      </c>
      <c r="E95" s="443" t="s">
        <v>287</v>
      </c>
      <c r="F95" s="454">
        <v>3995</v>
      </c>
      <c r="G95" s="400" t="s">
        <v>91</v>
      </c>
      <c r="H95" s="401"/>
      <c r="I95" s="501" t="s">
        <v>2641</v>
      </c>
      <c r="J95" s="510">
        <v>88</v>
      </c>
      <c r="K95" s="440" t="s">
        <v>2642</v>
      </c>
      <c r="L95" s="440"/>
      <c r="M95" s="440"/>
      <c r="N95" s="440"/>
      <c r="O95" s="440"/>
      <c r="P95" s="440"/>
      <c r="Q95" s="440"/>
      <c r="R95" s="440"/>
      <c r="S95" s="440"/>
      <c r="T95" s="440"/>
      <c r="U95" s="440"/>
      <c r="V95" s="440"/>
      <c r="W95" s="440"/>
      <c r="X95" s="440"/>
      <c r="Y95" s="440"/>
      <c r="Z95" s="440"/>
    </row>
    <row r="96" spans="1:26" s="302" customFormat="1" ht="15.75" customHeight="1" x14ac:dyDescent="0.25">
      <c r="A96" s="441"/>
      <c r="B96" s="454" t="s">
        <v>286</v>
      </c>
      <c r="C96" s="443">
        <v>89</v>
      </c>
      <c r="D96" s="509" t="s">
        <v>274</v>
      </c>
      <c r="E96" s="443" t="s">
        <v>287</v>
      </c>
      <c r="F96" s="454">
        <v>490</v>
      </c>
      <c r="G96" s="400" t="s">
        <v>91</v>
      </c>
      <c r="H96" s="401"/>
      <c r="I96" s="501" t="s">
        <v>2626</v>
      </c>
      <c r="J96" s="510">
        <v>89</v>
      </c>
      <c r="K96" s="440" t="s">
        <v>2625</v>
      </c>
      <c r="L96" s="440"/>
      <c r="M96" s="440"/>
      <c r="N96" s="440"/>
      <c r="O96" s="440"/>
      <c r="P96" s="440"/>
      <c r="Q96" s="440"/>
      <c r="R96" s="440"/>
      <c r="S96" s="440"/>
      <c r="T96" s="440"/>
      <c r="U96" s="440"/>
      <c r="V96" s="440"/>
      <c r="W96" s="440"/>
      <c r="X96" s="440"/>
      <c r="Y96" s="440"/>
      <c r="Z96" s="440"/>
    </row>
    <row r="97" spans="1:26" ht="15.75" customHeight="1" x14ac:dyDescent="0.25">
      <c r="A97" s="15"/>
      <c r="B97" s="20" t="s">
        <v>286</v>
      </c>
      <c r="C97" s="23">
        <v>90</v>
      </c>
      <c r="D97" s="36" t="s">
        <v>274</v>
      </c>
      <c r="E97" s="30" t="s">
        <v>246</v>
      </c>
      <c r="F97" s="34">
        <v>1650</v>
      </c>
      <c r="G97" s="14" t="s">
        <v>91</v>
      </c>
      <c r="H97" s="21"/>
      <c r="I97" s="447"/>
      <c r="J97" s="35">
        <v>90</v>
      </c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15"/>
      <c r="B98" s="20" t="s">
        <v>288</v>
      </c>
      <c r="C98" s="23">
        <v>91</v>
      </c>
      <c r="D98" s="36" t="s">
        <v>274</v>
      </c>
      <c r="E98" s="23" t="s">
        <v>289</v>
      </c>
      <c r="F98" s="20">
        <v>620</v>
      </c>
      <c r="G98" s="14" t="s">
        <v>91</v>
      </c>
      <c r="H98" s="21"/>
      <c r="I98" s="447"/>
      <c r="J98" s="35">
        <v>91</v>
      </c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s="302" customFormat="1" ht="15.75" customHeight="1" x14ac:dyDescent="0.25">
      <c r="A99" s="441"/>
      <c r="B99" s="454" t="s">
        <v>288</v>
      </c>
      <c r="C99" s="443">
        <v>92</v>
      </c>
      <c r="D99" s="509" t="s">
        <v>274</v>
      </c>
      <c r="E99" s="443" t="s">
        <v>290</v>
      </c>
      <c r="F99" s="454">
        <v>2770</v>
      </c>
      <c r="G99" s="400" t="s">
        <v>11</v>
      </c>
      <c r="H99" s="401"/>
      <c r="I99" s="501" t="s">
        <v>2635</v>
      </c>
      <c r="J99" s="510">
        <v>92</v>
      </c>
      <c r="K99" s="440" t="s">
        <v>2636</v>
      </c>
      <c r="L99" s="440"/>
      <c r="M99" s="440"/>
      <c r="N99" s="440"/>
      <c r="O99" s="440"/>
      <c r="P99" s="440"/>
      <c r="Q99" s="440"/>
      <c r="R99" s="440"/>
      <c r="S99" s="440"/>
      <c r="T99" s="440"/>
      <c r="U99" s="440"/>
      <c r="V99" s="440"/>
      <c r="W99" s="440"/>
      <c r="X99" s="440"/>
      <c r="Y99" s="440"/>
      <c r="Z99" s="440"/>
    </row>
    <row r="100" spans="1:26" s="302" customFormat="1" ht="15.75" customHeight="1" x14ac:dyDescent="0.25">
      <c r="A100" s="441"/>
      <c r="B100" s="454" t="s">
        <v>288</v>
      </c>
      <c r="C100" s="443">
        <v>93</v>
      </c>
      <c r="D100" s="509" t="s">
        <v>274</v>
      </c>
      <c r="E100" s="443" t="s">
        <v>291</v>
      </c>
      <c r="F100" s="454">
        <v>2360</v>
      </c>
      <c r="G100" s="400" t="s">
        <v>11</v>
      </c>
      <c r="H100" s="401"/>
      <c r="I100" s="501" t="s">
        <v>2632</v>
      </c>
      <c r="J100" s="510">
        <v>93</v>
      </c>
      <c r="K100" s="440" t="s">
        <v>2631</v>
      </c>
      <c r="L100" s="440"/>
      <c r="M100" s="440"/>
      <c r="N100" s="440"/>
      <c r="O100" s="440"/>
      <c r="P100" s="440"/>
      <c r="Q100" s="440"/>
      <c r="R100" s="440"/>
      <c r="S100" s="440"/>
      <c r="T100" s="440"/>
      <c r="U100" s="440"/>
      <c r="V100" s="440"/>
      <c r="W100" s="440"/>
      <c r="X100" s="440"/>
      <c r="Y100" s="440"/>
      <c r="Z100" s="440"/>
    </row>
    <row r="101" spans="1:26" s="302" customFormat="1" ht="15.75" customHeight="1" x14ac:dyDescent="0.25">
      <c r="A101" s="441"/>
      <c r="B101" s="454" t="s">
        <v>292</v>
      </c>
      <c r="C101" s="443">
        <v>94</v>
      </c>
      <c r="D101" s="509" t="s">
        <v>274</v>
      </c>
      <c r="E101" s="443" t="s">
        <v>293</v>
      </c>
      <c r="F101" s="454">
        <v>1655</v>
      </c>
      <c r="G101" s="400" t="s">
        <v>11</v>
      </c>
      <c r="H101" s="401"/>
      <c r="I101" s="501" t="s">
        <v>2621</v>
      </c>
      <c r="J101" s="510">
        <v>94</v>
      </c>
      <c r="K101" s="440" t="s">
        <v>2620</v>
      </c>
      <c r="L101" s="440"/>
      <c r="M101" s="440"/>
      <c r="N101" s="440"/>
      <c r="O101" s="440"/>
      <c r="P101" s="440"/>
      <c r="Q101" s="440"/>
      <c r="R101" s="440"/>
      <c r="S101" s="440"/>
      <c r="T101" s="440"/>
      <c r="U101" s="440"/>
      <c r="V101" s="440"/>
      <c r="W101" s="440"/>
      <c r="X101" s="440"/>
      <c r="Y101" s="440"/>
      <c r="Z101" s="440"/>
    </row>
    <row r="102" spans="1:26" ht="15.75" customHeight="1" x14ac:dyDescent="0.25">
      <c r="A102" s="15"/>
      <c r="B102" s="20" t="s">
        <v>292</v>
      </c>
      <c r="C102" s="23">
        <v>95</v>
      </c>
      <c r="D102" s="36" t="s">
        <v>274</v>
      </c>
      <c r="E102" s="800" t="s">
        <v>294</v>
      </c>
      <c r="F102" s="801">
        <v>815</v>
      </c>
      <c r="G102" s="14" t="s">
        <v>11</v>
      </c>
      <c r="H102" s="21"/>
      <c r="I102" s="447"/>
      <c r="J102" s="35">
        <v>95</v>
      </c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15"/>
      <c r="B103" s="20" t="s">
        <v>292</v>
      </c>
      <c r="C103" s="23">
        <v>96</v>
      </c>
      <c r="D103" s="36" t="s">
        <v>274</v>
      </c>
      <c r="E103" s="697"/>
      <c r="F103" s="769"/>
      <c r="G103" s="14" t="s">
        <v>11</v>
      </c>
      <c r="H103" s="21"/>
      <c r="I103" s="447"/>
      <c r="J103" s="35">
        <v>96</v>
      </c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s="302" customFormat="1" ht="15.75" customHeight="1" x14ac:dyDescent="0.25">
      <c r="A104" s="441"/>
      <c r="B104" s="454" t="s">
        <v>295</v>
      </c>
      <c r="C104" s="443">
        <v>97</v>
      </c>
      <c r="D104" s="509" t="s">
        <v>274</v>
      </c>
      <c r="E104" s="443" t="s">
        <v>296</v>
      </c>
      <c r="F104" s="454">
        <v>3600</v>
      </c>
      <c r="G104" s="400" t="s">
        <v>11</v>
      </c>
      <c r="H104" s="401"/>
      <c r="I104" s="501" t="s">
        <v>2643</v>
      </c>
      <c r="J104" s="510">
        <v>97</v>
      </c>
      <c r="K104" s="440" t="s">
        <v>2644</v>
      </c>
      <c r="L104" s="440"/>
      <c r="M104" s="440"/>
      <c r="N104" s="440"/>
      <c r="O104" s="440"/>
      <c r="P104" s="440"/>
      <c r="Q104" s="440"/>
      <c r="R104" s="440"/>
      <c r="S104" s="440"/>
      <c r="T104" s="440"/>
      <c r="U104" s="440"/>
      <c r="V104" s="440"/>
      <c r="W104" s="440"/>
      <c r="X104" s="440"/>
      <c r="Y104" s="440"/>
      <c r="Z104" s="440"/>
    </row>
    <row r="105" spans="1:26" s="302" customFormat="1" ht="15.75" customHeight="1" x14ac:dyDescent="0.25">
      <c r="A105" s="441"/>
      <c r="B105" s="454" t="s">
        <v>295</v>
      </c>
      <c r="C105" s="443">
        <v>98</v>
      </c>
      <c r="D105" s="509" t="s">
        <v>274</v>
      </c>
      <c r="E105" s="443" t="s">
        <v>246</v>
      </c>
      <c r="F105" s="454">
        <v>1945</v>
      </c>
      <c r="G105" s="400" t="s">
        <v>11</v>
      </c>
      <c r="H105" s="401"/>
      <c r="I105" s="501" t="s">
        <v>2633</v>
      </c>
      <c r="J105" s="510">
        <v>98</v>
      </c>
      <c r="K105" s="440" t="s">
        <v>2634</v>
      </c>
      <c r="L105" s="440"/>
      <c r="M105" s="440"/>
      <c r="N105" s="440"/>
      <c r="O105" s="440"/>
      <c r="P105" s="440"/>
      <c r="Q105" s="440"/>
      <c r="R105" s="440"/>
      <c r="S105" s="440"/>
      <c r="T105" s="440"/>
      <c r="U105" s="440"/>
      <c r="V105" s="440"/>
      <c r="W105" s="440"/>
      <c r="X105" s="440"/>
      <c r="Y105" s="440"/>
      <c r="Z105" s="440"/>
    </row>
    <row r="106" spans="1:26" s="302" customFormat="1" ht="15.75" customHeight="1" x14ac:dyDescent="0.25">
      <c r="A106" s="441"/>
      <c r="B106" s="454" t="s">
        <v>297</v>
      </c>
      <c r="C106" s="443">
        <v>99</v>
      </c>
      <c r="D106" s="509" t="s">
        <v>274</v>
      </c>
      <c r="E106" s="443" t="s">
        <v>298</v>
      </c>
      <c r="F106" s="454">
        <v>1725</v>
      </c>
      <c r="G106" s="400" t="s">
        <v>11</v>
      </c>
      <c r="H106" s="401"/>
      <c r="I106" s="501" t="s">
        <v>2637</v>
      </c>
      <c r="J106" s="510">
        <v>99</v>
      </c>
      <c r="K106" s="440" t="s">
        <v>2638</v>
      </c>
      <c r="L106" s="440"/>
      <c r="M106" s="440"/>
      <c r="N106" s="440"/>
      <c r="O106" s="440"/>
      <c r="P106" s="440"/>
      <c r="Q106" s="440"/>
      <c r="R106" s="440"/>
      <c r="S106" s="440"/>
      <c r="T106" s="440"/>
      <c r="U106" s="440"/>
      <c r="V106" s="440"/>
      <c r="W106" s="440"/>
      <c r="X106" s="440"/>
      <c r="Y106" s="440"/>
      <c r="Z106" s="440"/>
    </row>
    <row r="107" spans="1:26" ht="15.75" customHeight="1" x14ac:dyDescent="0.25">
      <c r="A107" s="15"/>
      <c r="B107" s="20" t="s">
        <v>297</v>
      </c>
      <c r="C107" s="23">
        <v>100</v>
      </c>
      <c r="D107" s="36" t="s">
        <v>274</v>
      </c>
      <c r="E107" s="23" t="s">
        <v>299</v>
      </c>
      <c r="F107" s="802">
        <v>900</v>
      </c>
      <c r="G107" s="14" t="s">
        <v>11</v>
      </c>
      <c r="H107" s="21"/>
      <c r="I107" s="447"/>
      <c r="J107" s="35">
        <v>100</v>
      </c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15"/>
      <c r="B108" s="20" t="s">
        <v>297</v>
      </c>
      <c r="C108" s="23">
        <v>101</v>
      </c>
      <c r="D108" s="36" t="s">
        <v>274</v>
      </c>
      <c r="E108" s="23" t="s">
        <v>299</v>
      </c>
      <c r="F108" s="769"/>
      <c r="G108" s="14" t="s">
        <v>11</v>
      </c>
      <c r="H108" s="21"/>
      <c r="I108" s="447"/>
      <c r="J108" s="35">
        <v>101</v>
      </c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s="302" customFormat="1" ht="15.75" customHeight="1" x14ac:dyDescent="0.25">
      <c r="A109" s="441"/>
      <c r="B109" s="797">
        <v>43112</v>
      </c>
      <c r="C109" s="798">
        <v>102</v>
      </c>
      <c r="D109" s="798" t="s">
        <v>300</v>
      </c>
      <c r="E109" s="443" t="s">
        <v>301</v>
      </c>
      <c r="F109" s="454">
        <v>1566.74</v>
      </c>
      <c r="G109" s="794" t="s">
        <v>11</v>
      </c>
      <c r="H109" s="401"/>
      <c r="I109" s="781" t="s">
        <v>2603</v>
      </c>
      <c r="J109" s="816">
        <v>102</v>
      </c>
      <c r="K109" s="780" t="s">
        <v>2604</v>
      </c>
      <c r="L109" s="440"/>
      <c r="M109" s="440"/>
      <c r="N109" s="440"/>
      <c r="O109" s="440"/>
      <c r="P109" s="440"/>
      <c r="Q109" s="440"/>
      <c r="R109" s="440"/>
      <c r="S109" s="440"/>
      <c r="T109" s="440"/>
      <c r="U109" s="440"/>
      <c r="V109" s="440"/>
      <c r="W109" s="440"/>
      <c r="X109" s="440"/>
      <c r="Y109" s="440"/>
      <c r="Z109" s="440"/>
    </row>
    <row r="110" spans="1:26" s="302" customFormat="1" ht="15.75" customHeight="1" x14ac:dyDescent="0.25">
      <c r="A110" s="441"/>
      <c r="B110" s="789"/>
      <c r="C110" s="789"/>
      <c r="D110" s="789"/>
      <c r="E110" s="443" t="s">
        <v>302</v>
      </c>
      <c r="F110" s="454">
        <v>10200</v>
      </c>
      <c r="G110" s="789"/>
      <c r="H110" s="401"/>
      <c r="I110" s="782"/>
      <c r="J110" s="771"/>
      <c r="K110" s="780"/>
      <c r="L110" s="440"/>
      <c r="M110" s="440"/>
      <c r="N110" s="440"/>
      <c r="O110" s="440"/>
      <c r="P110" s="440"/>
      <c r="Q110" s="440"/>
      <c r="R110" s="440"/>
      <c r="S110" s="440"/>
      <c r="T110" s="440"/>
      <c r="U110" s="440"/>
      <c r="V110" s="440"/>
      <c r="W110" s="440"/>
      <c r="X110" s="440"/>
      <c r="Y110" s="440"/>
      <c r="Z110" s="440"/>
    </row>
    <row r="111" spans="1:26" s="302" customFormat="1" ht="15.75" customHeight="1" x14ac:dyDescent="0.25">
      <c r="A111" s="441"/>
      <c r="B111" s="789"/>
      <c r="C111" s="789"/>
      <c r="D111" s="789"/>
      <c r="E111" s="443" t="s">
        <v>303</v>
      </c>
      <c r="F111" s="454">
        <v>12400</v>
      </c>
      <c r="G111" s="789"/>
      <c r="H111" s="401"/>
      <c r="I111" s="782"/>
      <c r="J111" s="771"/>
      <c r="K111" s="780"/>
      <c r="L111" s="440"/>
      <c r="M111" s="440"/>
      <c r="N111" s="440"/>
      <c r="O111" s="440"/>
      <c r="P111" s="440"/>
      <c r="Q111" s="440"/>
      <c r="R111" s="440"/>
      <c r="S111" s="440"/>
      <c r="T111" s="440"/>
      <c r="U111" s="440"/>
      <c r="V111" s="440"/>
      <c r="W111" s="440"/>
      <c r="X111" s="440"/>
      <c r="Y111" s="440"/>
      <c r="Z111" s="440"/>
    </row>
    <row r="112" spans="1:26" s="302" customFormat="1" ht="15.75" customHeight="1" x14ac:dyDescent="0.25">
      <c r="A112" s="441"/>
      <c r="B112" s="790"/>
      <c r="C112" s="790"/>
      <c r="D112" s="790"/>
      <c r="E112" s="443" t="s">
        <v>304</v>
      </c>
      <c r="F112" s="454">
        <v>19230</v>
      </c>
      <c r="G112" s="790"/>
      <c r="H112" s="401"/>
      <c r="I112" s="783"/>
      <c r="J112" s="772"/>
      <c r="K112" s="780"/>
      <c r="L112" s="440"/>
      <c r="M112" s="440"/>
      <c r="N112" s="440"/>
      <c r="O112" s="440"/>
      <c r="P112" s="440"/>
      <c r="Q112" s="440"/>
      <c r="R112" s="440"/>
      <c r="S112" s="440"/>
      <c r="T112" s="440"/>
      <c r="U112" s="440"/>
      <c r="V112" s="440"/>
      <c r="W112" s="440"/>
      <c r="X112" s="440"/>
      <c r="Y112" s="440"/>
      <c r="Z112" s="440"/>
    </row>
    <row r="113" spans="1:26" ht="15.75" customHeight="1" x14ac:dyDescent="0.25">
      <c r="A113" s="15"/>
      <c r="B113" s="18">
        <v>43232</v>
      </c>
      <c r="C113" s="14">
        <v>103</v>
      </c>
      <c r="D113" s="14" t="s">
        <v>300</v>
      </c>
      <c r="E113" s="23" t="s">
        <v>305</v>
      </c>
      <c r="F113" s="20">
        <v>575</v>
      </c>
      <c r="G113" s="37" t="s">
        <v>11</v>
      </c>
      <c r="H113" s="21"/>
      <c r="I113" s="447"/>
      <c r="J113" s="38">
        <v>103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s="302" customFormat="1" ht="15.75" customHeight="1" x14ac:dyDescent="0.25">
      <c r="A114" s="441"/>
      <c r="B114" s="797">
        <v>43263</v>
      </c>
      <c r="C114" s="798">
        <v>104</v>
      </c>
      <c r="D114" s="798" t="s">
        <v>300</v>
      </c>
      <c r="E114" s="443" t="s">
        <v>306</v>
      </c>
      <c r="F114" s="454">
        <v>3395</v>
      </c>
      <c r="G114" s="794" t="s">
        <v>11</v>
      </c>
      <c r="H114" s="401"/>
      <c r="I114" s="781" t="s">
        <v>2599</v>
      </c>
      <c r="J114" s="816">
        <v>104</v>
      </c>
      <c r="K114" s="831" t="s">
        <v>2600</v>
      </c>
      <c r="L114" s="440"/>
      <c r="M114" s="440"/>
      <c r="N114" s="440"/>
      <c r="O114" s="440"/>
      <c r="P114" s="440"/>
      <c r="Q114" s="440"/>
      <c r="R114" s="440"/>
      <c r="S114" s="440"/>
      <c r="T114" s="440"/>
      <c r="U114" s="440"/>
      <c r="V114" s="440"/>
      <c r="W114" s="440"/>
      <c r="X114" s="440"/>
      <c r="Y114" s="440"/>
      <c r="Z114" s="440"/>
    </row>
    <row r="115" spans="1:26" s="302" customFormat="1" ht="15.75" customHeight="1" x14ac:dyDescent="0.25">
      <c r="A115" s="441"/>
      <c r="B115" s="790"/>
      <c r="C115" s="790"/>
      <c r="D115" s="790"/>
      <c r="E115" s="443" t="s">
        <v>307</v>
      </c>
      <c r="F115" s="454">
        <v>1225</v>
      </c>
      <c r="G115" s="790"/>
      <c r="H115" s="401"/>
      <c r="I115" s="833"/>
      <c r="J115" s="772"/>
      <c r="K115" s="831"/>
      <c r="L115" s="440"/>
      <c r="M115" s="440"/>
      <c r="N115" s="440"/>
      <c r="O115" s="440"/>
      <c r="P115" s="440"/>
      <c r="Q115" s="440"/>
      <c r="R115" s="440"/>
      <c r="S115" s="440"/>
      <c r="T115" s="440"/>
      <c r="U115" s="440"/>
      <c r="V115" s="440"/>
      <c r="W115" s="440"/>
      <c r="X115" s="440"/>
      <c r="Y115" s="440"/>
      <c r="Z115" s="440"/>
    </row>
    <row r="116" spans="1:26" s="302" customFormat="1" ht="15.75" customHeight="1" x14ac:dyDescent="0.25">
      <c r="A116" s="441"/>
      <c r="B116" s="410">
        <v>43293</v>
      </c>
      <c r="C116" s="508">
        <v>105</v>
      </c>
      <c r="D116" s="400" t="s">
        <v>300</v>
      </c>
      <c r="E116" s="443" t="s">
        <v>308</v>
      </c>
      <c r="F116" s="454">
        <v>135</v>
      </c>
      <c r="G116" s="400" t="s">
        <v>11</v>
      </c>
      <c r="H116" s="503"/>
      <c r="I116" s="501" t="s">
        <v>2612</v>
      </c>
      <c r="J116" s="507">
        <v>105</v>
      </c>
      <c r="K116" s="440" t="s">
        <v>2611</v>
      </c>
      <c r="L116" s="440"/>
      <c r="M116" s="440"/>
      <c r="N116" s="440"/>
      <c r="O116" s="440"/>
      <c r="P116" s="440"/>
      <c r="Q116" s="440"/>
      <c r="R116" s="440"/>
      <c r="S116" s="440"/>
      <c r="T116" s="440"/>
      <c r="U116" s="440"/>
      <c r="V116" s="440"/>
      <c r="W116" s="440"/>
      <c r="X116" s="440"/>
      <c r="Y116" s="440"/>
      <c r="Z116" s="440"/>
    </row>
    <row r="117" spans="1:26" s="302" customFormat="1" ht="15.75" customHeight="1" x14ac:dyDescent="0.25">
      <c r="A117" s="441"/>
      <c r="B117" s="410">
        <v>43324</v>
      </c>
      <c r="C117" s="400">
        <v>106</v>
      </c>
      <c r="D117" s="400" t="s">
        <v>300</v>
      </c>
      <c r="E117" s="443" t="s">
        <v>309</v>
      </c>
      <c r="F117" s="454">
        <v>1925</v>
      </c>
      <c r="G117" s="400" t="s">
        <v>11</v>
      </c>
      <c r="H117" s="503"/>
      <c r="I117" s="501" t="s">
        <v>2602</v>
      </c>
      <c r="J117" s="507">
        <v>106</v>
      </c>
      <c r="K117" s="440" t="s">
        <v>2601</v>
      </c>
      <c r="L117" s="440"/>
      <c r="M117" s="440"/>
      <c r="N117" s="440"/>
      <c r="O117" s="440"/>
      <c r="P117" s="440"/>
      <c r="Q117" s="440"/>
      <c r="R117" s="440"/>
      <c r="S117" s="440"/>
      <c r="T117" s="440"/>
      <c r="U117" s="440"/>
      <c r="V117" s="440"/>
      <c r="W117" s="440"/>
      <c r="X117" s="440"/>
      <c r="Y117" s="440"/>
      <c r="Z117" s="440"/>
    </row>
    <row r="118" spans="1:26" s="302" customFormat="1" ht="15.75" customHeight="1" x14ac:dyDescent="0.25">
      <c r="A118" s="441"/>
      <c r="B118" s="454" t="s">
        <v>310</v>
      </c>
      <c r="C118" s="400">
        <v>107</v>
      </c>
      <c r="D118" s="400" t="s">
        <v>300</v>
      </c>
      <c r="E118" s="443" t="s">
        <v>311</v>
      </c>
      <c r="F118" s="454">
        <v>2770</v>
      </c>
      <c r="G118" s="400" t="s">
        <v>11</v>
      </c>
      <c r="H118" s="503"/>
      <c r="I118" s="501" t="s">
        <v>2613</v>
      </c>
      <c r="J118" s="507">
        <v>107</v>
      </c>
      <c r="K118" s="440" t="s">
        <v>2614</v>
      </c>
      <c r="L118" s="440"/>
      <c r="M118" s="440"/>
      <c r="N118" s="440"/>
      <c r="O118" s="440"/>
      <c r="P118" s="440"/>
      <c r="Q118" s="440"/>
      <c r="R118" s="440"/>
      <c r="S118" s="440"/>
      <c r="T118" s="440"/>
      <c r="U118" s="440"/>
      <c r="V118" s="440"/>
      <c r="W118" s="440"/>
      <c r="X118" s="440"/>
      <c r="Y118" s="440"/>
      <c r="Z118" s="440"/>
    </row>
    <row r="119" spans="1:26" s="302" customFormat="1" ht="15.75" customHeight="1" x14ac:dyDescent="0.25">
      <c r="A119" s="441"/>
      <c r="B119" s="454" t="s">
        <v>310</v>
      </c>
      <c r="C119" s="400">
        <v>108</v>
      </c>
      <c r="D119" s="400" t="s">
        <v>300</v>
      </c>
      <c r="E119" s="443" t="s">
        <v>312</v>
      </c>
      <c r="F119" s="454">
        <v>500</v>
      </c>
      <c r="G119" s="400" t="s">
        <v>11</v>
      </c>
      <c r="H119" s="503"/>
      <c r="I119" s="501" t="s">
        <v>2606</v>
      </c>
      <c r="J119" s="507">
        <v>108</v>
      </c>
      <c r="K119" s="440" t="s">
        <v>2605</v>
      </c>
      <c r="L119" s="440"/>
      <c r="M119" s="440"/>
      <c r="N119" s="440"/>
      <c r="O119" s="440"/>
      <c r="P119" s="440"/>
      <c r="Q119" s="440"/>
      <c r="R119" s="440"/>
      <c r="S119" s="440"/>
      <c r="T119" s="440"/>
      <c r="U119" s="440"/>
      <c r="V119" s="440"/>
      <c r="W119" s="440"/>
      <c r="X119" s="440"/>
      <c r="Y119" s="440"/>
      <c r="Z119" s="440"/>
    </row>
    <row r="120" spans="1:26" s="302" customFormat="1" ht="15.75" customHeight="1" x14ac:dyDescent="0.25">
      <c r="A120" s="441"/>
      <c r="B120" s="454" t="s">
        <v>310</v>
      </c>
      <c r="C120" s="400">
        <v>109</v>
      </c>
      <c r="D120" s="400" t="s">
        <v>300</v>
      </c>
      <c r="E120" s="443" t="s">
        <v>313</v>
      </c>
      <c r="F120" s="454">
        <v>575</v>
      </c>
      <c r="G120" s="400" t="s">
        <v>11</v>
      </c>
      <c r="H120" s="503"/>
      <c r="I120" s="501" t="s">
        <v>2609</v>
      </c>
      <c r="J120" s="507">
        <v>109</v>
      </c>
      <c r="K120" s="440" t="s">
        <v>2610</v>
      </c>
      <c r="L120" s="440"/>
      <c r="M120" s="440"/>
      <c r="N120" s="440"/>
      <c r="O120" s="440"/>
      <c r="P120" s="440"/>
      <c r="Q120" s="440"/>
      <c r="R120" s="440"/>
      <c r="S120" s="440"/>
      <c r="T120" s="440"/>
      <c r="U120" s="440"/>
      <c r="V120" s="440"/>
      <c r="W120" s="440"/>
      <c r="X120" s="440"/>
      <c r="Y120" s="440"/>
      <c r="Z120" s="440"/>
    </row>
    <row r="121" spans="1:26" s="302" customFormat="1" ht="15.75" customHeight="1" x14ac:dyDescent="0.25">
      <c r="A121" s="441"/>
      <c r="B121" s="454" t="s">
        <v>310</v>
      </c>
      <c r="C121" s="400">
        <v>110</v>
      </c>
      <c r="D121" s="400" t="s">
        <v>300</v>
      </c>
      <c r="E121" s="443" t="s">
        <v>314</v>
      </c>
      <c r="F121" s="454">
        <v>645</v>
      </c>
      <c r="G121" s="400" t="s">
        <v>11</v>
      </c>
      <c r="H121" s="503"/>
      <c r="I121" s="501" t="s">
        <v>2630</v>
      </c>
      <c r="J121" s="507">
        <v>110</v>
      </c>
      <c r="K121" s="440" t="s">
        <v>2629</v>
      </c>
      <c r="L121" s="440"/>
      <c r="M121" s="440"/>
      <c r="N121" s="440"/>
      <c r="O121" s="440"/>
      <c r="P121" s="440"/>
      <c r="Q121" s="440"/>
      <c r="R121" s="440"/>
      <c r="S121" s="440"/>
      <c r="T121" s="440"/>
      <c r="U121" s="440"/>
      <c r="V121" s="440"/>
      <c r="W121" s="440"/>
      <c r="X121" s="440"/>
      <c r="Y121" s="440"/>
      <c r="Z121" s="440"/>
    </row>
    <row r="122" spans="1:26" s="302" customFormat="1" ht="15.75" customHeight="1" x14ac:dyDescent="0.25">
      <c r="A122" s="441"/>
      <c r="B122" s="454" t="s">
        <v>310</v>
      </c>
      <c r="C122" s="400">
        <v>111</v>
      </c>
      <c r="D122" s="400" t="s">
        <v>300</v>
      </c>
      <c r="E122" s="443" t="s">
        <v>315</v>
      </c>
      <c r="F122" s="454">
        <v>3600</v>
      </c>
      <c r="G122" s="400" t="s">
        <v>11</v>
      </c>
      <c r="H122" s="503"/>
      <c r="I122" s="501" t="s">
        <v>2608</v>
      </c>
      <c r="J122" s="507">
        <v>111</v>
      </c>
      <c r="K122" s="440" t="s">
        <v>2607</v>
      </c>
      <c r="L122" s="440"/>
      <c r="M122" s="440"/>
      <c r="N122" s="440"/>
      <c r="O122" s="440"/>
      <c r="P122" s="440"/>
      <c r="Q122" s="440"/>
      <c r="R122" s="440"/>
      <c r="S122" s="440"/>
      <c r="T122" s="440"/>
      <c r="U122" s="440"/>
      <c r="V122" s="440"/>
      <c r="W122" s="440"/>
      <c r="X122" s="440"/>
      <c r="Y122" s="440"/>
      <c r="Z122" s="440"/>
    </row>
    <row r="123" spans="1:26" s="302" customFormat="1" ht="15.75" customHeight="1" x14ac:dyDescent="0.25">
      <c r="A123" s="441"/>
      <c r="B123" s="454" t="s">
        <v>310</v>
      </c>
      <c r="C123" s="400">
        <v>112</v>
      </c>
      <c r="D123" s="400" t="s">
        <v>300</v>
      </c>
      <c r="E123" s="443" t="s">
        <v>316</v>
      </c>
      <c r="F123" s="454">
        <v>635</v>
      </c>
      <c r="G123" s="400" t="s">
        <v>91</v>
      </c>
      <c r="H123" s="503"/>
      <c r="I123" s="501" t="s">
        <v>2628</v>
      </c>
      <c r="J123" s="440"/>
      <c r="K123" s="440" t="s">
        <v>2627</v>
      </c>
      <c r="L123" s="440"/>
      <c r="M123" s="440"/>
      <c r="N123" s="440"/>
      <c r="O123" s="440"/>
      <c r="P123" s="440"/>
      <c r="Q123" s="440"/>
      <c r="R123" s="440"/>
      <c r="S123" s="440"/>
      <c r="T123" s="440"/>
      <c r="U123" s="440"/>
      <c r="V123" s="440"/>
      <c r="W123" s="440"/>
      <c r="X123" s="440"/>
      <c r="Y123" s="440"/>
      <c r="Z123" s="440"/>
    </row>
    <row r="124" spans="1:26" s="302" customFormat="1" ht="15.75" customHeight="1" x14ac:dyDescent="0.25">
      <c r="A124" s="441"/>
      <c r="B124" s="799">
        <v>43525</v>
      </c>
      <c r="C124" s="793">
        <v>113</v>
      </c>
      <c r="D124" s="798" t="s">
        <v>317</v>
      </c>
      <c r="E124" s="443" t="s">
        <v>318</v>
      </c>
      <c r="F124" s="454">
        <v>3355.5</v>
      </c>
      <c r="G124" s="794" t="s">
        <v>11</v>
      </c>
      <c r="H124" s="503"/>
      <c r="I124" s="781" t="s">
        <v>2597</v>
      </c>
      <c r="J124" s="817">
        <v>113</v>
      </c>
      <c r="K124" s="831" t="s">
        <v>2598</v>
      </c>
      <c r="L124" s="440"/>
      <c r="M124" s="440"/>
      <c r="N124" s="440"/>
      <c r="O124" s="440"/>
      <c r="P124" s="440"/>
      <c r="Q124" s="440"/>
      <c r="R124" s="440"/>
      <c r="S124" s="440"/>
      <c r="T124" s="440"/>
      <c r="U124" s="440"/>
      <c r="V124" s="440"/>
      <c r="W124" s="440"/>
      <c r="X124" s="440"/>
      <c r="Y124" s="440"/>
      <c r="Z124" s="440"/>
    </row>
    <row r="125" spans="1:26" s="302" customFormat="1" ht="15.75" customHeight="1" x14ac:dyDescent="0.25">
      <c r="A125" s="441"/>
      <c r="B125" s="790"/>
      <c r="C125" s="790"/>
      <c r="D125" s="790"/>
      <c r="E125" s="443" t="s">
        <v>319</v>
      </c>
      <c r="F125" s="454">
        <v>1264.5</v>
      </c>
      <c r="G125" s="790"/>
      <c r="H125" s="503"/>
      <c r="I125" s="833"/>
      <c r="J125" s="772"/>
      <c r="K125" s="831"/>
      <c r="L125" s="440"/>
      <c r="M125" s="440"/>
      <c r="N125" s="440"/>
      <c r="O125" s="440"/>
      <c r="P125" s="440"/>
      <c r="Q125" s="440"/>
      <c r="R125" s="440"/>
      <c r="S125" s="440"/>
      <c r="T125" s="440"/>
      <c r="U125" s="440"/>
      <c r="V125" s="440"/>
      <c r="W125" s="440"/>
      <c r="X125" s="440"/>
      <c r="Y125" s="440"/>
      <c r="Z125" s="440"/>
    </row>
    <row r="126" spans="1:26" s="302" customFormat="1" ht="15.75" customHeight="1" x14ac:dyDescent="0.25">
      <c r="A126" s="441"/>
      <c r="B126" s="410">
        <v>43525</v>
      </c>
      <c r="C126" s="400">
        <v>114</v>
      </c>
      <c r="D126" s="400" t="s">
        <v>317</v>
      </c>
      <c r="E126" s="443" t="s">
        <v>320</v>
      </c>
      <c r="F126" s="454">
        <v>17950</v>
      </c>
      <c r="G126" s="400" t="s">
        <v>11</v>
      </c>
      <c r="H126" s="503"/>
      <c r="I126" s="501" t="s">
        <v>2581</v>
      </c>
      <c r="J126" s="504">
        <v>114</v>
      </c>
      <c r="K126" s="440" t="s">
        <v>2582</v>
      </c>
      <c r="L126" s="440"/>
      <c r="M126" s="440"/>
      <c r="N126" s="440"/>
      <c r="O126" s="440"/>
      <c r="P126" s="440"/>
      <c r="Q126" s="440"/>
      <c r="R126" s="440"/>
      <c r="S126" s="440"/>
      <c r="T126" s="440"/>
      <c r="U126" s="440"/>
      <c r="V126" s="440"/>
      <c r="W126" s="440"/>
      <c r="X126" s="440"/>
      <c r="Y126" s="440"/>
      <c r="Z126" s="440"/>
    </row>
    <row r="127" spans="1:26" s="302" customFormat="1" ht="15.75" customHeight="1" x14ac:dyDescent="0.25">
      <c r="A127" s="441"/>
      <c r="B127" s="410">
        <v>43770</v>
      </c>
      <c r="C127" s="400">
        <v>117</v>
      </c>
      <c r="D127" s="400" t="s">
        <v>317</v>
      </c>
      <c r="E127" s="443" t="s">
        <v>321</v>
      </c>
      <c r="F127" s="454">
        <v>2492.62</v>
      </c>
      <c r="G127" s="400" t="s">
        <v>11</v>
      </c>
      <c r="H127" s="503"/>
      <c r="I127" s="501" t="s">
        <v>2584</v>
      </c>
      <c r="J127" s="504">
        <v>117</v>
      </c>
      <c r="K127" s="440" t="s">
        <v>2583</v>
      </c>
      <c r="L127" s="440"/>
      <c r="M127" s="440"/>
      <c r="N127" s="440"/>
      <c r="O127" s="440"/>
      <c r="P127" s="440"/>
      <c r="Q127" s="440"/>
      <c r="R127" s="440"/>
      <c r="S127" s="440"/>
      <c r="T127" s="440"/>
      <c r="U127" s="440"/>
      <c r="V127" s="440"/>
      <c r="W127" s="440"/>
      <c r="X127" s="440"/>
      <c r="Y127" s="440"/>
      <c r="Z127" s="440"/>
    </row>
    <row r="128" spans="1:26" s="302" customFormat="1" ht="15.75" customHeight="1" x14ac:dyDescent="0.25">
      <c r="A128" s="441"/>
      <c r="B128" s="454" t="s">
        <v>322</v>
      </c>
      <c r="C128" s="400">
        <v>118</v>
      </c>
      <c r="D128" s="400" t="s">
        <v>317</v>
      </c>
      <c r="E128" s="443" t="s">
        <v>323</v>
      </c>
      <c r="F128" s="454">
        <v>3225</v>
      </c>
      <c r="G128" s="400" t="s">
        <v>11</v>
      </c>
      <c r="H128" s="503"/>
      <c r="I128" s="501" t="s">
        <v>2568</v>
      </c>
      <c r="J128" s="504">
        <v>118</v>
      </c>
      <c r="K128" s="440" t="s">
        <v>2567</v>
      </c>
      <c r="L128" s="440"/>
      <c r="M128" s="440"/>
      <c r="N128" s="440"/>
      <c r="O128" s="440"/>
      <c r="P128" s="440"/>
      <c r="Q128" s="440"/>
      <c r="R128" s="440"/>
      <c r="S128" s="440"/>
      <c r="T128" s="440"/>
      <c r="U128" s="440"/>
      <c r="V128" s="440"/>
      <c r="W128" s="440"/>
      <c r="X128" s="440"/>
      <c r="Y128" s="440"/>
      <c r="Z128" s="440"/>
    </row>
    <row r="129" spans="1:26" s="302" customFormat="1" ht="15.75" customHeight="1" x14ac:dyDescent="0.25">
      <c r="A129" s="441"/>
      <c r="B129" s="454" t="s">
        <v>324</v>
      </c>
      <c r="C129" s="400">
        <v>120</v>
      </c>
      <c r="D129" s="400" t="s">
        <v>317</v>
      </c>
      <c r="E129" s="443" t="s">
        <v>325</v>
      </c>
      <c r="F129" s="454">
        <v>425</v>
      </c>
      <c r="G129" s="400" t="s">
        <v>11</v>
      </c>
      <c r="H129" s="503"/>
      <c r="I129" s="501" t="s">
        <v>2586</v>
      </c>
      <c r="J129" s="504">
        <v>120</v>
      </c>
      <c r="K129" s="440" t="s">
        <v>2585</v>
      </c>
      <c r="L129" s="440"/>
      <c r="M129" s="440"/>
      <c r="N129" s="440"/>
      <c r="O129" s="440"/>
      <c r="P129" s="440"/>
      <c r="Q129" s="440"/>
      <c r="R129" s="440"/>
      <c r="S129" s="440"/>
      <c r="T129" s="440"/>
      <c r="U129" s="440"/>
      <c r="V129" s="440"/>
      <c r="W129" s="440"/>
      <c r="X129" s="440"/>
      <c r="Y129" s="440"/>
      <c r="Z129" s="440"/>
    </row>
    <row r="130" spans="1:26" s="302" customFormat="1" ht="15.75" customHeight="1" x14ac:dyDescent="0.25">
      <c r="A130" s="441"/>
      <c r="B130" s="454" t="s">
        <v>326</v>
      </c>
      <c r="C130" s="400">
        <v>121</v>
      </c>
      <c r="D130" s="400" t="s">
        <v>317</v>
      </c>
      <c r="E130" s="443" t="s">
        <v>327</v>
      </c>
      <c r="F130" s="454">
        <v>460</v>
      </c>
      <c r="G130" s="400" t="s">
        <v>11</v>
      </c>
      <c r="H130" s="503"/>
      <c r="I130" s="501" t="s">
        <v>2587</v>
      </c>
      <c r="J130" s="504">
        <v>121</v>
      </c>
      <c r="K130" s="440" t="s">
        <v>2588</v>
      </c>
      <c r="L130" s="440"/>
      <c r="M130" s="440"/>
      <c r="N130" s="440"/>
      <c r="O130" s="440"/>
      <c r="P130" s="440"/>
      <c r="Q130" s="440"/>
      <c r="R130" s="440"/>
      <c r="S130" s="440"/>
      <c r="T130" s="440"/>
      <c r="U130" s="440"/>
      <c r="V130" s="440"/>
      <c r="W130" s="440"/>
      <c r="X130" s="440"/>
      <c r="Y130" s="440"/>
      <c r="Z130" s="440"/>
    </row>
    <row r="131" spans="1:26" s="302" customFormat="1" ht="15.75" customHeight="1" x14ac:dyDescent="0.25">
      <c r="A131" s="441"/>
      <c r="B131" s="454" t="s">
        <v>328</v>
      </c>
      <c r="C131" s="400">
        <v>122</v>
      </c>
      <c r="D131" s="400" t="s">
        <v>317</v>
      </c>
      <c r="E131" s="443" t="s">
        <v>329</v>
      </c>
      <c r="F131" s="454">
        <v>500</v>
      </c>
      <c r="G131" s="400" t="s">
        <v>11</v>
      </c>
      <c r="H131" s="503"/>
      <c r="I131" s="501" t="s">
        <v>2576</v>
      </c>
      <c r="J131" s="504">
        <v>122</v>
      </c>
      <c r="K131" s="440" t="s">
        <v>2575</v>
      </c>
      <c r="L131" s="440"/>
      <c r="M131" s="440"/>
      <c r="N131" s="440"/>
      <c r="O131" s="440"/>
      <c r="P131" s="440"/>
      <c r="Q131" s="440"/>
      <c r="R131" s="440"/>
      <c r="S131" s="440"/>
      <c r="T131" s="440"/>
      <c r="U131" s="440"/>
      <c r="V131" s="440"/>
      <c r="W131" s="440"/>
      <c r="X131" s="440"/>
      <c r="Y131" s="440"/>
      <c r="Z131" s="440"/>
    </row>
    <row r="132" spans="1:26" s="302" customFormat="1" ht="15.75" customHeight="1" x14ac:dyDescent="0.25">
      <c r="A132" s="441"/>
      <c r="B132" s="454" t="s">
        <v>328</v>
      </c>
      <c r="C132" s="400">
        <v>123</v>
      </c>
      <c r="D132" s="400" t="s">
        <v>317</v>
      </c>
      <c r="E132" s="443" t="s">
        <v>330</v>
      </c>
      <c r="F132" s="454">
        <v>575</v>
      </c>
      <c r="G132" s="400" t="s">
        <v>11</v>
      </c>
      <c r="H132" s="503"/>
      <c r="I132" s="501" t="s">
        <v>2570</v>
      </c>
      <c r="J132" s="504">
        <v>123</v>
      </c>
      <c r="K132" s="440" t="s">
        <v>2569</v>
      </c>
      <c r="L132" s="440"/>
      <c r="M132" s="440"/>
      <c r="N132" s="440"/>
      <c r="O132" s="440"/>
      <c r="P132" s="440"/>
      <c r="Q132" s="440"/>
      <c r="R132" s="440"/>
      <c r="S132" s="440"/>
      <c r="T132" s="440"/>
      <c r="U132" s="440"/>
      <c r="V132" s="440"/>
      <c r="W132" s="440"/>
      <c r="X132" s="440"/>
      <c r="Y132" s="440"/>
      <c r="Z132" s="440"/>
    </row>
    <row r="133" spans="1:26" s="302" customFormat="1" ht="15.75" customHeight="1" x14ac:dyDescent="0.25">
      <c r="A133" s="441"/>
      <c r="B133" s="454" t="s">
        <v>328</v>
      </c>
      <c r="C133" s="400">
        <v>124</v>
      </c>
      <c r="D133" s="400" t="s">
        <v>317</v>
      </c>
      <c r="E133" s="443" t="s">
        <v>331</v>
      </c>
      <c r="F133" s="454">
        <v>645</v>
      </c>
      <c r="G133" s="400" t="s">
        <v>11</v>
      </c>
      <c r="H133" s="503"/>
      <c r="I133" s="501" t="s">
        <v>2589</v>
      </c>
      <c r="J133" s="504">
        <v>124</v>
      </c>
      <c r="K133" s="440" t="s">
        <v>2590</v>
      </c>
      <c r="L133" s="440"/>
      <c r="M133" s="440"/>
      <c r="N133" s="440"/>
      <c r="O133" s="440"/>
      <c r="P133" s="440"/>
      <c r="Q133" s="440"/>
      <c r="R133" s="440"/>
      <c r="S133" s="440"/>
      <c r="T133" s="440"/>
      <c r="U133" s="440"/>
      <c r="V133" s="440"/>
      <c r="W133" s="440"/>
      <c r="X133" s="440"/>
      <c r="Y133" s="440"/>
      <c r="Z133" s="440"/>
    </row>
    <row r="134" spans="1:26" s="302" customFormat="1" ht="15.75" customHeight="1" x14ac:dyDescent="0.25">
      <c r="A134" s="441"/>
      <c r="B134" s="454" t="s">
        <v>328</v>
      </c>
      <c r="C134" s="400">
        <v>125</v>
      </c>
      <c r="D134" s="400" t="s">
        <v>317</v>
      </c>
      <c r="E134" s="443" t="s">
        <v>332</v>
      </c>
      <c r="F134" s="454">
        <v>3600</v>
      </c>
      <c r="G134" s="400" t="s">
        <v>11</v>
      </c>
      <c r="H134" s="503"/>
      <c r="I134" s="501" t="s">
        <v>2591</v>
      </c>
      <c r="J134" s="504">
        <v>125</v>
      </c>
      <c r="K134" s="440" t="s">
        <v>2592</v>
      </c>
      <c r="L134" s="440"/>
      <c r="M134" s="440"/>
      <c r="N134" s="440"/>
      <c r="O134" s="440"/>
      <c r="P134" s="440"/>
      <c r="Q134" s="440"/>
      <c r="R134" s="440"/>
      <c r="S134" s="440"/>
      <c r="T134" s="440"/>
      <c r="U134" s="440"/>
      <c r="V134" s="440"/>
      <c r="W134" s="440"/>
      <c r="X134" s="440"/>
      <c r="Y134" s="440"/>
      <c r="Z134" s="440"/>
    </row>
    <row r="135" spans="1:26" s="302" customFormat="1" ht="15.75" customHeight="1" x14ac:dyDescent="0.25">
      <c r="A135" s="441"/>
      <c r="B135" s="454" t="s">
        <v>328</v>
      </c>
      <c r="C135" s="400">
        <v>126</v>
      </c>
      <c r="D135" s="400" t="s">
        <v>317</v>
      </c>
      <c r="E135" s="443" t="s">
        <v>333</v>
      </c>
      <c r="F135" s="454">
        <v>410</v>
      </c>
      <c r="G135" s="400" t="s">
        <v>91</v>
      </c>
      <c r="H135" s="503"/>
      <c r="I135" s="501" t="s">
        <v>2572</v>
      </c>
      <c r="J135" s="504">
        <v>126</v>
      </c>
      <c r="K135" s="440" t="s">
        <v>2571</v>
      </c>
      <c r="L135" s="440"/>
      <c r="M135" s="440"/>
      <c r="N135" s="440"/>
      <c r="O135" s="440"/>
      <c r="P135" s="440"/>
      <c r="Q135" s="440"/>
      <c r="R135" s="440"/>
      <c r="S135" s="440"/>
      <c r="T135" s="440"/>
      <c r="U135" s="440"/>
      <c r="V135" s="440"/>
      <c r="W135" s="440"/>
      <c r="X135" s="440"/>
      <c r="Y135" s="440"/>
      <c r="Z135" s="440"/>
    </row>
    <row r="136" spans="1:26" s="302" customFormat="1" ht="15.75" customHeight="1" x14ac:dyDescent="0.25">
      <c r="A136" s="441"/>
      <c r="B136" s="454" t="s">
        <v>328</v>
      </c>
      <c r="C136" s="400">
        <v>127</v>
      </c>
      <c r="D136" s="400" t="s">
        <v>317</v>
      </c>
      <c r="E136" s="443" t="s">
        <v>334</v>
      </c>
      <c r="F136" s="454">
        <v>2735</v>
      </c>
      <c r="G136" s="400" t="s">
        <v>11</v>
      </c>
      <c r="H136" s="503"/>
      <c r="I136" s="501" t="s">
        <v>2593</v>
      </c>
      <c r="J136" s="504">
        <v>127</v>
      </c>
      <c r="K136" s="440" t="s">
        <v>2594</v>
      </c>
      <c r="L136" s="440"/>
      <c r="M136" s="440"/>
      <c r="N136" s="440"/>
      <c r="O136" s="440"/>
      <c r="P136" s="440"/>
      <c r="Q136" s="440"/>
      <c r="R136" s="440"/>
      <c r="S136" s="440"/>
      <c r="T136" s="440"/>
      <c r="U136" s="440"/>
      <c r="V136" s="440"/>
      <c r="W136" s="440"/>
      <c r="X136" s="440"/>
      <c r="Y136" s="440"/>
      <c r="Z136" s="440"/>
    </row>
    <row r="137" spans="1:26" s="302" customFormat="1" ht="15.75" customHeight="1" x14ac:dyDescent="0.25">
      <c r="A137" s="441"/>
      <c r="B137" s="454" t="s">
        <v>335</v>
      </c>
      <c r="C137" s="400">
        <v>128</v>
      </c>
      <c r="D137" s="400" t="s">
        <v>317</v>
      </c>
      <c r="E137" s="443" t="s">
        <v>336</v>
      </c>
      <c r="F137" s="454">
        <v>1980</v>
      </c>
      <c r="G137" s="400" t="s">
        <v>11</v>
      </c>
      <c r="H137" s="503"/>
      <c r="I137" s="501" t="s">
        <v>2595</v>
      </c>
      <c r="J137" s="504">
        <v>128</v>
      </c>
      <c r="K137" s="440" t="s">
        <v>2596</v>
      </c>
      <c r="L137" s="440"/>
      <c r="M137" s="440"/>
      <c r="N137" s="440"/>
      <c r="O137" s="440"/>
      <c r="P137" s="440"/>
      <c r="Q137" s="440"/>
      <c r="R137" s="440"/>
      <c r="S137" s="440"/>
      <c r="T137" s="440"/>
      <c r="U137" s="440"/>
      <c r="V137" s="440"/>
      <c r="W137" s="440"/>
      <c r="X137" s="440"/>
      <c r="Y137" s="440"/>
      <c r="Z137" s="440"/>
    </row>
    <row r="138" spans="1:26" s="302" customFormat="1" ht="15.75" customHeight="1" x14ac:dyDescent="0.25">
      <c r="A138" s="609"/>
      <c r="B138" s="454" t="s">
        <v>335</v>
      </c>
      <c r="C138" s="400">
        <v>129</v>
      </c>
      <c r="D138" s="400" t="s">
        <v>337</v>
      </c>
      <c r="E138" s="443" t="s">
        <v>338</v>
      </c>
      <c r="F138" s="454">
        <v>450</v>
      </c>
      <c r="G138" s="400" t="s">
        <v>11</v>
      </c>
      <c r="H138" s="503"/>
      <c r="I138" s="449" t="s">
        <v>2932</v>
      </c>
      <c r="J138" s="440"/>
      <c r="K138" s="628" t="s">
        <v>2933</v>
      </c>
      <c r="L138" s="440"/>
      <c r="M138" s="440"/>
      <c r="N138" s="440"/>
      <c r="O138" s="440"/>
      <c r="P138" s="440"/>
      <c r="Q138" s="440"/>
      <c r="R138" s="440"/>
      <c r="S138" s="440"/>
      <c r="T138" s="440"/>
      <c r="U138" s="440"/>
      <c r="V138" s="440"/>
      <c r="W138" s="440"/>
      <c r="X138" s="440"/>
      <c r="Y138" s="440"/>
      <c r="Z138" s="440"/>
    </row>
    <row r="139" spans="1:26" s="302" customFormat="1" ht="15.75" customHeight="1" x14ac:dyDescent="0.25">
      <c r="A139" s="441"/>
      <c r="B139" s="454" t="s">
        <v>339</v>
      </c>
      <c r="C139" s="793">
        <v>130</v>
      </c>
      <c r="D139" s="798" t="s">
        <v>317</v>
      </c>
      <c r="E139" s="443" t="s">
        <v>340</v>
      </c>
      <c r="F139" s="454">
        <v>3333.5</v>
      </c>
      <c r="G139" s="794" t="s">
        <v>11</v>
      </c>
      <c r="H139" s="503"/>
      <c r="I139" s="501" t="s">
        <v>2574</v>
      </c>
      <c r="J139" s="817">
        <v>130</v>
      </c>
      <c r="K139" s="831" t="s">
        <v>2573</v>
      </c>
      <c r="L139" s="440"/>
      <c r="M139" s="440"/>
      <c r="N139" s="440"/>
      <c r="O139" s="440"/>
      <c r="P139" s="440"/>
      <c r="Q139" s="440"/>
      <c r="R139" s="440"/>
      <c r="S139" s="440"/>
      <c r="T139" s="440"/>
      <c r="U139" s="440"/>
      <c r="V139" s="440"/>
      <c r="W139" s="440"/>
      <c r="X139" s="440"/>
      <c r="Y139" s="440"/>
      <c r="Z139" s="440"/>
    </row>
    <row r="140" spans="1:26" s="302" customFormat="1" ht="15.75" customHeight="1" x14ac:dyDescent="0.25">
      <c r="A140" s="441"/>
      <c r="B140" s="505"/>
      <c r="C140" s="789"/>
      <c r="D140" s="789"/>
      <c r="E140" s="443" t="s">
        <v>341</v>
      </c>
      <c r="F140" s="454">
        <v>3335</v>
      </c>
      <c r="G140" s="789"/>
      <c r="H140" s="503"/>
      <c r="I140" s="449"/>
      <c r="J140" s="771"/>
      <c r="K140" s="831"/>
      <c r="L140" s="440"/>
      <c r="M140" s="440"/>
      <c r="N140" s="440"/>
      <c r="O140" s="440"/>
      <c r="P140" s="440"/>
      <c r="Q140" s="440"/>
      <c r="R140" s="440"/>
      <c r="S140" s="440"/>
      <c r="T140" s="440"/>
      <c r="U140" s="440"/>
      <c r="V140" s="440"/>
      <c r="W140" s="440"/>
      <c r="X140" s="440"/>
      <c r="Y140" s="440"/>
      <c r="Z140" s="440"/>
    </row>
    <row r="141" spans="1:26" s="302" customFormat="1" ht="15.75" customHeight="1" x14ac:dyDescent="0.25">
      <c r="A141" s="441"/>
      <c r="B141" s="505"/>
      <c r="C141" s="790"/>
      <c r="D141" s="790"/>
      <c r="E141" s="443" t="s">
        <v>342</v>
      </c>
      <c r="F141" s="454">
        <v>196.5</v>
      </c>
      <c r="G141" s="790"/>
      <c r="H141" s="503"/>
      <c r="I141" s="449"/>
      <c r="J141" s="818"/>
      <c r="K141" s="831"/>
      <c r="L141" s="440"/>
      <c r="M141" s="440"/>
      <c r="N141" s="440"/>
      <c r="O141" s="440"/>
      <c r="P141" s="440"/>
      <c r="Q141" s="440"/>
      <c r="R141" s="440"/>
      <c r="S141" s="440"/>
      <c r="T141" s="440"/>
      <c r="U141" s="440"/>
      <c r="V141" s="440"/>
      <c r="W141" s="440"/>
      <c r="X141" s="440"/>
      <c r="Y141" s="440"/>
      <c r="Z141" s="440"/>
    </row>
    <row r="142" spans="1:26" ht="15.75" customHeight="1" x14ac:dyDescent="0.25">
      <c r="A142" s="15"/>
      <c r="B142" s="18">
        <v>43587</v>
      </c>
      <c r="C142" s="14">
        <v>132</v>
      </c>
      <c r="D142" s="14" t="s">
        <v>343</v>
      </c>
      <c r="E142" s="23" t="s">
        <v>344</v>
      </c>
      <c r="F142" s="20">
        <v>1962.5</v>
      </c>
      <c r="G142" s="14" t="s">
        <v>11</v>
      </c>
      <c r="H142" s="39"/>
      <c r="I142" s="447"/>
      <c r="J142" s="41">
        <v>132</v>
      </c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15"/>
      <c r="B143" s="18">
        <v>43801</v>
      </c>
      <c r="C143" s="14">
        <v>134</v>
      </c>
      <c r="D143" s="14" t="s">
        <v>343</v>
      </c>
      <c r="E143" s="23" t="s">
        <v>344</v>
      </c>
      <c r="F143" s="20">
        <v>1962.5</v>
      </c>
      <c r="G143" s="14" t="s">
        <v>11</v>
      </c>
      <c r="H143" s="39"/>
      <c r="I143" s="447"/>
      <c r="J143" s="41">
        <v>134</v>
      </c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s="302" customFormat="1" ht="15.75" customHeight="1" x14ac:dyDescent="0.25">
      <c r="A144" s="441"/>
      <c r="B144" s="454" t="s">
        <v>345</v>
      </c>
      <c r="C144" s="400">
        <v>143</v>
      </c>
      <c r="D144" s="400" t="s">
        <v>343</v>
      </c>
      <c r="E144" s="443" t="s">
        <v>346</v>
      </c>
      <c r="F144" s="454">
        <v>845</v>
      </c>
      <c r="G144" s="400" t="s">
        <v>11</v>
      </c>
      <c r="H144" s="503"/>
      <c r="I144" s="501" t="s">
        <v>2578</v>
      </c>
      <c r="J144" s="506">
        <v>143</v>
      </c>
      <c r="K144" s="440" t="s">
        <v>2577</v>
      </c>
      <c r="L144" s="440"/>
      <c r="M144" s="440"/>
      <c r="N144" s="440"/>
      <c r="O144" s="440"/>
      <c r="P144" s="440"/>
      <c r="Q144" s="440"/>
      <c r="R144" s="440"/>
      <c r="S144" s="440"/>
      <c r="T144" s="440"/>
      <c r="U144" s="440"/>
      <c r="V144" s="440"/>
      <c r="W144" s="440"/>
      <c r="X144" s="440"/>
      <c r="Y144" s="440"/>
      <c r="Z144" s="440"/>
    </row>
    <row r="145" spans="1:26" ht="15.75" customHeight="1" x14ac:dyDescent="0.25">
      <c r="A145" s="15"/>
      <c r="B145" s="20" t="s">
        <v>347</v>
      </c>
      <c r="C145" s="14">
        <v>147</v>
      </c>
      <c r="D145" s="14" t="s">
        <v>343</v>
      </c>
      <c r="E145" s="23" t="s">
        <v>348</v>
      </c>
      <c r="F145" s="20">
        <v>590</v>
      </c>
      <c r="G145" s="14" t="s">
        <v>91</v>
      </c>
      <c r="H145" s="39"/>
      <c r="I145" s="447"/>
      <c r="J145" s="41">
        <v>147</v>
      </c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s="302" customFormat="1" ht="15.75" customHeight="1" x14ac:dyDescent="0.25">
      <c r="A146" s="518"/>
      <c r="B146" s="410">
        <v>43467</v>
      </c>
      <c r="C146" s="400">
        <v>131</v>
      </c>
      <c r="D146" s="400" t="s">
        <v>349</v>
      </c>
      <c r="E146" s="443" t="s">
        <v>350</v>
      </c>
      <c r="F146" s="454">
        <v>1910</v>
      </c>
      <c r="G146" s="400" t="s">
        <v>11</v>
      </c>
      <c r="H146" s="503"/>
      <c r="I146" s="333" t="s">
        <v>2760</v>
      </c>
      <c r="J146" s="298"/>
      <c r="K146" s="333" t="s">
        <v>2764</v>
      </c>
      <c r="L146" s="440"/>
      <c r="M146" s="440"/>
      <c r="N146" s="440"/>
      <c r="O146" s="440"/>
      <c r="P146" s="440"/>
      <c r="Q146" s="440"/>
      <c r="R146" s="440"/>
      <c r="S146" s="440"/>
      <c r="T146" s="440"/>
      <c r="U146" s="440"/>
      <c r="V146" s="440"/>
      <c r="W146" s="440"/>
      <c r="X146" s="440"/>
      <c r="Y146" s="440"/>
      <c r="Z146" s="440"/>
    </row>
    <row r="147" spans="1:26" ht="15.75" customHeight="1" x14ac:dyDescent="0.25">
      <c r="A147" s="15"/>
      <c r="B147" s="18">
        <v>43618</v>
      </c>
      <c r="C147" s="14">
        <v>133</v>
      </c>
      <c r="D147" s="14" t="s">
        <v>349</v>
      </c>
      <c r="E147" s="23" t="s">
        <v>351</v>
      </c>
      <c r="F147" s="20">
        <v>535</v>
      </c>
      <c r="G147" s="14" t="s">
        <v>11</v>
      </c>
      <c r="H147" s="39"/>
      <c r="I147" s="447"/>
      <c r="J147" s="8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s="302" customFormat="1" ht="15.75" customHeight="1" x14ac:dyDescent="0.25">
      <c r="A148" s="518"/>
      <c r="B148" s="454" t="s">
        <v>352</v>
      </c>
      <c r="C148" s="400">
        <v>135</v>
      </c>
      <c r="D148" s="400" t="s">
        <v>349</v>
      </c>
      <c r="E148" s="794" t="s">
        <v>353</v>
      </c>
      <c r="F148" s="454">
        <v>425</v>
      </c>
      <c r="G148" s="400" t="s">
        <v>11</v>
      </c>
      <c r="H148" s="503"/>
      <c r="I148" s="826" t="s">
        <v>2760</v>
      </c>
      <c r="J148" s="298"/>
      <c r="K148" s="824" t="s">
        <v>2769</v>
      </c>
      <c r="L148" s="440"/>
      <c r="M148" s="440"/>
      <c r="N148" s="440"/>
      <c r="O148" s="440"/>
      <c r="P148" s="440"/>
      <c r="Q148" s="440"/>
      <c r="R148" s="440"/>
      <c r="S148" s="440"/>
      <c r="T148" s="440"/>
      <c r="U148" s="440"/>
      <c r="V148" s="440"/>
      <c r="W148" s="440"/>
      <c r="X148" s="440"/>
      <c r="Y148" s="440"/>
      <c r="Z148" s="440"/>
    </row>
    <row r="149" spans="1:26" s="302" customFormat="1" ht="15.75" customHeight="1" x14ac:dyDescent="0.25">
      <c r="A149" s="518"/>
      <c r="B149" s="454" t="s">
        <v>354</v>
      </c>
      <c r="C149" s="400">
        <v>137</v>
      </c>
      <c r="D149" s="400" t="s">
        <v>349</v>
      </c>
      <c r="E149" s="828"/>
      <c r="F149" s="454">
        <v>425</v>
      </c>
      <c r="G149" s="400" t="s">
        <v>11</v>
      </c>
      <c r="H149" s="503"/>
      <c r="I149" s="827"/>
      <c r="J149" s="298"/>
      <c r="K149" s="825"/>
      <c r="L149" s="440"/>
      <c r="M149" s="440"/>
      <c r="N149" s="440"/>
      <c r="O149" s="440"/>
      <c r="P149" s="440"/>
      <c r="Q149" s="440"/>
      <c r="R149" s="440"/>
      <c r="S149" s="440"/>
      <c r="T149" s="440"/>
      <c r="U149" s="440"/>
      <c r="V149" s="440"/>
      <c r="W149" s="440"/>
      <c r="X149" s="440"/>
      <c r="Y149" s="440"/>
      <c r="Z149" s="440"/>
    </row>
    <row r="150" spans="1:26" s="302" customFormat="1" ht="15.75" customHeight="1" x14ac:dyDescent="0.25">
      <c r="A150" s="518"/>
      <c r="B150" s="454" t="s">
        <v>355</v>
      </c>
      <c r="C150" s="400">
        <v>138</v>
      </c>
      <c r="D150" s="400" t="s">
        <v>349</v>
      </c>
      <c r="E150" s="443" t="s">
        <v>356</v>
      </c>
      <c r="F150" s="454">
        <v>1925</v>
      </c>
      <c r="G150" s="400" t="s">
        <v>11</v>
      </c>
      <c r="H150" s="503"/>
      <c r="I150" s="333" t="s">
        <v>2760</v>
      </c>
      <c r="J150" s="298"/>
      <c r="K150" s="333" t="s">
        <v>2768</v>
      </c>
      <c r="L150" s="440"/>
      <c r="M150" s="440"/>
      <c r="N150" s="440"/>
      <c r="O150" s="440"/>
      <c r="P150" s="440"/>
      <c r="Q150" s="440"/>
      <c r="R150" s="440"/>
      <c r="S150" s="440"/>
      <c r="T150" s="440"/>
      <c r="U150" s="440"/>
      <c r="V150" s="440"/>
      <c r="W150" s="440"/>
      <c r="X150" s="440"/>
      <c r="Y150" s="440"/>
      <c r="Z150" s="440"/>
    </row>
    <row r="151" spans="1:26" s="302" customFormat="1" ht="15.75" customHeight="1" x14ac:dyDescent="0.25">
      <c r="A151" s="518"/>
      <c r="B151" s="454" t="s">
        <v>357</v>
      </c>
      <c r="C151" s="400">
        <v>139</v>
      </c>
      <c r="D151" s="400" t="s">
        <v>349</v>
      </c>
      <c r="E151" s="443" t="s">
        <v>358</v>
      </c>
      <c r="F151" s="454">
        <v>4025</v>
      </c>
      <c r="G151" s="400" t="s">
        <v>11</v>
      </c>
      <c r="H151" s="503"/>
      <c r="I151" s="333" t="s">
        <v>2760</v>
      </c>
      <c r="J151" s="298"/>
      <c r="K151" s="333" t="s">
        <v>2765</v>
      </c>
      <c r="L151" s="440"/>
      <c r="M151" s="440"/>
      <c r="N151" s="440"/>
      <c r="O151" s="440"/>
      <c r="P151" s="440"/>
      <c r="Q151" s="440"/>
      <c r="R151" s="440"/>
      <c r="S151" s="440"/>
      <c r="T151" s="440"/>
      <c r="U151" s="440"/>
      <c r="V151" s="440"/>
      <c r="W151" s="440"/>
      <c r="X151" s="440"/>
      <c r="Y151" s="440"/>
      <c r="Z151" s="440"/>
    </row>
    <row r="152" spans="1:26" s="302" customFormat="1" ht="15.75" customHeight="1" x14ac:dyDescent="0.25">
      <c r="A152" s="516"/>
      <c r="B152" s="454" t="s">
        <v>345</v>
      </c>
      <c r="C152" s="400">
        <v>141</v>
      </c>
      <c r="D152" s="400" t="s">
        <v>349</v>
      </c>
      <c r="E152" s="505" t="s">
        <v>359</v>
      </c>
      <c r="F152" s="454">
        <v>525</v>
      </c>
      <c r="G152" s="400" t="s">
        <v>11</v>
      </c>
      <c r="H152" s="503"/>
      <c r="I152" s="333" t="s">
        <v>2760</v>
      </c>
      <c r="J152" s="298"/>
      <c r="K152" s="333" t="s">
        <v>2763</v>
      </c>
      <c r="L152" s="440"/>
      <c r="M152" s="440"/>
      <c r="N152" s="440"/>
      <c r="O152" s="440"/>
      <c r="P152" s="440"/>
      <c r="Q152" s="440"/>
      <c r="R152" s="440"/>
      <c r="S152" s="440"/>
      <c r="T152" s="440"/>
      <c r="U152" s="440"/>
      <c r="V152" s="440"/>
      <c r="W152" s="440"/>
      <c r="X152" s="440"/>
      <c r="Y152" s="440"/>
      <c r="Z152" s="440"/>
    </row>
    <row r="153" spans="1:26" s="302" customFormat="1" ht="15.75" customHeight="1" x14ac:dyDescent="0.25">
      <c r="A153" s="518"/>
      <c r="B153" s="454" t="s">
        <v>345</v>
      </c>
      <c r="C153" s="400">
        <v>142</v>
      </c>
      <c r="D153" s="400" t="s">
        <v>349</v>
      </c>
      <c r="E153" s="443" t="s">
        <v>360</v>
      </c>
      <c r="F153" s="454">
        <v>560</v>
      </c>
      <c r="G153" s="400" t="s">
        <v>11</v>
      </c>
      <c r="H153" s="503"/>
      <c r="I153" s="333" t="s">
        <v>2760</v>
      </c>
      <c r="J153" s="298"/>
      <c r="K153" s="333" t="s">
        <v>2766</v>
      </c>
      <c r="L153" s="440"/>
      <c r="M153" s="440"/>
      <c r="N153" s="440"/>
      <c r="O153" s="440"/>
      <c r="P153" s="440"/>
      <c r="Q153" s="440"/>
      <c r="R153" s="440"/>
      <c r="S153" s="440"/>
      <c r="T153" s="440"/>
      <c r="U153" s="440"/>
      <c r="V153" s="440"/>
      <c r="W153" s="440"/>
      <c r="X153" s="440"/>
      <c r="Y153" s="440"/>
      <c r="Z153" s="440"/>
    </row>
    <row r="154" spans="1:26" s="302" customFormat="1" ht="26.25" customHeight="1" x14ac:dyDescent="0.25">
      <c r="A154" s="516"/>
      <c r="B154" s="454" t="s">
        <v>345</v>
      </c>
      <c r="C154" s="400">
        <v>144</v>
      </c>
      <c r="D154" s="400" t="s">
        <v>349</v>
      </c>
      <c r="E154" s="505" t="s">
        <v>361</v>
      </c>
      <c r="F154" s="454">
        <v>3625</v>
      </c>
      <c r="G154" s="400" t="s">
        <v>11</v>
      </c>
      <c r="H154" s="401"/>
      <c r="I154" s="333" t="s">
        <v>2760</v>
      </c>
      <c r="J154" s="298"/>
      <c r="K154" s="333" t="s">
        <v>2759</v>
      </c>
      <c r="L154" s="440"/>
      <c r="M154" s="440"/>
      <c r="N154" s="440"/>
      <c r="O154" s="440"/>
      <c r="P154" s="440"/>
      <c r="Q154" s="440"/>
      <c r="R154" s="440"/>
      <c r="S154" s="440"/>
      <c r="T154" s="440"/>
      <c r="U154" s="440"/>
      <c r="V154" s="440"/>
      <c r="W154" s="440"/>
      <c r="X154" s="440"/>
      <c r="Y154" s="440"/>
      <c r="Z154" s="440"/>
    </row>
    <row r="155" spans="1:26" s="302" customFormat="1" ht="15.75" customHeight="1" x14ac:dyDescent="0.25">
      <c r="A155" s="518"/>
      <c r="B155" s="454" t="s">
        <v>345</v>
      </c>
      <c r="C155" s="400">
        <v>145</v>
      </c>
      <c r="D155" s="400" t="s">
        <v>349</v>
      </c>
      <c r="E155" s="443" t="s">
        <v>362</v>
      </c>
      <c r="F155" s="454">
        <v>320</v>
      </c>
      <c r="G155" s="400" t="s">
        <v>11</v>
      </c>
      <c r="H155" s="503"/>
      <c r="I155" s="333" t="s">
        <v>2760</v>
      </c>
      <c r="J155" s="298"/>
      <c r="K155" s="333" t="s">
        <v>2767</v>
      </c>
      <c r="L155" s="440"/>
      <c r="M155" s="440"/>
      <c r="N155" s="440"/>
      <c r="O155" s="440"/>
      <c r="P155" s="440"/>
      <c r="Q155" s="440"/>
      <c r="R155" s="440"/>
      <c r="S155" s="440"/>
      <c r="T155" s="440"/>
      <c r="U155" s="440"/>
      <c r="V155" s="440"/>
      <c r="W155" s="440"/>
      <c r="X155" s="440"/>
      <c r="Y155" s="440"/>
      <c r="Z155" s="440"/>
    </row>
    <row r="156" spans="1:26" s="302" customFormat="1" ht="15.75" customHeight="1" x14ac:dyDescent="0.25">
      <c r="A156" s="516"/>
      <c r="B156" s="454" t="s">
        <v>347</v>
      </c>
      <c r="C156" s="400">
        <v>146</v>
      </c>
      <c r="D156" s="400" t="s">
        <v>349</v>
      </c>
      <c r="E156" s="443" t="s">
        <v>363</v>
      </c>
      <c r="F156" s="454">
        <v>2755</v>
      </c>
      <c r="G156" s="400" t="s">
        <v>11</v>
      </c>
      <c r="H156" s="503"/>
      <c r="I156" s="333" t="s">
        <v>2760</v>
      </c>
      <c r="J156" s="298"/>
      <c r="K156" s="333" t="s">
        <v>2761</v>
      </c>
      <c r="L156" s="440"/>
      <c r="M156" s="440"/>
      <c r="N156" s="440"/>
      <c r="O156" s="440"/>
      <c r="P156" s="440"/>
      <c r="Q156" s="440"/>
      <c r="R156" s="440"/>
      <c r="S156" s="440"/>
      <c r="T156" s="440"/>
      <c r="U156" s="440"/>
      <c r="V156" s="440"/>
      <c r="W156" s="440"/>
      <c r="X156" s="440"/>
      <c r="Y156" s="440"/>
      <c r="Z156" s="440"/>
    </row>
    <row r="157" spans="1:26" s="302" customFormat="1" ht="15.75" customHeight="1" x14ac:dyDescent="0.25">
      <c r="A157" s="516"/>
      <c r="B157" s="454" t="s">
        <v>364</v>
      </c>
      <c r="C157" s="400">
        <v>148</v>
      </c>
      <c r="D157" s="400" t="s">
        <v>349</v>
      </c>
      <c r="E157" s="443" t="s">
        <v>365</v>
      </c>
      <c r="F157" s="454">
        <v>421</v>
      </c>
      <c r="G157" s="400" t="s">
        <v>11</v>
      </c>
      <c r="H157" s="372"/>
      <c r="I157" s="333" t="s">
        <v>2760</v>
      </c>
      <c r="J157" s="298"/>
      <c r="K157" s="333" t="s">
        <v>2762</v>
      </c>
      <c r="L157" s="440"/>
      <c r="M157" s="440"/>
      <c r="N157" s="440"/>
      <c r="O157" s="440"/>
      <c r="P157" s="440"/>
      <c r="Q157" s="440"/>
      <c r="R157" s="440"/>
      <c r="S157" s="440"/>
      <c r="T157" s="440"/>
      <c r="U157" s="440"/>
      <c r="V157" s="440"/>
      <c r="W157" s="440"/>
      <c r="X157" s="440"/>
      <c r="Y157" s="440"/>
      <c r="Z157" s="440"/>
    </row>
    <row r="158" spans="1:26" s="302" customFormat="1" ht="15.75" customHeight="1" x14ac:dyDescent="0.25">
      <c r="A158" s="516"/>
      <c r="B158" s="795">
        <v>43468</v>
      </c>
      <c r="C158" s="793">
        <v>149</v>
      </c>
      <c r="D158" s="794" t="s">
        <v>366</v>
      </c>
      <c r="E158" s="443" t="s">
        <v>367</v>
      </c>
      <c r="F158" s="454">
        <v>180</v>
      </c>
      <c r="G158" s="806" t="s">
        <v>11</v>
      </c>
      <c r="H158" s="372"/>
      <c r="I158" s="333" t="s">
        <v>2716</v>
      </c>
      <c r="J158" s="298"/>
      <c r="K158" s="333" t="s">
        <v>2723</v>
      </c>
      <c r="L158" s="440"/>
      <c r="M158" s="440"/>
      <c r="N158" s="440"/>
      <c r="O158" s="440"/>
      <c r="P158" s="440"/>
      <c r="Q158" s="440"/>
      <c r="R158" s="440"/>
      <c r="S158" s="440"/>
      <c r="T158" s="440"/>
      <c r="U158" s="440"/>
      <c r="V158" s="440"/>
      <c r="W158" s="440"/>
      <c r="X158" s="440"/>
      <c r="Y158" s="440"/>
      <c r="Z158" s="440"/>
    </row>
    <row r="159" spans="1:26" s="302" customFormat="1" ht="15.75" customHeight="1" x14ac:dyDescent="0.25">
      <c r="A159" s="516"/>
      <c r="B159" s="796"/>
      <c r="C159" s="789"/>
      <c r="D159" s="789"/>
      <c r="E159" s="505" t="s">
        <v>368</v>
      </c>
      <c r="F159" s="454">
        <v>3276</v>
      </c>
      <c r="G159" s="789"/>
      <c r="H159" s="372"/>
      <c r="I159" s="333" t="s">
        <v>2716</v>
      </c>
      <c r="J159" s="298"/>
      <c r="K159" s="333" t="s">
        <v>2721</v>
      </c>
      <c r="L159" s="440"/>
      <c r="M159" s="440"/>
      <c r="N159" s="440"/>
      <c r="O159" s="440"/>
      <c r="P159" s="440"/>
      <c r="Q159" s="440"/>
      <c r="R159" s="440"/>
      <c r="S159" s="440"/>
      <c r="T159" s="440"/>
      <c r="U159" s="440"/>
      <c r="V159" s="440"/>
      <c r="W159" s="440"/>
      <c r="X159" s="440"/>
      <c r="Y159" s="440"/>
      <c r="Z159" s="440"/>
    </row>
    <row r="160" spans="1:26" s="302" customFormat="1" ht="15.75" customHeight="1" x14ac:dyDescent="0.25">
      <c r="A160" s="516"/>
      <c r="B160" s="792"/>
      <c r="C160" s="790"/>
      <c r="D160" s="790"/>
      <c r="E160" s="443" t="s">
        <v>369</v>
      </c>
      <c r="F160" s="454">
        <v>1664</v>
      </c>
      <c r="G160" s="790"/>
      <c r="H160" s="372"/>
      <c r="I160" s="333" t="s">
        <v>2716</v>
      </c>
      <c r="J160" s="298"/>
      <c r="K160" s="333" t="s">
        <v>2727</v>
      </c>
      <c r="L160" s="440"/>
      <c r="M160" s="440"/>
      <c r="N160" s="440"/>
      <c r="O160" s="440"/>
      <c r="P160" s="440"/>
      <c r="Q160" s="440"/>
      <c r="R160" s="440"/>
      <c r="S160" s="440"/>
      <c r="T160" s="440"/>
      <c r="U160" s="440"/>
      <c r="V160" s="440"/>
      <c r="W160" s="440"/>
      <c r="X160" s="440"/>
      <c r="Y160" s="440"/>
      <c r="Z160" s="440"/>
    </row>
    <row r="161" spans="1:26" s="302" customFormat="1" ht="15.75" customHeight="1" x14ac:dyDescent="0.25">
      <c r="A161" s="516"/>
      <c r="B161" s="410">
        <v>43499</v>
      </c>
      <c r="C161" s="400">
        <v>150</v>
      </c>
      <c r="D161" s="528" t="s">
        <v>366</v>
      </c>
      <c r="E161" s="505" t="s">
        <v>370</v>
      </c>
      <c r="F161" s="454">
        <v>2300</v>
      </c>
      <c r="G161" s="400" t="s">
        <v>11</v>
      </c>
      <c r="H161" s="372"/>
      <c r="I161" s="333" t="s">
        <v>2716</v>
      </c>
      <c r="J161" s="298"/>
      <c r="K161" s="333" t="s">
        <v>2729</v>
      </c>
      <c r="L161" s="440"/>
      <c r="M161" s="440"/>
      <c r="N161" s="440"/>
      <c r="O161" s="440"/>
      <c r="P161" s="440"/>
      <c r="Q161" s="440"/>
      <c r="R161" s="440"/>
      <c r="S161" s="440"/>
      <c r="T161" s="440"/>
      <c r="U161" s="440"/>
      <c r="V161" s="440"/>
      <c r="W161" s="440"/>
      <c r="X161" s="440"/>
      <c r="Y161" s="440"/>
      <c r="Z161" s="440"/>
    </row>
    <row r="162" spans="1:26" s="302" customFormat="1" ht="15.75" customHeight="1" x14ac:dyDescent="0.25">
      <c r="A162" s="516"/>
      <c r="B162" s="410">
        <v>43588</v>
      </c>
      <c r="C162" s="400">
        <v>151</v>
      </c>
      <c r="D162" s="528" t="s">
        <v>366</v>
      </c>
      <c r="E162" s="443" t="s">
        <v>371</v>
      </c>
      <c r="F162" s="454">
        <v>1960</v>
      </c>
      <c r="G162" s="400" t="s">
        <v>11</v>
      </c>
      <c r="H162" s="372"/>
      <c r="I162" s="333" t="s">
        <v>2716</v>
      </c>
      <c r="J162" s="298"/>
      <c r="K162" s="333" t="s">
        <v>2717</v>
      </c>
      <c r="L162" s="440"/>
      <c r="M162" s="440"/>
      <c r="N162" s="440"/>
      <c r="O162" s="440"/>
      <c r="P162" s="440"/>
      <c r="Q162" s="440"/>
      <c r="R162" s="440"/>
      <c r="S162" s="440"/>
      <c r="T162" s="440"/>
      <c r="U162" s="440"/>
      <c r="V162" s="440"/>
      <c r="W162" s="440"/>
      <c r="X162" s="440"/>
      <c r="Y162" s="440"/>
      <c r="Z162" s="440"/>
    </row>
    <row r="163" spans="1:26" s="302" customFormat="1" ht="15.75" customHeight="1" x14ac:dyDescent="0.25">
      <c r="A163" s="516"/>
      <c r="B163" s="410">
        <v>43711</v>
      </c>
      <c r="C163" s="400">
        <v>152</v>
      </c>
      <c r="D163" s="528" t="s">
        <v>366</v>
      </c>
      <c r="E163" s="505" t="s">
        <v>372</v>
      </c>
      <c r="F163" s="454">
        <v>429.4</v>
      </c>
      <c r="G163" s="400" t="s">
        <v>11</v>
      </c>
      <c r="H163" s="372"/>
      <c r="I163" s="333" t="s">
        <v>2716</v>
      </c>
      <c r="J163" s="298"/>
      <c r="K163" s="333" t="s">
        <v>2724</v>
      </c>
      <c r="L163" s="440"/>
      <c r="M163" s="440"/>
      <c r="N163" s="440"/>
      <c r="O163" s="440"/>
      <c r="P163" s="440"/>
      <c r="Q163" s="440"/>
      <c r="R163" s="440"/>
      <c r="S163" s="440"/>
      <c r="T163" s="440"/>
      <c r="U163" s="440"/>
      <c r="V163" s="440"/>
      <c r="W163" s="440"/>
      <c r="X163" s="440"/>
      <c r="Y163" s="440"/>
      <c r="Z163" s="440"/>
    </row>
    <row r="164" spans="1:26" s="302" customFormat="1" ht="15.75" customHeight="1" x14ac:dyDescent="0.25">
      <c r="A164" s="516"/>
      <c r="B164" s="454" t="s">
        <v>373</v>
      </c>
      <c r="C164" s="400">
        <v>153</v>
      </c>
      <c r="D164" s="528" t="s">
        <v>366</v>
      </c>
      <c r="E164" s="794" t="s">
        <v>374</v>
      </c>
      <c r="F164" s="791">
        <v>2516</v>
      </c>
      <c r="G164" s="798" t="s">
        <v>11</v>
      </c>
      <c r="H164" s="372"/>
      <c r="I164" s="333" t="s">
        <v>2716</v>
      </c>
      <c r="J164" s="298"/>
      <c r="K164" s="333" t="s">
        <v>2720</v>
      </c>
      <c r="L164" s="440"/>
      <c r="M164" s="440"/>
      <c r="N164" s="440"/>
      <c r="O164" s="440"/>
      <c r="P164" s="440"/>
      <c r="Q164" s="440"/>
      <c r="R164" s="440"/>
      <c r="S164" s="440"/>
      <c r="T164" s="440"/>
      <c r="U164" s="440"/>
      <c r="V164" s="440"/>
      <c r="W164" s="440"/>
      <c r="X164" s="440"/>
      <c r="Y164" s="440"/>
      <c r="Z164" s="440"/>
    </row>
    <row r="165" spans="1:26" s="302" customFormat="1" ht="15.75" customHeight="1" x14ac:dyDescent="0.25">
      <c r="A165" s="516"/>
      <c r="B165" s="454" t="s">
        <v>373</v>
      </c>
      <c r="C165" s="400">
        <v>154</v>
      </c>
      <c r="D165" s="528" t="s">
        <v>366</v>
      </c>
      <c r="E165" s="790"/>
      <c r="F165" s="792"/>
      <c r="G165" s="790"/>
      <c r="H165" s="372"/>
      <c r="I165" s="333" t="s">
        <v>2716</v>
      </c>
      <c r="J165" s="298"/>
      <c r="K165" s="333" t="s">
        <v>2720</v>
      </c>
      <c r="L165" s="440"/>
      <c r="M165" s="440"/>
      <c r="N165" s="440"/>
      <c r="O165" s="440"/>
      <c r="P165" s="440"/>
      <c r="Q165" s="440"/>
      <c r="R165" s="440"/>
      <c r="S165" s="440"/>
      <c r="T165" s="440"/>
      <c r="U165" s="440"/>
      <c r="V165" s="440"/>
      <c r="W165" s="440"/>
      <c r="X165" s="440"/>
      <c r="Y165" s="440"/>
      <c r="Z165" s="440"/>
    </row>
    <row r="166" spans="1:26" s="302" customFormat="1" ht="15.75" customHeight="1" x14ac:dyDescent="0.25">
      <c r="A166" s="516"/>
      <c r="B166" s="454" t="s">
        <v>375</v>
      </c>
      <c r="C166" s="400">
        <v>155</v>
      </c>
      <c r="D166" s="528" t="s">
        <v>366</v>
      </c>
      <c r="E166" s="400" t="s">
        <v>376</v>
      </c>
      <c r="F166" s="454">
        <v>150.4</v>
      </c>
      <c r="G166" s="400" t="s">
        <v>11</v>
      </c>
      <c r="H166" s="372"/>
      <c r="I166" s="333" t="s">
        <v>2716</v>
      </c>
      <c r="J166" s="298"/>
      <c r="K166" s="333" t="s">
        <v>2728</v>
      </c>
      <c r="L166" s="440"/>
      <c r="M166" s="440"/>
      <c r="N166" s="440"/>
      <c r="O166" s="440"/>
      <c r="P166" s="440"/>
      <c r="Q166" s="440"/>
      <c r="R166" s="440"/>
      <c r="S166" s="440"/>
      <c r="T166" s="440"/>
      <c r="U166" s="440"/>
      <c r="V166" s="440"/>
      <c r="W166" s="440"/>
      <c r="X166" s="440"/>
      <c r="Y166" s="440"/>
      <c r="Z166" s="440"/>
    </row>
    <row r="167" spans="1:26" s="302" customFormat="1" ht="15.75" customHeight="1" x14ac:dyDescent="0.25">
      <c r="A167" s="516"/>
      <c r="B167" s="454" t="s">
        <v>375</v>
      </c>
      <c r="C167" s="400">
        <v>156</v>
      </c>
      <c r="D167" s="528" t="s">
        <v>366</v>
      </c>
      <c r="E167" s="400" t="s">
        <v>377</v>
      </c>
      <c r="F167" s="454">
        <v>1925</v>
      </c>
      <c r="G167" s="400" t="s">
        <v>11</v>
      </c>
      <c r="H167" s="372"/>
      <c r="I167" s="333" t="s">
        <v>2716</v>
      </c>
      <c r="J167" s="298"/>
      <c r="K167" s="333" t="s">
        <v>2725</v>
      </c>
      <c r="L167" s="440"/>
      <c r="M167" s="440"/>
      <c r="N167" s="440"/>
      <c r="O167" s="440"/>
      <c r="P167" s="440"/>
      <c r="Q167" s="440"/>
      <c r="R167" s="440"/>
      <c r="S167" s="440"/>
      <c r="T167" s="440"/>
      <c r="U167" s="440"/>
      <c r="V167" s="440"/>
      <c r="W167" s="440"/>
      <c r="X167" s="440"/>
      <c r="Y167" s="440"/>
      <c r="Z167" s="440"/>
    </row>
    <row r="168" spans="1:26" s="302" customFormat="1" ht="15.75" customHeight="1" x14ac:dyDescent="0.25">
      <c r="A168" s="516"/>
      <c r="B168" s="454" t="s">
        <v>378</v>
      </c>
      <c r="C168" s="400">
        <v>157</v>
      </c>
      <c r="D168" s="528" t="s">
        <v>366</v>
      </c>
      <c r="E168" s="400" t="s">
        <v>379</v>
      </c>
      <c r="F168" s="454">
        <v>600</v>
      </c>
      <c r="G168" s="400" t="s">
        <v>11</v>
      </c>
      <c r="H168" s="372"/>
      <c r="I168" s="333" t="s">
        <v>2716</v>
      </c>
      <c r="J168" s="298"/>
      <c r="K168" s="333" t="s">
        <v>2718</v>
      </c>
      <c r="L168" s="440"/>
      <c r="M168" s="440"/>
      <c r="N168" s="440"/>
      <c r="O168" s="440"/>
      <c r="P168" s="440"/>
      <c r="Q168" s="440"/>
      <c r="R168" s="440"/>
      <c r="S168" s="440"/>
      <c r="T168" s="440"/>
      <c r="U168" s="440"/>
      <c r="V168" s="440"/>
      <c r="W168" s="440"/>
      <c r="X168" s="440"/>
      <c r="Y168" s="440"/>
      <c r="Z168" s="440"/>
    </row>
    <row r="169" spans="1:26" s="302" customFormat="1" ht="15.75" customHeight="1" x14ac:dyDescent="0.25">
      <c r="A169" s="516"/>
      <c r="B169" s="791" t="s">
        <v>378</v>
      </c>
      <c r="C169" s="793">
        <v>158</v>
      </c>
      <c r="D169" s="794" t="s">
        <v>366</v>
      </c>
      <c r="E169" s="400" t="s">
        <v>380</v>
      </c>
      <c r="F169" s="454">
        <v>12370</v>
      </c>
      <c r="G169" s="528" t="s">
        <v>11</v>
      </c>
      <c r="H169" s="372"/>
      <c r="I169" s="333" t="s">
        <v>2716</v>
      </c>
      <c r="J169" s="298"/>
      <c r="K169" s="333" t="s">
        <v>2726</v>
      </c>
      <c r="L169" s="440"/>
      <c r="M169" s="440"/>
      <c r="N169" s="440"/>
      <c r="O169" s="440"/>
      <c r="P169" s="440"/>
      <c r="Q169" s="440"/>
      <c r="R169" s="440"/>
      <c r="S169" s="440"/>
      <c r="T169" s="440"/>
      <c r="U169" s="440"/>
      <c r="V169" s="440"/>
      <c r="W169" s="440"/>
      <c r="X169" s="440"/>
      <c r="Y169" s="440"/>
      <c r="Z169" s="440"/>
    </row>
    <row r="170" spans="1:26" s="302" customFormat="1" ht="15.75" customHeight="1" x14ac:dyDescent="0.25">
      <c r="A170" s="516"/>
      <c r="B170" s="792"/>
      <c r="C170" s="790"/>
      <c r="D170" s="790"/>
      <c r="E170" s="400" t="s">
        <v>381</v>
      </c>
      <c r="F170" s="454">
        <v>6502.89</v>
      </c>
      <c r="G170" s="528"/>
      <c r="H170" s="372"/>
      <c r="I170" s="333" t="s">
        <v>2716</v>
      </c>
      <c r="J170" s="298"/>
      <c r="K170" s="333" t="s">
        <v>2722</v>
      </c>
      <c r="L170" s="440"/>
      <c r="M170" s="440"/>
      <c r="N170" s="440"/>
      <c r="O170" s="440"/>
      <c r="P170" s="440"/>
      <c r="Q170" s="440"/>
      <c r="R170" s="440"/>
      <c r="S170" s="440"/>
      <c r="T170" s="440"/>
      <c r="U170" s="440"/>
      <c r="V170" s="440"/>
      <c r="W170" s="440"/>
      <c r="X170" s="440"/>
      <c r="Y170" s="440"/>
      <c r="Z170" s="440"/>
    </row>
    <row r="171" spans="1:26" s="302" customFormat="1" ht="15.75" customHeight="1" x14ac:dyDescent="0.25">
      <c r="A171" s="516"/>
      <c r="B171" s="454" t="s">
        <v>382</v>
      </c>
      <c r="C171" s="400">
        <v>159</v>
      </c>
      <c r="D171" s="528" t="s">
        <v>366</v>
      </c>
      <c r="E171" s="400" t="s">
        <v>383</v>
      </c>
      <c r="F171" s="454">
        <v>5913</v>
      </c>
      <c r="G171" s="400" t="s">
        <v>11</v>
      </c>
      <c r="H171" s="372"/>
      <c r="I171" s="333" t="s">
        <v>2716</v>
      </c>
      <c r="J171" s="298"/>
      <c r="K171" s="333" t="s">
        <v>2715</v>
      </c>
      <c r="L171" s="440"/>
      <c r="M171" s="440"/>
      <c r="N171" s="440"/>
      <c r="O171" s="440"/>
      <c r="P171" s="440"/>
      <c r="Q171" s="440"/>
      <c r="R171" s="440"/>
      <c r="S171" s="440"/>
      <c r="T171" s="440"/>
      <c r="U171" s="440"/>
      <c r="V171" s="440"/>
      <c r="W171" s="440"/>
      <c r="X171" s="440"/>
      <c r="Y171" s="440"/>
      <c r="Z171" s="440"/>
    </row>
    <row r="172" spans="1:26" s="302" customFormat="1" ht="15.75" customHeight="1" x14ac:dyDescent="0.25">
      <c r="A172" s="516"/>
      <c r="B172" s="454" t="s">
        <v>382</v>
      </c>
      <c r="C172" s="400">
        <v>161</v>
      </c>
      <c r="D172" s="528" t="s">
        <v>366</v>
      </c>
      <c r="E172" s="400" t="s">
        <v>384</v>
      </c>
      <c r="F172" s="342">
        <v>3625</v>
      </c>
      <c r="G172" s="400" t="s">
        <v>11</v>
      </c>
      <c r="H172" s="372"/>
      <c r="I172" s="333" t="s">
        <v>2716</v>
      </c>
      <c r="J172" s="298"/>
      <c r="K172" s="333" t="s">
        <v>2719</v>
      </c>
      <c r="L172" s="440"/>
      <c r="M172" s="440"/>
      <c r="N172" s="440"/>
      <c r="O172" s="440"/>
      <c r="P172" s="440"/>
      <c r="Q172" s="440"/>
      <c r="R172" s="440"/>
      <c r="S172" s="440"/>
      <c r="T172" s="440"/>
      <c r="U172" s="440"/>
      <c r="V172" s="440"/>
      <c r="W172" s="440"/>
      <c r="X172" s="440"/>
      <c r="Y172" s="440"/>
      <c r="Z172" s="440"/>
    </row>
    <row r="173" spans="1:26" s="433" customFormat="1" ht="26.25" customHeight="1" x14ac:dyDescent="0.25">
      <c r="A173" s="434"/>
      <c r="B173" s="429" t="s">
        <v>382</v>
      </c>
      <c r="C173" s="435">
        <v>160</v>
      </c>
      <c r="D173" s="430" t="s">
        <v>385</v>
      </c>
      <c r="E173" s="435" t="s">
        <v>386</v>
      </c>
      <c r="F173" s="428" t="s">
        <v>387</v>
      </c>
      <c r="G173" s="435" t="s">
        <v>11</v>
      </c>
      <c r="H173" s="436"/>
      <c r="I173" s="451"/>
      <c r="J173" s="431"/>
      <c r="K173" s="432"/>
      <c r="L173" s="432"/>
      <c r="M173" s="432"/>
      <c r="N173" s="432"/>
      <c r="O173" s="432"/>
      <c r="P173" s="432"/>
      <c r="Q173" s="432"/>
      <c r="R173" s="432"/>
      <c r="S173" s="432"/>
      <c r="T173" s="432"/>
      <c r="U173" s="432"/>
      <c r="V173" s="432"/>
      <c r="W173" s="432"/>
      <c r="X173" s="432"/>
      <c r="Y173" s="432"/>
      <c r="Z173" s="432"/>
    </row>
    <row r="174" spans="1:26" ht="15.75" customHeight="1" x14ac:dyDescent="0.25">
      <c r="A174" s="15"/>
      <c r="B174" s="4"/>
      <c r="C174" s="4"/>
      <c r="D174" s="4"/>
      <c r="E174" s="4"/>
      <c r="F174" s="4"/>
      <c r="G174" s="4"/>
      <c r="H174" s="42"/>
      <c r="I174" s="450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15"/>
      <c r="B175" s="4"/>
      <c r="C175" s="4"/>
      <c r="D175" s="4"/>
      <c r="E175" s="4"/>
      <c r="F175" s="4"/>
      <c r="G175" s="4"/>
      <c r="H175" s="42"/>
      <c r="I175" s="450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15"/>
      <c r="B176" s="4"/>
      <c r="C176" s="4"/>
      <c r="D176" s="4"/>
      <c r="E176" s="4"/>
      <c r="F176" s="4"/>
      <c r="G176" s="4"/>
      <c r="H176" s="42"/>
      <c r="I176" s="450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15"/>
      <c r="B177" s="4"/>
      <c r="C177" s="4"/>
      <c r="D177" s="4"/>
      <c r="E177" s="4"/>
      <c r="F177" s="4"/>
      <c r="G177" s="4"/>
      <c r="H177" s="42"/>
      <c r="I177" s="450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15"/>
      <c r="B178" s="4"/>
      <c r="C178" s="4"/>
      <c r="D178" s="4"/>
      <c r="E178" s="4"/>
      <c r="F178" s="4"/>
      <c r="G178" s="4"/>
      <c r="H178" s="42"/>
      <c r="I178" s="450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15"/>
      <c r="B179" s="4"/>
      <c r="C179" s="4"/>
      <c r="D179" s="4"/>
      <c r="E179" s="4"/>
      <c r="F179" s="4"/>
      <c r="G179" s="4"/>
      <c r="H179" s="42"/>
      <c r="I179" s="450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15"/>
      <c r="B180" s="4"/>
      <c r="C180" s="4"/>
      <c r="D180" s="4"/>
      <c r="E180" s="4"/>
      <c r="F180" s="4"/>
      <c r="G180" s="4"/>
      <c r="H180" s="42"/>
      <c r="I180" s="450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15"/>
      <c r="B181" s="4"/>
      <c r="C181" s="4"/>
      <c r="D181" s="4"/>
      <c r="E181" s="4"/>
      <c r="F181" s="4"/>
      <c r="G181" s="4"/>
      <c r="H181" s="42"/>
      <c r="I181" s="450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15"/>
      <c r="B182" s="4"/>
      <c r="C182" s="4"/>
      <c r="D182" s="4"/>
      <c r="E182" s="4"/>
      <c r="F182" s="4"/>
      <c r="G182" s="4"/>
      <c r="H182" s="42"/>
      <c r="I182" s="450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15"/>
      <c r="B183" s="4"/>
      <c r="C183" s="4"/>
      <c r="D183" s="4"/>
      <c r="E183" s="4"/>
      <c r="F183" s="4"/>
      <c r="G183" s="4"/>
      <c r="H183" s="42"/>
      <c r="I183" s="450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15"/>
      <c r="B184" s="4"/>
      <c r="C184" s="4"/>
      <c r="D184" s="4"/>
      <c r="E184" s="4"/>
      <c r="F184" s="4"/>
      <c r="G184" s="4"/>
      <c r="H184" s="42"/>
      <c r="I184" s="450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15"/>
      <c r="B185" s="4"/>
      <c r="C185" s="4"/>
      <c r="D185" s="4"/>
      <c r="E185" s="4"/>
      <c r="F185" s="4"/>
      <c r="G185" s="4"/>
      <c r="H185" s="42"/>
      <c r="I185" s="450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15"/>
      <c r="B186" s="4"/>
      <c r="C186" s="4"/>
      <c r="D186" s="4"/>
      <c r="E186" s="4"/>
      <c r="F186" s="4"/>
      <c r="G186" s="4"/>
      <c r="H186" s="42"/>
      <c r="I186" s="450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15"/>
      <c r="B187" s="4"/>
      <c r="C187" s="4"/>
      <c r="D187" s="4"/>
      <c r="E187" s="4"/>
      <c r="F187" s="4"/>
      <c r="G187" s="4"/>
      <c r="H187" s="42"/>
      <c r="I187" s="450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15"/>
      <c r="B188" s="4"/>
      <c r="C188" s="4"/>
      <c r="D188" s="4"/>
      <c r="E188" s="4"/>
      <c r="F188" s="4"/>
      <c r="G188" s="4"/>
      <c r="H188" s="42"/>
      <c r="I188" s="450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15"/>
      <c r="B189" s="4"/>
      <c r="C189" s="4"/>
      <c r="D189" s="4"/>
      <c r="E189" s="4"/>
      <c r="F189" s="4"/>
      <c r="G189" s="4"/>
      <c r="H189" s="42"/>
      <c r="I189" s="450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15"/>
      <c r="B190" s="4"/>
      <c r="C190" s="4"/>
      <c r="D190" s="4"/>
      <c r="E190" s="4"/>
      <c r="F190" s="4"/>
      <c r="G190" s="4"/>
      <c r="H190" s="42"/>
      <c r="I190" s="450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15"/>
      <c r="B191" s="4"/>
      <c r="C191" s="4"/>
      <c r="D191" s="4"/>
      <c r="E191" s="4"/>
      <c r="F191" s="4"/>
      <c r="G191" s="4"/>
      <c r="H191" s="42"/>
      <c r="I191" s="450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15"/>
      <c r="B192" s="4"/>
      <c r="C192" s="4"/>
      <c r="D192" s="4"/>
      <c r="E192" s="4"/>
      <c r="F192" s="4"/>
      <c r="G192" s="4"/>
      <c r="H192" s="42"/>
      <c r="I192" s="450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15"/>
      <c r="B193" s="4"/>
      <c r="C193" s="4"/>
      <c r="D193" s="4"/>
      <c r="E193" s="4"/>
      <c r="F193" s="4"/>
      <c r="G193" s="4"/>
      <c r="H193" s="42"/>
      <c r="I193" s="450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15"/>
      <c r="B194" s="4"/>
      <c r="C194" s="4"/>
      <c r="D194" s="4"/>
      <c r="E194" s="4"/>
      <c r="F194" s="4"/>
      <c r="G194" s="4"/>
      <c r="H194" s="42"/>
      <c r="I194" s="450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15"/>
      <c r="B195" s="4"/>
      <c r="C195" s="4"/>
      <c r="D195" s="4"/>
      <c r="E195" s="4"/>
      <c r="F195" s="4"/>
      <c r="G195" s="4"/>
      <c r="H195" s="42"/>
      <c r="I195" s="450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15"/>
      <c r="B196" s="4"/>
      <c r="C196" s="4"/>
      <c r="D196" s="4"/>
      <c r="E196" s="4"/>
      <c r="F196" s="4"/>
      <c r="G196" s="4"/>
      <c r="H196" s="42"/>
      <c r="I196" s="450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15"/>
      <c r="B197" s="4"/>
      <c r="C197" s="4"/>
      <c r="D197" s="4"/>
      <c r="E197" s="4"/>
      <c r="F197" s="4"/>
      <c r="G197" s="4"/>
      <c r="H197" s="42"/>
      <c r="I197" s="450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15"/>
      <c r="B198" s="4"/>
      <c r="C198" s="4"/>
      <c r="D198" s="4"/>
      <c r="E198" s="4"/>
      <c r="F198" s="4"/>
      <c r="G198" s="4"/>
      <c r="H198" s="42"/>
      <c r="I198" s="450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15"/>
      <c r="B199" s="4"/>
      <c r="C199" s="4"/>
      <c r="D199" s="4"/>
      <c r="E199" s="4"/>
      <c r="F199" s="4"/>
      <c r="G199" s="4"/>
      <c r="H199" s="42"/>
      <c r="I199" s="450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15"/>
      <c r="B200" s="4"/>
      <c r="C200" s="4"/>
      <c r="D200" s="4"/>
      <c r="E200" s="4"/>
      <c r="F200" s="4"/>
      <c r="G200" s="4"/>
      <c r="H200" s="42"/>
      <c r="I200" s="450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15"/>
      <c r="B201" s="4"/>
      <c r="C201" s="4"/>
      <c r="D201" s="4"/>
      <c r="E201" s="4"/>
      <c r="F201" s="4"/>
      <c r="G201" s="4"/>
      <c r="H201" s="42"/>
      <c r="I201" s="450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15"/>
      <c r="B202" s="4"/>
      <c r="C202" s="4"/>
      <c r="D202" s="4"/>
      <c r="E202" s="4"/>
      <c r="F202" s="4"/>
      <c r="G202" s="4"/>
      <c r="H202" s="42"/>
      <c r="I202" s="450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15"/>
      <c r="B203" s="4"/>
      <c r="C203" s="4"/>
      <c r="D203" s="4"/>
      <c r="E203" s="4"/>
      <c r="F203" s="4"/>
      <c r="G203" s="4"/>
      <c r="H203" s="42"/>
      <c r="I203" s="450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15"/>
      <c r="B204" s="4"/>
      <c r="C204" s="4"/>
      <c r="D204" s="4"/>
      <c r="E204" s="4"/>
      <c r="F204" s="4"/>
      <c r="G204" s="4"/>
      <c r="H204" s="42"/>
      <c r="I204" s="450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15"/>
      <c r="B205" s="4"/>
      <c r="C205" s="4"/>
      <c r="D205" s="4"/>
      <c r="E205" s="4"/>
      <c r="F205" s="4"/>
      <c r="G205" s="4"/>
      <c r="H205" s="42"/>
      <c r="I205" s="450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15"/>
      <c r="B206" s="4"/>
      <c r="C206" s="4"/>
      <c r="D206" s="4"/>
      <c r="E206" s="4"/>
      <c r="F206" s="4"/>
      <c r="G206" s="4"/>
      <c r="H206" s="42"/>
      <c r="I206" s="450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15"/>
      <c r="B207" s="4"/>
      <c r="C207" s="4"/>
      <c r="D207" s="4"/>
      <c r="E207" s="4"/>
      <c r="F207" s="4"/>
      <c r="G207" s="4"/>
      <c r="H207" s="42"/>
      <c r="I207" s="450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15"/>
      <c r="B208" s="4"/>
      <c r="C208" s="4"/>
      <c r="D208" s="4"/>
      <c r="E208" s="4"/>
      <c r="F208" s="4"/>
      <c r="G208" s="4"/>
      <c r="H208" s="42"/>
      <c r="I208" s="450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15"/>
      <c r="B209" s="4"/>
      <c r="C209" s="4"/>
      <c r="D209" s="4"/>
      <c r="E209" s="4"/>
      <c r="F209" s="4"/>
      <c r="G209" s="4"/>
      <c r="H209" s="42"/>
      <c r="I209" s="450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15"/>
      <c r="B210" s="4"/>
      <c r="C210" s="4"/>
      <c r="D210" s="4"/>
      <c r="E210" s="4"/>
      <c r="F210" s="4"/>
      <c r="G210" s="4"/>
      <c r="H210" s="42"/>
      <c r="I210" s="450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15"/>
      <c r="B211" s="4"/>
      <c r="C211" s="4"/>
      <c r="D211" s="4"/>
      <c r="E211" s="4"/>
      <c r="F211" s="4"/>
      <c r="G211" s="4"/>
      <c r="H211" s="42"/>
      <c r="I211" s="450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15"/>
      <c r="B212" s="4"/>
      <c r="C212" s="4"/>
      <c r="D212" s="4"/>
      <c r="E212" s="4"/>
      <c r="F212" s="4"/>
      <c r="G212" s="4"/>
      <c r="H212" s="42"/>
      <c r="I212" s="450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15"/>
      <c r="B213" s="4"/>
      <c r="C213" s="4"/>
      <c r="D213" s="4"/>
      <c r="E213" s="4"/>
      <c r="F213" s="4"/>
      <c r="G213" s="4"/>
      <c r="H213" s="42"/>
      <c r="I213" s="450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15"/>
      <c r="B214" s="4"/>
      <c r="C214" s="4"/>
      <c r="D214" s="4"/>
      <c r="E214" s="4"/>
      <c r="F214" s="4"/>
      <c r="G214" s="4"/>
      <c r="H214" s="42"/>
      <c r="I214" s="450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15"/>
      <c r="B215" s="4"/>
      <c r="C215" s="4"/>
      <c r="D215" s="4"/>
      <c r="E215" s="4"/>
      <c r="F215" s="4"/>
      <c r="G215" s="4"/>
      <c r="H215" s="42"/>
      <c r="I215" s="450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15"/>
      <c r="B216" s="4"/>
      <c r="C216" s="4"/>
      <c r="D216" s="4"/>
      <c r="E216" s="4"/>
      <c r="F216" s="4"/>
      <c r="G216" s="4"/>
      <c r="H216" s="42"/>
      <c r="I216" s="450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15"/>
      <c r="B217" s="4"/>
      <c r="C217" s="4"/>
      <c r="D217" s="4"/>
      <c r="E217" s="4"/>
      <c r="F217" s="4"/>
      <c r="G217" s="4"/>
      <c r="H217" s="42"/>
      <c r="I217" s="450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15"/>
      <c r="B218" s="4"/>
      <c r="C218" s="4"/>
      <c r="D218" s="4"/>
      <c r="E218" s="4"/>
      <c r="F218" s="4"/>
      <c r="G218" s="4"/>
      <c r="H218" s="42"/>
      <c r="I218" s="450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15"/>
      <c r="B219" s="4"/>
      <c r="C219" s="4"/>
      <c r="D219" s="4"/>
      <c r="E219" s="4"/>
      <c r="F219" s="4"/>
      <c r="G219" s="4"/>
      <c r="H219" s="42"/>
      <c r="I219" s="450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15"/>
      <c r="B220" s="4"/>
      <c r="C220" s="4"/>
      <c r="D220" s="4"/>
      <c r="E220" s="4"/>
      <c r="F220" s="4"/>
      <c r="G220" s="4"/>
      <c r="H220" s="42"/>
      <c r="I220" s="450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15"/>
      <c r="B221" s="4"/>
      <c r="C221" s="4"/>
      <c r="D221" s="4"/>
      <c r="E221" s="4"/>
      <c r="F221" s="4"/>
      <c r="G221" s="4"/>
      <c r="H221" s="42"/>
      <c r="I221" s="450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15"/>
      <c r="B222" s="4"/>
      <c r="C222" s="4"/>
      <c r="D222" s="4"/>
      <c r="E222" s="4"/>
      <c r="F222" s="4"/>
      <c r="G222" s="4"/>
      <c r="H222" s="42"/>
      <c r="I222" s="450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15"/>
      <c r="B223" s="4"/>
      <c r="C223" s="4"/>
      <c r="D223" s="4"/>
      <c r="E223" s="4"/>
      <c r="F223" s="4"/>
      <c r="G223" s="4"/>
      <c r="H223" s="42"/>
      <c r="I223" s="450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15"/>
      <c r="B224" s="4"/>
      <c r="C224" s="4"/>
      <c r="D224" s="4"/>
      <c r="E224" s="4"/>
      <c r="F224" s="4"/>
      <c r="G224" s="4"/>
      <c r="H224" s="42"/>
      <c r="I224" s="450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15"/>
      <c r="B225" s="4"/>
      <c r="C225" s="4"/>
      <c r="D225" s="4"/>
      <c r="E225" s="4"/>
      <c r="F225" s="4"/>
      <c r="G225" s="4"/>
      <c r="H225" s="42"/>
      <c r="I225" s="450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15"/>
      <c r="B226" s="4"/>
      <c r="C226" s="4"/>
      <c r="D226" s="4"/>
      <c r="E226" s="4"/>
      <c r="F226" s="4"/>
      <c r="G226" s="4"/>
      <c r="H226" s="42"/>
      <c r="I226" s="450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15"/>
      <c r="B227" s="4"/>
      <c r="C227" s="4"/>
      <c r="D227" s="4"/>
      <c r="E227" s="4"/>
      <c r="F227" s="4"/>
      <c r="G227" s="4"/>
      <c r="H227" s="42"/>
      <c r="I227" s="450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15"/>
      <c r="B228" s="4"/>
      <c r="C228" s="4"/>
      <c r="D228" s="4"/>
      <c r="E228" s="4"/>
      <c r="F228" s="4"/>
      <c r="G228" s="4"/>
      <c r="H228" s="42"/>
      <c r="I228" s="450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15"/>
      <c r="B229" s="4"/>
      <c r="C229" s="4"/>
      <c r="D229" s="4"/>
      <c r="E229" s="4"/>
      <c r="F229" s="4"/>
      <c r="G229" s="4"/>
      <c r="H229" s="42"/>
      <c r="I229" s="450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15"/>
      <c r="B230" s="4"/>
      <c r="C230" s="4"/>
      <c r="D230" s="4"/>
      <c r="E230" s="4"/>
      <c r="F230" s="4"/>
      <c r="G230" s="4"/>
      <c r="H230" s="42"/>
      <c r="I230" s="450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15"/>
      <c r="B231" s="4"/>
      <c r="C231" s="4"/>
      <c r="D231" s="4"/>
      <c r="E231" s="4"/>
      <c r="F231" s="4"/>
      <c r="G231" s="4"/>
      <c r="H231" s="42"/>
      <c r="I231" s="450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15"/>
      <c r="B232" s="4"/>
      <c r="C232" s="4"/>
      <c r="D232" s="4"/>
      <c r="E232" s="4"/>
      <c r="F232" s="4"/>
      <c r="G232" s="4"/>
      <c r="H232" s="42"/>
      <c r="I232" s="450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15"/>
      <c r="B233" s="4"/>
      <c r="C233" s="4"/>
      <c r="D233" s="4"/>
      <c r="E233" s="4"/>
      <c r="F233" s="4"/>
      <c r="G233" s="4"/>
      <c r="H233" s="42"/>
      <c r="I233" s="450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15"/>
      <c r="B234" s="4"/>
      <c r="C234" s="4"/>
      <c r="D234" s="4"/>
      <c r="E234" s="4"/>
      <c r="F234" s="4"/>
      <c r="G234" s="4"/>
      <c r="H234" s="42"/>
      <c r="I234" s="450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15"/>
      <c r="B235" s="4"/>
      <c r="C235" s="4"/>
      <c r="D235" s="4"/>
      <c r="E235" s="4"/>
      <c r="F235" s="4"/>
      <c r="G235" s="4"/>
      <c r="H235" s="42"/>
      <c r="I235" s="450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15"/>
      <c r="B236" s="4"/>
      <c r="C236" s="4"/>
      <c r="D236" s="4"/>
      <c r="E236" s="4"/>
      <c r="F236" s="4"/>
      <c r="G236" s="4"/>
      <c r="H236" s="42"/>
      <c r="I236" s="450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15"/>
      <c r="B237" s="4"/>
      <c r="C237" s="4"/>
      <c r="D237" s="4"/>
      <c r="E237" s="4"/>
      <c r="F237" s="4"/>
      <c r="G237" s="4"/>
      <c r="H237" s="42"/>
      <c r="I237" s="450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15"/>
      <c r="B238" s="4"/>
      <c r="C238" s="4"/>
      <c r="D238" s="4"/>
      <c r="E238" s="4"/>
      <c r="F238" s="4"/>
      <c r="G238" s="4"/>
      <c r="H238" s="42"/>
      <c r="I238" s="450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15"/>
      <c r="B239" s="4"/>
      <c r="C239" s="4"/>
      <c r="D239" s="4"/>
      <c r="E239" s="4"/>
      <c r="F239" s="4"/>
      <c r="G239" s="4"/>
      <c r="H239" s="42"/>
      <c r="I239" s="450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15"/>
      <c r="B240" s="4"/>
      <c r="C240" s="4"/>
      <c r="D240" s="4"/>
      <c r="E240" s="4"/>
      <c r="F240" s="4"/>
      <c r="G240" s="4"/>
      <c r="H240" s="42"/>
      <c r="I240" s="450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15"/>
      <c r="B241" s="4"/>
      <c r="C241" s="4"/>
      <c r="D241" s="4"/>
      <c r="E241" s="4"/>
      <c r="F241" s="4"/>
      <c r="G241" s="4"/>
      <c r="H241" s="42"/>
      <c r="I241" s="450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15"/>
      <c r="B242" s="4"/>
      <c r="C242" s="4"/>
      <c r="D242" s="4"/>
      <c r="E242" s="4"/>
      <c r="F242" s="4"/>
      <c r="G242" s="4"/>
      <c r="H242" s="42"/>
      <c r="I242" s="450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15"/>
      <c r="B243" s="4"/>
      <c r="C243" s="4"/>
      <c r="D243" s="4"/>
      <c r="E243" s="4"/>
      <c r="F243" s="4"/>
      <c r="G243" s="4"/>
      <c r="H243" s="42"/>
      <c r="I243" s="450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15"/>
      <c r="B244" s="4"/>
      <c r="C244" s="4"/>
      <c r="D244" s="4"/>
      <c r="E244" s="4"/>
      <c r="F244" s="4"/>
      <c r="G244" s="4"/>
      <c r="H244" s="42"/>
      <c r="I244" s="450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15"/>
      <c r="B245" s="4"/>
      <c r="C245" s="4"/>
      <c r="D245" s="4"/>
      <c r="E245" s="4"/>
      <c r="F245" s="4"/>
      <c r="G245" s="4"/>
      <c r="H245" s="42"/>
      <c r="I245" s="450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15"/>
      <c r="B246" s="4"/>
      <c r="C246" s="4"/>
      <c r="D246" s="4"/>
      <c r="E246" s="4"/>
      <c r="F246" s="4"/>
      <c r="G246" s="4"/>
      <c r="H246" s="42"/>
      <c r="I246" s="450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15"/>
      <c r="B247" s="4"/>
      <c r="C247" s="4"/>
      <c r="D247" s="4"/>
      <c r="E247" s="4"/>
      <c r="F247" s="4"/>
      <c r="G247" s="4"/>
      <c r="H247" s="42"/>
      <c r="I247" s="450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15"/>
      <c r="B248" s="4"/>
      <c r="C248" s="4"/>
      <c r="D248" s="4"/>
      <c r="E248" s="4"/>
      <c r="F248" s="4"/>
      <c r="G248" s="4"/>
      <c r="H248" s="42"/>
      <c r="I248" s="450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15"/>
      <c r="B249" s="4"/>
      <c r="C249" s="4"/>
      <c r="D249" s="4"/>
      <c r="E249" s="4"/>
      <c r="F249" s="4"/>
      <c r="G249" s="4"/>
      <c r="H249" s="42"/>
      <c r="I249" s="450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15"/>
      <c r="B250" s="4"/>
      <c r="C250" s="4"/>
      <c r="D250" s="4"/>
      <c r="E250" s="4"/>
      <c r="F250" s="4"/>
      <c r="G250" s="4"/>
      <c r="H250" s="42"/>
      <c r="I250" s="450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15"/>
      <c r="B251" s="4"/>
      <c r="C251" s="4"/>
      <c r="D251" s="4"/>
      <c r="E251" s="4"/>
      <c r="F251" s="4"/>
      <c r="G251" s="4"/>
      <c r="H251" s="42"/>
      <c r="I251" s="450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15"/>
      <c r="B252" s="4"/>
      <c r="C252" s="4"/>
      <c r="D252" s="4"/>
      <c r="E252" s="4"/>
      <c r="F252" s="4"/>
      <c r="G252" s="4"/>
      <c r="H252" s="42"/>
      <c r="I252" s="450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15"/>
      <c r="B253" s="4"/>
      <c r="C253" s="4"/>
      <c r="D253" s="4"/>
      <c r="E253" s="4"/>
      <c r="F253" s="4"/>
      <c r="G253" s="4"/>
      <c r="H253" s="42"/>
      <c r="I253" s="450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15"/>
      <c r="B254" s="4"/>
      <c r="C254" s="4"/>
      <c r="D254" s="4"/>
      <c r="E254" s="4"/>
      <c r="F254" s="4"/>
      <c r="G254" s="4"/>
      <c r="H254" s="42"/>
      <c r="I254" s="450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15"/>
      <c r="B255" s="4"/>
      <c r="C255" s="4"/>
      <c r="D255" s="4"/>
      <c r="E255" s="4"/>
      <c r="F255" s="4"/>
      <c r="G255" s="4"/>
      <c r="H255" s="42"/>
      <c r="I255" s="450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15"/>
      <c r="B256" s="4"/>
      <c r="C256" s="4"/>
      <c r="D256" s="4"/>
      <c r="E256" s="4"/>
      <c r="F256" s="4"/>
      <c r="G256" s="4"/>
      <c r="H256" s="42"/>
      <c r="I256" s="450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15"/>
      <c r="B257" s="4"/>
      <c r="C257" s="4"/>
      <c r="D257" s="4"/>
      <c r="E257" s="4"/>
      <c r="F257" s="4"/>
      <c r="G257" s="4"/>
      <c r="H257" s="42"/>
      <c r="I257" s="450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15"/>
      <c r="B258" s="4"/>
      <c r="C258" s="4"/>
      <c r="D258" s="4"/>
      <c r="E258" s="4"/>
      <c r="F258" s="4"/>
      <c r="G258" s="4"/>
      <c r="H258" s="42"/>
      <c r="I258" s="450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15"/>
      <c r="B259" s="4"/>
      <c r="C259" s="4"/>
      <c r="D259" s="4"/>
      <c r="E259" s="4"/>
      <c r="F259" s="4"/>
      <c r="G259" s="4"/>
      <c r="H259" s="42"/>
      <c r="I259" s="450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15"/>
      <c r="B260" s="4"/>
      <c r="C260" s="4"/>
      <c r="D260" s="4"/>
      <c r="E260" s="4"/>
      <c r="F260" s="4"/>
      <c r="G260" s="4"/>
      <c r="H260" s="42"/>
      <c r="I260" s="450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15"/>
      <c r="B261" s="4"/>
      <c r="C261" s="4"/>
      <c r="D261" s="4"/>
      <c r="E261" s="4"/>
      <c r="F261" s="4"/>
      <c r="G261" s="4"/>
      <c r="H261" s="42"/>
      <c r="I261" s="450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15"/>
      <c r="B262" s="4"/>
      <c r="C262" s="4"/>
      <c r="D262" s="4"/>
      <c r="E262" s="4"/>
      <c r="F262" s="4"/>
      <c r="G262" s="4"/>
      <c r="H262" s="42"/>
      <c r="I262" s="450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15"/>
      <c r="B263" s="4"/>
      <c r="C263" s="4"/>
      <c r="D263" s="4"/>
      <c r="E263" s="4"/>
      <c r="F263" s="4"/>
      <c r="G263" s="4"/>
      <c r="H263" s="42"/>
      <c r="I263" s="450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15"/>
      <c r="B264" s="4"/>
      <c r="C264" s="4"/>
      <c r="D264" s="4"/>
      <c r="E264" s="4"/>
      <c r="F264" s="4"/>
      <c r="G264" s="4"/>
      <c r="H264" s="42"/>
      <c r="I264" s="450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15"/>
      <c r="B265" s="4"/>
      <c r="C265" s="4"/>
      <c r="D265" s="4"/>
      <c r="E265" s="4"/>
      <c r="F265" s="4"/>
      <c r="G265" s="4"/>
      <c r="H265" s="42"/>
      <c r="I265" s="450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15"/>
      <c r="B266" s="4"/>
      <c r="C266" s="4"/>
      <c r="D266" s="4"/>
      <c r="E266" s="4"/>
      <c r="F266" s="4"/>
      <c r="G266" s="4"/>
      <c r="H266" s="42"/>
      <c r="I266" s="450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15"/>
      <c r="B267" s="4"/>
      <c r="C267" s="4"/>
      <c r="D267" s="4"/>
      <c r="E267" s="4"/>
      <c r="F267" s="4"/>
      <c r="G267" s="4"/>
      <c r="H267" s="42"/>
      <c r="I267" s="450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15"/>
      <c r="B268" s="4"/>
      <c r="C268" s="4"/>
      <c r="D268" s="4"/>
      <c r="E268" s="4"/>
      <c r="F268" s="4"/>
      <c r="G268" s="4"/>
      <c r="H268" s="42"/>
      <c r="I268" s="450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15"/>
      <c r="B269" s="4"/>
      <c r="C269" s="4"/>
      <c r="D269" s="4"/>
      <c r="E269" s="4"/>
      <c r="F269" s="4"/>
      <c r="G269" s="4"/>
      <c r="H269" s="42"/>
      <c r="I269" s="450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15"/>
      <c r="B270" s="4"/>
      <c r="C270" s="4"/>
      <c r="D270" s="4"/>
      <c r="E270" s="4"/>
      <c r="F270" s="4"/>
      <c r="G270" s="4"/>
      <c r="H270" s="42"/>
      <c r="I270" s="450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15"/>
      <c r="B271" s="4"/>
      <c r="C271" s="4"/>
      <c r="D271" s="4"/>
      <c r="E271" s="4"/>
      <c r="F271" s="4"/>
      <c r="G271" s="4"/>
      <c r="H271" s="42"/>
      <c r="I271" s="450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15"/>
      <c r="B272" s="4"/>
      <c r="C272" s="4"/>
      <c r="D272" s="4"/>
      <c r="E272" s="4"/>
      <c r="F272" s="4"/>
      <c r="G272" s="4"/>
      <c r="H272" s="42"/>
      <c r="I272" s="450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15"/>
      <c r="B273" s="4"/>
      <c r="C273" s="4"/>
      <c r="D273" s="4"/>
      <c r="E273" s="4"/>
      <c r="F273" s="4"/>
      <c r="G273" s="4"/>
      <c r="H273" s="42"/>
      <c r="I273" s="450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15"/>
      <c r="B274" s="4"/>
      <c r="C274" s="4"/>
      <c r="D274" s="4"/>
      <c r="E274" s="4"/>
      <c r="F274" s="4"/>
      <c r="G274" s="4"/>
      <c r="H274" s="42"/>
      <c r="I274" s="450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15"/>
      <c r="B275" s="4"/>
      <c r="C275" s="4"/>
      <c r="D275" s="4"/>
      <c r="E275" s="4"/>
      <c r="F275" s="4"/>
      <c r="G275" s="4"/>
      <c r="H275" s="42"/>
      <c r="I275" s="450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15"/>
      <c r="B276" s="4"/>
      <c r="C276" s="4"/>
      <c r="D276" s="4"/>
      <c r="E276" s="4"/>
      <c r="F276" s="4"/>
      <c r="G276" s="4"/>
      <c r="H276" s="42"/>
      <c r="I276" s="450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15"/>
      <c r="B277" s="4"/>
      <c r="C277" s="4"/>
      <c r="D277" s="4"/>
      <c r="E277" s="4"/>
      <c r="F277" s="4"/>
      <c r="G277" s="4"/>
      <c r="H277" s="42"/>
      <c r="I277" s="450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15"/>
      <c r="B278" s="4"/>
      <c r="C278" s="4"/>
      <c r="D278" s="4"/>
      <c r="E278" s="4"/>
      <c r="F278" s="4"/>
      <c r="G278" s="4"/>
      <c r="H278" s="42"/>
      <c r="I278" s="450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15"/>
      <c r="B279" s="4"/>
      <c r="C279" s="4"/>
      <c r="D279" s="4"/>
      <c r="E279" s="4"/>
      <c r="F279" s="4"/>
      <c r="G279" s="4"/>
      <c r="H279" s="42"/>
      <c r="I279" s="450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15"/>
      <c r="B280" s="4"/>
      <c r="C280" s="4"/>
      <c r="D280" s="4"/>
      <c r="E280" s="4"/>
      <c r="F280" s="4"/>
      <c r="G280" s="4"/>
      <c r="H280" s="42"/>
      <c r="I280" s="450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15"/>
      <c r="B281" s="4"/>
      <c r="C281" s="4"/>
      <c r="D281" s="4"/>
      <c r="E281" s="4"/>
      <c r="F281" s="4"/>
      <c r="G281" s="4"/>
      <c r="H281" s="42"/>
      <c r="I281" s="450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15"/>
      <c r="B282" s="4"/>
      <c r="C282" s="4"/>
      <c r="D282" s="4"/>
      <c r="E282" s="4"/>
      <c r="F282" s="4"/>
      <c r="G282" s="4"/>
      <c r="H282" s="42"/>
      <c r="I282" s="450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15"/>
      <c r="B283" s="4"/>
      <c r="C283" s="4"/>
      <c r="D283" s="4"/>
      <c r="E283" s="4"/>
      <c r="F283" s="4"/>
      <c r="G283" s="4"/>
      <c r="H283" s="42"/>
      <c r="I283" s="450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15"/>
      <c r="B284" s="4"/>
      <c r="C284" s="4"/>
      <c r="D284" s="4"/>
      <c r="E284" s="4"/>
      <c r="F284" s="4"/>
      <c r="G284" s="4"/>
      <c r="H284" s="42"/>
      <c r="I284" s="450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15"/>
      <c r="B285" s="4"/>
      <c r="C285" s="4"/>
      <c r="D285" s="4"/>
      <c r="E285" s="4"/>
      <c r="F285" s="4"/>
      <c r="G285" s="4"/>
      <c r="H285" s="42"/>
      <c r="I285" s="450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15"/>
      <c r="B286" s="4"/>
      <c r="C286" s="4"/>
      <c r="D286" s="4"/>
      <c r="E286" s="4"/>
      <c r="F286" s="4"/>
      <c r="G286" s="4"/>
      <c r="H286" s="42"/>
      <c r="I286" s="450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15"/>
      <c r="B287" s="4"/>
      <c r="C287" s="4"/>
      <c r="D287" s="4"/>
      <c r="E287" s="4"/>
      <c r="F287" s="4"/>
      <c r="G287" s="4"/>
      <c r="H287" s="42"/>
      <c r="I287" s="450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15"/>
      <c r="B288" s="4"/>
      <c r="C288" s="4"/>
      <c r="D288" s="4"/>
      <c r="E288" s="4"/>
      <c r="F288" s="4"/>
      <c r="G288" s="4"/>
      <c r="H288" s="42"/>
      <c r="I288" s="450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15"/>
      <c r="B289" s="4"/>
      <c r="C289" s="4"/>
      <c r="D289" s="4"/>
      <c r="E289" s="4"/>
      <c r="F289" s="4"/>
      <c r="G289" s="4"/>
      <c r="H289" s="42"/>
      <c r="I289" s="450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15"/>
      <c r="B290" s="4"/>
      <c r="C290" s="4"/>
      <c r="D290" s="4"/>
      <c r="E290" s="4"/>
      <c r="F290" s="4"/>
      <c r="G290" s="4"/>
      <c r="H290" s="42"/>
      <c r="I290" s="450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15"/>
      <c r="B291" s="4"/>
      <c r="C291" s="4"/>
      <c r="D291" s="4"/>
      <c r="E291" s="4"/>
      <c r="F291" s="4"/>
      <c r="G291" s="4"/>
      <c r="H291" s="42"/>
      <c r="I291" s="450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15"/>
      <c r="B292" s="4"/>
      <c r="C292" s="4"/>
      <c r="D292" s="4"/>
      <c r="E292" s="4"/>
      <c r="F292" s="4"/>
      <c r="G292" s="4"/>
      <c r="H292" s="42"/>
      <c r="I292" s="450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15"/>
      <c r="B293" s="4"/>
      <c r="C293" s="4"/>
      <c r="D293" s="4"/>
      <c r="E293" s="4"/>
      <c r="F293" s="4"/>
      <c r="G293" s="4"/>
      <c r="H293" s="42"/>
      <c r="I293" s="450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15"/>
      <c r="B294" s="4"/>
      <c r="C294" s="4"/>
      <c r="D294" s="4"/>
      <c r="E294" s="4"/>
      <c r="F294" s="4"/>
      <c r="G294" s="4"/>
      <c r="H294" s="42"/>
      <c r="I294" s="450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15"/>
      <c r="B295" s="4"/>
      <c r="C295" s="4"/>
      <c r="D295" s="4"/>
      <c r="E295" s="4"/>
      <c r="F295" s="4"/>
      <c r="G295" s="4"/>
      <c r="H295" s="42"/>
      <c r="I295" s="450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15"/>
      <c r="B296" s="4"/>
      <c r="C296" s="4"/>
      <c r="D296" s="4"/>
      <c r="E296" s="4"/>
      <c r="F296" s="4"/>
      <c r="G296" s="4"/>
      <c r="H296" s="42"/>
      <c r="I296" s="450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15"/>
      <c r="B297" s="4"/>
      <c r="C297" s="4"/>
      <c r="D297" s="4"/>
      <c r="E297" s="4"/>
      <c r="F297" s="4"/>
      <c r="G297" s="4"/>
      <c r="H297" s="42"/>
      <c r="I297" s="450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15"/>
      <c r="B298" s="4"/>
      <c r="C298" s="4"/>
      <c r="D298" s="4"/>
      <c r="E298" s="4"/>
      <c r="F298" s="4"/>
      <c r="G298" s="4"/>
      <c r="H298" s="42"/>
      <c r="I298" s="450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15"/>
      <c r="B299" s="4"/>
      <c r="C299" s="4"/>
      <c r="D299" s="4"/>
      <c r="E299" s="4"/>
      <c r="F299" s="4"/>
      <c r="G299" s="4"/>
      <c r="H299" s="42"/>
      <c r="I299" s="450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15"/>
      <c r="B300" s="4"/>
      <c r="C300" s="4"/>
      <c r="D300" s="4"/>
      <c r="E300" s="4"/>
      <c r="F300" s="4"/>
      <c r="G300" s="4"/>
      <c r="H300" s="42"/>
      <c r="I300" s="450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15"/>
      <c r="B301" s="4"/>
      <c r="C301" s="4"/>
      <c r="D301" s="4"/>
      <c r="E301" s="4"/>
      <c r="F301" s="4"/>
      <c r="G301" s="4"/>
      <c r="H301" s="42"/>
      <c r="I301" s="450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15"/>
      <c r="B302" s="4"/>
      <c r="C302" s="4"/>
      <c r="D302" s="4"/>
      <c r="E302" s="4"/>
      <c r="F302" s="4"/>
      <c r="G302" s="4"/>
      <c r="H302" s="42"/>
      <c r="I302" s="450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15"/>
      <c r="B303" s="4"/>
      <c r="C303" s="4"/>
      <c r="D303" s="4"/>
      <c r="E303" s="4"/>
      <c r="F303" s="4"/>
      <c r="G303" s="4"/>
      <c r="H303" s="42"/>
      <c r="I303" s="450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15"/>
      <c r="B304" s="4"/>
      <c r="C304" s="4"/>
      <c r="D304" s="4"/>
      <c r="E304" s="4"/>
      <c r="F304" s="4"/>
      <c r="G304" s="4"/>
      <c r="H304" s="42"/>
      <c r="I304" s="450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15"/>
      <c r="B305" s="4"/>
      <c r="C305" s="4"/>
      <c r="D305" s="4"/>
      <c r="E305" s="4"/>
      <c r="F305" s="4"/>
      <c r="G305" s="4"/>
      <c r="H305" s="42"/>
      <c r="I305" s="450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15"/>
      <c r="B306" s="4"/>
      <c r="C306" s="4"/>
      <c r="D306" s="4"/>
      <c r="E306" s="4"/>
      <c r="F306" s="4"/>
      <c r="G306" s="4"/>
      <c r="H306" s="42"/>
      <c r="I306" s="450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15"/>
      <c r="B307" s="4"/>
      <c r="C307" s="4"/>
      <c r="D307" s="4"/>
      <c r="E307" s="4"/>
      <c r="F307" s="4"/>
      <c r="G307" s="4"/>
      <c r="H307" s="42"/>
      <c r="I307" s="450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15"/>
      <c r="B308" s="4"/>
      <c r="C308" s="4"/>
      <c r="D308" s="4"/>
      <c r="E308" s="4"/>
      <c r="F308" s="4"/>
      <c r="G308" s="4"/>
      <c r="H308" s="42"/>
      <c r="I308" s="450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15"/>
      <c r="B309" s="4"/>
      <c r="C309" s="4"/>
      <c r="D309" s="4"/>
      <c r="E309" s="4"/>
      <c r="F309" s="4"/>
      <c r="G309" s="4"/>
      <c r="H309" s="42"/>
      <c r="I309" s="450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15"/>
      <c r="B310" s="4"/>
      <c r="C310" s="4"/>
      <c r="D310" s="4"/>
      <c r="E310" s="4"/>
      <c r="F310" s="4"/>
      <c r="G310" s="4"/>
      <c r="H310" s="42"/>
      <c r="I310" s="450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15"/>
      <c r="B311" s="4"/>
      <c r="C311" s="4"/>
      <c r="D311" s="4"/>
      <c r="E311" s="4"/>
      <c r="F311" s="4"/>
      <c r="G311" s="4"/>
      <c r="H311" s="42"/>
      <c r="I311" s="450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15"/>
      <c r="B312" s="4"/>
      <c r="C312" s="4"/>
      <c r="D312" s="4"/>
      <c r="E312" s="4"/>
      <c r="F312" s="4"/>
      <c r="G312" s="4"/>
      <c r="H312" s="42"/>
      <c r="I312" s="450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15"/>
      <c r="B313" s="4"/>
      <c r="C313" s="4"/>
      <c r="D313" s="4"/>
      <c r="E313" s="4"/>
      <c r="F313" s="4"/>
      <c r="G313" s="4"/>
      <c r="H313" s="42"/>
      <c r="I313" s="450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15"/>
      <c r="B314" s="4"/>
      <c r="C314" s="4"/>
      <c r="D314" s="4"/>
      <c r="E314" s="4"/>
      <c r="F314" s="4"/>
      <c r="G314" s="4"/>
      <c r="H314" s="42"/>
      <c r="I314" s="450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15"/>
      <c r="B315" s="4"/>
      <c r="C315" s="4"/>
      <c r="D315" s="4"/>
      <c r="E315" s="4"/>
      <c r="F315" s="4"/>
      <c r="G315" s="4"/>
      <c r="H315" s="42"/>
      <c r="I315" s="450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15"/>
      <c r="B316" s="4"/>
      <c r="C316" s="4"/>
      <c r="D316" s="4"/>
      <c r="E316" s="4"/>
      <c r="F316" s="4"/>
      <c r="G316" s="4"/>
      <c r="H316" s="42"/>
      <c r="I316" s="450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15"/>
      <c r="B317" s="4"/>
      <c r="C317" s="4"/>
      <c r="D317" s="4"/>
      <c r="E317" s="4"/>
      <c r="F317" s="4"/>
      <c r="G317" s="4"/>
      <c r="H317" s="42"/>
      <c r="I317" s="450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15"/>
      <c r="B318" s="4"/>
      <c r="C318" s="4"/>
      <c r="D318" s="4"/>
      <c r="E318" s="4"/>
      <c r="F318" s="4"/>
      <c r="G318" s="4"/>
      <c r="H318" s="42"/>
      <c r="I318" s="450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15"/>
      <c r="B319" s="4"/>
      <c r="C319" s="4"/>
      <c r="D319" s="4"/>
      <c r="E319" s="4"/>
      <c r="F319" s="4"/>
      <c r="G319" s="4"/>
      <c r="H319" s="42"/>
      <c r="I319" s="450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15"/>
      <c r="B320" s="4"/>
      <c r="C320" s="4"/>
      <c r="D320" s="4"/>
      <c r="E320" s="4"/>
      <c r="F320" s="4"/>
      <c r="G320" s="4"/>
      <c r="H320" s="42"/>
      <c r="I320" s="450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15"/>
      <c r="B321" s="4"/>
      <c r="C321" s="4"/>
      <c r="D321" s="4"/>
      <c r="E321" s="4"/>
      <c r="F321" s="4"/>
      <c r="G321" s="4"/>
      <c r="H321" s="42"/>
      <c r="I321" s="450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15"/>
      <c r="B322" s="4"/>
      <c r="C322" s="4"/>
      <c r="D322" s="4"/>
      <c r="E322" s="4"/>
      <c r="F322" s="4"/>
      <c r="G322" s="4"/>
      <c r="H322" s="42"/>
      <c r="I322" s="450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15"/>
      <c r="B323" s="4"/>
      <c r="C323" s="4"/>
      <c r="D323" s="4"/>
      <c r="E323" s="4"/>
      <c r="F323" s="4"/>
      <c r="G323" s="4"/>
      <c r="H323" s="42"/>
      <c r="I323" s="450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15"/>
      <c r="B324" s="4"/>
      <c r="C324" s="4"/>
      <c r="D324" s="4"/>
      <c r="E324" s="4"/>
      <c r="F324" s="4"/>
      <c r="G324" s="4"/>
      <c r="H324" s="42"/>
      <c r="I324" s="450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15"/>
      <c r="B325" s="4"/>
      <c r="C325" s="4"/>
      <c r="D325" s="4"/>
      <c r="E325" s="4"/>
      <c r="F325" s="4"/>
      <c r="G325" s="4"/>
      <c r="H325" s="42"/>
      <c r="I325" s="450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15"/>
      <c r="B326" s="4"/>
      <c r="C326" s="4"/>
      <c r="D326" s="4"/>
      <c r="E326" s="4"/>
      <c r="F326" s="4"/>
      <c r="G326" s="4"/>
      <c r="H326" s="42"/>
      <c r="I326" s="450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15"/>
      <c r="B327" s="4"/>
      <c r="C327" s="4"/>
      <c r="D327" s="4"/>
      <c r="E327" s="4"/>
      <c r="F327" s="4"/>
      <c r="G327" s="4"/>
      <c r="H327" s="42"/>
      <c r="I327" s="450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15"/>
      <c r="B328" s="4"/>
      <c r="C328" s="4"/>
      <c r="D328" s="4"/>
      <c r="E328" s="4"/>
      <c r="F328" s="4"/>
      <c r="G328" s="4"/>
      <c r="H328" s="42"/>
      <c r="I328" s="450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15"/>
      <c r="B329" s="4"/>
      <c r="C329" s="4"/>
      <c r="D329" s="4"/>
      <c r="E329" s="4"/>
      <c r="F329" s="4"/>
      <c r="G329" s="4"/>
      <c r="H329" s="42"/>
      <c r="I329" s="450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15"/>
      <c r="B330" s="4"/>
      <c r="C330" s="4"/>
      <c r="D330" s="4"/>
      <c r="E330" s="4"/>
      <c r="F330" s="4"/>
      <c r="G330" s="4"/>
      <c r="H330" s="42"/>
      <c r="I330" s="450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15"/>
      <c r="B331" s="4"/>
      <c r="C331" s="4"/>
      <c r="D331" s="4"/>
      <c r="E331" s="4"/>
      <c r="F331" s="4"/>
      <c r="G331" s="4"/>
      <c r="H331" s="42"/>
      <c r="I331" s="450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15"/>
      <c r="B332" s="4"/>
      <c r="C332" s="4"/>
      <c r="D332" s="4"/>
      <c r="E332" s="4"/>
      <c r="F332" s="4"/>
      <c r="G332" s="4"/>
      <c r="H332" s="42"/>
      <c r="I332" s="450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15"/>
      <c r="B333" s="4"/>
      <c r="C333" s="4"/>
      <c r="D333" s="4"/>
      <c r="E333" s="4"/>
      <c r="F333" s="4"/>
      <c r="G333" s="4"/>
      <c r="H333" s="42"/>
      <c r="I333" s="450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15"/>
      <c r="B334" s="4"/>
      <c r="C334" s="4"/>
      <c r="D334" s="4"/>
      <c r="E334" s="4"/>
      <c r="F334" s="4"/>
      <c r="G334" s="4"/>
      <c r="H334" s="42"/>
      <c r="I334" s="450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15"/>
      <c r="B335" s="4"/>
      <c r="C335" s="4"/>
      <c r="D335" s="4"/>
      <c r="E335" s="4"/>
      <c r="F335" s="4"/>
      <c r="G335" s="4"/>
      <c r="H335" s="42"/>
      <c r="I335" s="450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15"/>
      <c r="B336" s="4"/>
      <c r="C336" s="4"/>
      <c r="D336" s="4"/>
      <c r="E336" s="4"/>
      <c r="F336" s="4"/>
      <c r="G336" s="4"/>
      <c r="H336" s="42"/>
      <c r="I336" s="450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15"/>
      <c r="B337" s="4"/>
      <c r="C337" s="4"/>
      <c r="D337" s="4"/>
      <c r="E337" s="4"/>
      <c r="F337" s="4"/>
      <c r="G337" s="4"/>
      <c r="H337" s="42"/>
      <c r="I337" s="450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15"/>
      <c r="B338" s="4"/>
      <c r="C338" s="4"/>
      <c r="D338" s="4"/>
      <c r="E338" s="4"/>
      <c r="F338" s="4"/>
      <c r="G338" s="4"/>
      <c r="H338" s="42"/>
      <c r="I338" s="450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15"/>
      <c r="B339" s="4"/>
      <c r="C339" s="4"/>
      <c r="D339" s="4"/>
      <c r="E339" s="4"/>
      <c r="F339" s="4"/>
      <c r="G339" s="4"/>
      <c r="H339" s="42"/>
      <c r="I339" s="450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15"/>
      <c r="B340" s="4"/>
      <c r="C340" s="4"/>
      <c r="D340" s="4"/>
      <c r="E340" s="4"/>
      <c r="F340" s="4"/>
      <c r="G340" s="4"/>
      <c r="H340" s="42"/>
      <c r="I340" s="450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15"/>
      <c r="B341" s="4"/>
      <c r="C341" s="4"/>
      <c r="D341" s="4"/>
      <c r="E341" s="4"/>
      <c r="F341" s="4"/>
      <c r="G341" s="4"/>
      <c r="H341" s="42"/>
      <c r="I341" s="450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15"/>
      <c r="B342" s="4"/>
      <c r="C342" s="4"/>
      <c r="D342" s="4"/>
      <c r="E342" s="4"/>
      <c r="F342" s="4"/>
      <c r="G342" s="4"/>
      <c r="H342" s="42"/>
      <c r="I342" s="450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15"/>
      <c r="B343" s="4"/>
      <c r="C343" s="4"/>
      <c r="D343" s="4"/>
      <c r="E343" s="4"/>
      <c r="F343" s="4"/>
      <c r="G343" s="4"/>
      <c r="H343" s="42"/>
      <c r="I343" s="450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15"/>
      <c r="B344" s="4"/>
      <c r="C344" s="4"/>
      <c r="D344" s="4"/>
      <c r="E344" s="4"/>
      <c r="F344" s="4"/>
      <c r="G344" s="4"/>
      <c r="H344" s="42"/>
      <c r="I344" s="450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15"/>
      <c r="B345" s="4"/>
      <c r="C345" s="4"/>
      <c r="D345" s="4"/>
      <c r="E345" s="4"/>
      <c r="F345" s="4"/>
      <c r="G345" s="4"/>
      <c r="H345" s="42"/>
      <c r="I345" s="450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15"/>
      <c r="B346" s="4"/>
      <c r="C346" s="4"/>
      <c r="D346" s="4"/>
      <c r="E346" s="4"/>
      <c r="F346" s="4"/>
      <c r="G346" s="4"/>
      <c r="H346" s="42"/>
      <c r="I346" s="450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15"/>
      <c r="B347" s="4"/>
      <c r="C347" s="4"/>
      <c r="D347" s="4"/>
      <c r="E347" s="4"/>
      <c r="F347" s="4"/>
      <c r="G347" s="4"/>
      <c r="H347" s="42"/>
      <c r="I347" s="450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15"/>
      <c r="B348" s="4"/>
      <c r="C348" s="4"/>
      <c r="D348" s="4"/>
      <c r="E348" s="4"/>
      <c r="F348" s="4"/>
      <c r="G348" s="4"/>
      <c r="H348" s="42"/>
      <c r="I348" s="450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15"/>
      <c r="B349" s="4"/>
      <c r="C349" s="4"/>
      <c r="D349" s="4"/>
      <c r="E349" s="4"/>
      <c r="F349" s="4"/>
      <c r="G349" s="4"/>
      <c r="H349" s="42"/>
      <c r="I349" s="450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15"/>
      <c r="B350" s="4"/>
      <c r="C350" s="4"/>
      <c r="D350" s="4"/>
      <c r="E350" s="4"/>
      <c r="F350" s="4"/>
      <c r="G350" s="4"/>
      <c r="H350" s="42"/>
      <c r="I350" s="450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15"/>
      <c r="B351" s="4"/>
      <c r="C351" s="4"/>
      <c r="D351" s="4"/>
      <c r="E351" s="4"/>
      <c r="F351" s="4"/>
      <c r="G351" s="4"/>
      <c r="H351" s="42"/>
      <c r="I351" s="450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15"/>
      <c r="B352" s="4"/>
      <c r="C352" s="4"/>
      <c r="D352" s="4"/>
      <c r="E352" s="4"/>
      <c r="F352" s="4"/>
      <c r="G352" s="4"/>
      <c r="H352" s="42"/>
      <c r="I352" s="450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15"/>
      <c r="B353" s="4"/>
      <c r="C353" s="4"/>
      <c r="D353" s="4"/>
      <c r="E353" s="4"/>
      <c r="F353" s="4"/>
      <c r="G353" s="4"/>
      <c r="H353" s="42"/>
      <c r="I353" s="450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15"/>
      <c r="B354" s="4"/>
      <c r="C354" s="4"/>
      <c r="D354" s="4"/>
      <c r="E354" s="4"/>
      <c r="F354" s="4"/>
      <c r="G354" s="4"/>
      <c r="H354" s="42"/>
      <c r="I354" s="450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15"/>
      <c r="B355" s="4"/>
      <c r="C355" s="4"/>
      <c r="D355" s="4"/>
      <c r="E355" s="4"/>
      <c r="F355" s="4"/>
      <c r="G355" s="4"/>
      <c r="H355" s="42"/>
      <c r="I355" s="450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15"/>
      <c r="B356" s="4"/>
      <c r="C356" s="4"/>
      <c r="D356" s="4"/>
      <c r="E356" s="4"/>
      <c r="F356" s="4"/>
      <c r="G356" s="4"/>
      <c r="H356" s="42"/>
      <c r="I356" s="450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15"/>
      <c r="B357" s="4"/>
      <c r="C357" s="4"/>
      <c r="D357" s="4"/>
      <c r="E357" s="4"/>
      <c r="F357" s="4"/>
      <c r="G357" s="4"/>
      <c r="H357" s="42"/>
      <c r="I357" s="450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15"/>
      <c r="B358" s="4"/>
      <c r="C358" s="4"/>
      <c r="D358" s="4"/>
      <c r="E358" s="4"/>
      <c r="F358" s="4"/>
      <c r="G358" s="4"/>
      <c r="H358" s="42"/>
      <c r="I358" s="450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15"/>
      <c r="B359" s="4"/>
      <c r="C359" s="4"/>
      <c r="D359" s="4"/>
      <c r="E359" s="4"/>
      <c r="F359" s="4"/>
      <c r="G359" s="4"/>
      <c r="H359" s="42"/>
      <c r="I359" s="450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15"/>
      <c r="B360" s="4"/>
      <c r="C360" s="4"/>
      <c r="D360" s="4"/>
      <c r="E360" s="4"/>
      <c r="F360" s="4"/>
      <c r="G360" s="4"/>
      <c r="H360" s="42"/>
      <c r="I360" s="450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15"/>
      <c r="B361" s="4"/>
      <c r="C361" s="4"/>
      <c r="D361" s="4"/>
      <c r="E361" s="4"/>
      <c r="F361" s="4"/>
      <c r="G361" s="4"/>
      <c r="H361" s="42"/>
      <c r="I361" s="450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15"/>
      <c r="B362" s="4"/>
      <c r="C362" s="4"/>
      <c r="D362" s="4"/>
      <c r="E362" s="4"/>
      <c r="F362" s="4"/>
      <c r="G362" s="4"/>
      <c r="H362" s="42"/>
      <c r="I362" s="450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15"/>
      <c r="B363" s="4"/>
      <c r="C363" s="4"/>
      <c r="D363" s="4"/>
      <c r="E363" s="4"/>
      <c r="F363" s="4"/>
      <c r="G363" s="4"/>
      <c r="H363" s="42"/>
      <c r="I363" s="450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15"/>
      <c r="B364" s="4"/>
      <c r="C364" s="4"/>
      <c r="D364" s="4"/>
      <c r="E364" s="4"/>
      <c r="F364" s="4"/>
      <c r="G364" s="4"/>
      <c r="H364" s="42"/>
      <c r="I364" s="450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15"/>
      <c r="B365" s="4"/>
      <c r="C365" s="4"/>
      <c r="D365" s="4"/>
      <c r="E365" s="4"/>
      <c r="F365" s="4"/>
      <c r="G365" s="4"/>
      <c r="H365" s="42"/>
      <c r="I365" s="450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15"/>
      <c r="B366" s="4"/>
      <c r="C366" s="4"/>
      <c r="D366" s="4"/>
      <c r="E366" s="4"/>
      <c r="F366" s="4"/>
      <c r="G366" s="4"/>
      <c r="H366" s="42"/>
      <c r="I366" s="450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15"/>
      <c r="B367" s="4"/>
      <c r="C367" s="4"/>
      <c r="D367" s="4"/>
      <c r="E367" s="4"/>
      <c r="F367" s="4"/>
      <c r="G367" s="4"/>
      <c r="H367" s="42"/>
      <c r="I367" s="450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15"/>
      <c r="B368" s="4"/>
      <c r="C368" s="4"/>
      <c r="D368" s="4"/>
      <c r="E368" s="4"/>
      <c r="F368" s="4"/>
      <c r="G368" s="4"/>
      <c r="H368" s="42"/>
      <c r="I368" s="450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15"/>
      <c r="B369" s="4"/>
      <c r="C369" s="4"/>
      <c r="D369" s="4"/>
      <c r="E369" s="4"/>
      <c r="F369" s="4"/>
      <c r="G369" s="4"/>
      <c r="H369" s="42"/>
      <c r="I369" s="450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15"/>
      <c r="B370" s="4"/>
      <c r="C370" s="4"/>
      <c r="D370" s="4"/>
      <c r="E370" s="4"/>
      <c r="F370" s="4"/>
      <c r="G370" s="4"/>
      <c r="H370" s="42"/>
      <c r="I370" s="450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15"/>
      <c r="B371" s="4"/>
      <c r="C371" s="4"/>
      <c r="D371" s="4"/>
      <c r="E371" s="4"/>
      <c r="F371" s="4"/>
      <c r="G371" s="4"/>
      <c r="H371" s="42"/>
      <c r="I371" s="450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15"/>
      <c r="B372" s="4"/>
      <c r="C372" s="4"/>
      <c r="D372" s="4"/>
      <c r="E372" s="4"/>
      <c r="F372" s="4"/>
      <c r="G372" s="4"/>
      <c r="H372" s="42"/>
      <c r="I372" s="450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15"/>
      <c r="B373" s="4"/>
      <c r="C373" s="4"/>
      <c r="D373" s="4"/>
      <c r="E373" s="4"/>
      <c r="F373" s="4"/>
      <c r="G373" s="4"/>
      <c r="H373" s="42"/>
      <c r="I373" s="450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15"/>
      <c r="B374" s="4"/>
      <c r="C374" s="4"/>
      <c r="D374" s="4"/>
      <c r="E374" s="4"/>
      <c r="F374" s="4"/>
      <c r="G374" s="4"/>
      <c r="H374" s="42"/>
      <c r="I374" s="450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15"/>
      <c r="B375" s="4"/>
      <c r="C375" s="4"/>
      <c r="D375" s="4"/>
      <c r="E375" s="4"/>
      <c r="F375" s="4"/>
      <c r="G375" s="4"/>
      <c r="H375" s="42"/>
      <c r="I375" s="450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15"/>
      <c r="B376" s="4"/>
      <c r="C376" s="4"/>
      <c r="D376" s="4"/>
      <c r="E376" s="4"/>
      <c r="F376" s="4"/>
      <c r="G376" s="4"/>
      <c r="H376" s="42"/>
      <c r="I376" s="450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15"/>
      <c r="B377" s="4"/>
      <c r="C377" s="4"/>
      <c r="D377" s="4"/>
      <c r="E377" s="4"/>
      <c r="F377" s="4"/>
      <c r="G377" s="4"/>
      <c r="H377" s="42"/>
      <c r="I377" s="450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15"/>
      <c r="B378" s="4"/>
      <c r="C378" s="4"/>
      <c r="D378" s="4"/>
      <c r="E378" s="4"/>
      <c r="F378" s="4"/>
      <c r="G378" s="4"/>
      <c r="H378" s="42"/>
      <c r="I378" s="450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15"/>
      <c r="B379" s="4"/>
      <c r="C379" s="4"/>
      <c r="D379" s="4"/>
      <c r="E379" s="4"/>
      <c r="F379" s="4"/>
      <c r="G379" s="4"/>
      <c r="H379" s="42"/>
      <c r="I379" s="450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15"/>
      <c r="B380" s="4"/>
      <c r="C380" s="4"/>
      <c r="D380" s="4"/>
      <c r="E380" s="4"/>
      <c r="F380" s="4"/>
      <c r="G380" s="4"/>
      <c r="H380" s="42"/>
      <c r="I380" s="450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15"/>
      <c r="B381" s="4"/>
      <c r="C381" s="4"/>
      <c r="D381" s="4"/>
      <c r="E381" s="4"/>
      <c r="F381" s="4"/>
      <c r="G381" s="4"/>
      <c r="H381" s="42"/>
      <c r="I381" s="450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15"/>
      <c r="B382" s="4"/>
      <c r="C382" s="4"/>
      <c r="D382" s="4"/>
      <c r="E382" s="4"/>
      <c r="F382" s="4"/>
      <c r="G382" s="4"/>
      <c r="H382" s="42"/>
      <c r="I382" s="450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15"/>
      <c r="B383" s="4"/>
      <c r="C383" s="4"/>
      <c r="D383" s="4"/>
      <c r="E383" s="4"/>
      <c r="F383" s="4"/>
      <c r="G383" s="4"/>
      <c r="H383" s="42"/>
      <c r="I383" s="450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15"/>
      <c r="B384" s="4"/>
      <c r="C384" s="4"/>
      <c r="D384" s="4"/>
      <c r="E384" s="4"/>
      <c r="F384" s="4"/>
      <c r="G384" s="4"/>
      <c r="H384" s="42"/>
      <c r="I384" s="450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15"/>
      <c r="B385" s="4"/>
      <c r="C385" s="4"/>
      <c r="D385" s="4"/>
      <c r="E385" s="4"/>
      <c r="F385" s="4"/>
      <c r="G385" s="4"/>
      <c r="H385" s="42"/>
      <c r="I385" s="450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15"/>
      <c r="B386" s="4"/>
      <c r="C386" s="4"/>
      <c r="D386" s="4"/>
      <c r="E386" s="4"/>
      <c r="F386" s="4"/>
      <c r="G386" s="4"/>
      <c r="H386" s="42"/>
      <c r="I386" s="450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15"/>
      <c r="B387" s="4"/>
      <c r="C387" s="4"/>
      <c r="D387" s="4"/>
      <c r="E387" s="4"/>
      <c r="F387" s="4"/>
      <c r="G387" s="4"/>
      <c r="H387" s="42"/>
      <c r="I387" s="450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15"/>
      <c r="B388" s="4"/>
      <c r="C388" s="4"/>
      <c r="D388" s="4"/>
      <c r="E388" s="4"/>
      <c r="F388" s="4"/>
      <c r="G388" s="4"/>
      <c r="H388" s="42"/>
      <c r="I388" s="450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15"/>
      <c r="B389" s="4"/>
      <c r="C389" s="4"/>
      <c r="D389" s="4"/>
      <c r="E389" s="4"/>
      <c r="F389" s="4"/>
      <c r="G389" s="4"/>
      <c r="H389" s="42"/>
      <c r="I389" s="450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15"/>
      <c r="B390" s="4"/>
      <c r="C390" s="4"/>
      <c r="D390" s="4"/>
      <c r="E390" s="4"/>
      <c r="F390" s="4"/>
      <c r="G390" s="4"/>
      <c r="H390" s="42"/>
      <c r="I390" s="450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15"/>
      <c r="B391" s="4"/>
      <c r="C391" s="4"/>
      <c r="D391" s="4"/>
      <c r="E391" s="4"/>
      <c r="F391" s="4"/>
      <c r="G391" s="4"/>
      <c r="H391" s="42"/>
      <c r="I391" s="450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15"/>
      <c r="B392" s="4"/>
      <c r="C392" s="4"/>
      <c r="D392" s="4"/>
      <c r="E392" s="4"/>
      <c r="F392" s="4"/>
      <c r="G392" s="4"/>
      <c r="H392" s="42"/>
      <c r="I392" s="450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15"/>
      <c r="B393" s="4"/>
      <c r="C393" s="4"/>
      <c r="D393" s="4"/>
      <c r="E393" s="4"/>
      <c r="F393" s="4"/>
      <c r="G393" s="4"/>
      <c r="H393" s="42"/>
      <c r="I393" s="450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15"/>
      <c r="B394" s="4"/>
      <c r="C394" s="4"/>
      <c r="D394" s="4"/>
      <c r="E394" s="4"/>
      <c r="F394" s="4"/>
      <c r="G394" s="4"/>
      <c r="H394" s="42"/>
      <c r="I394" s="450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15"/>
      <c r="B395" s="4"/>
      <c r="C395" s="4"/>
      <c r="D395" s="4"/>
      <c r="E395" s="4"/>
      <c r="F395" s="4"/>
      <c r="G395" s="4"/>
      <c r="H395" s="42"/>
      <c r="I395" s="450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15"/>
      <c r="B396" s="4"/>
      <c r="C396" s="4"/>
      <c r="D396" s="4"/>
      <c r="E396" s="4"/>
      <c r="F396" s="4"/>
      <c r="G396" s="4"/>
      <c r="H396" s="42"/>
      <c r="I396" s="450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15"/>
      <c r="B397" s="4"/>
      <c r="C397" s="4"/>
      <c r="D397" s="4"/>
      <c r="E397" s="4"/>
      <c r="F397" s="4"/>
      <c r="G397" s="4"/>
      <c r="H397" s="42"/>
      <c r="I397" s="450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15"/>
      <c r="B398" s="4"/>
      <c r="C398" s="4"/>
      <c r="D398" s="4"/>
      <c r="E398" s="4"/>
      <c r="F398" s="4"/>
      <c r="G398" s="4"/>
      <c r="H398" s="42"/>
      <c r="I398" s="450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15"/>
      <c r="B399" s="4"/>
      <c r="C399" s="4"/>
      <c r="D399" s="4"/>
      <c r="E399" s="4"/>
      <c r="F399" s="4"/>
      <c r="G399" s="4"/>
      <c r="H399" s="42"/>
      <c r="I399" s="450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15"/>
      <c r="B400" s="4"/>
      <c r="C400" s="4"/>
      <c r="D400" s="4"/>
      <c r="E400" s="4"/>
      <c r="F400" s="4"/>
      <c r="G400" s="4"/>
      <c r="H400" s="42"/>
      <c r="I400" s="450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15"/>
      <c r="B401" s="4"/>
      <c r="C401" s="4"/>
      <c r="D401" s="4"/>
      <c r="E401" s="4"/>
      <c r="F401" s="4"/>
      <c r="G401" s="4"/>
      <c r="H401" s="42"/>
      <c r="I401" s="450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15"/>
      <c r="B402" s="4"/>
      <c r="C402" s="4"/>
      <c r="D402" s="4"/>
      <c r="E402" s="4"/>
      <c r="F402" s="4"/>
      <c r="G402" s="4"/>
      <c r="H402" s="42"/>
      <c r="I402" s="450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15"/>
      <c r="B403" s="4"/>
      <c r="C403" s="4"/>
      <c r="D403" s="4"/>
      <c r="E403" s="4"/>
      <c r="F403" s="4"/>
      <c r="G403" s="4"/>
      <c r="H403" s="42"/>
      <c r="I403" s="450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15"/>
      <c r="B404" s="4"/>
      <c r="C404" s="4"/>
      <c r="D404" s="4"/>
      <c r="E404" s="4"/>
      <c r="F404" s="4"/>
      <c r="G404" s="4"/>
      <c r="H404" s="42"/>
      <c r="I404" s="450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15"/>
      <c r="B405" s="4"/>
      <c r="C405" s="4"/>
      <c r="D405" s="4"/>
      <c r="E405" s="4"/>
      <c r="F405" s="4"/>
      <c r="G405" s="4"/>
      <c r="H405" s="42"/>
      <c r="I405" s="450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15"/>
      <c r="B406" s="4"/>
      <c r="C406" s="4"/>
      <c r="D406" s="4"/>
      <c r="E406" s="4"/>
      <c r="F406" s="4"/>
      <c r="G406" s="4"/>
      <c r="H406" s="42"/>
      <c r="I406" s="450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15"/>
      <c r="B407" s="4"/>
      <c r="C407" s="4"/>
      <c r="D407" s="4"/>
      <c r="E407" s="4"/>
      <c r="F407" s="4"/>
      <c r="G407" s="4"/>
      <c r="H407" s="42"/>
      <c r="I407" s="450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15"/>
      <c r="B408" s="4"/>
      <c r="C408" s="4"/>
      <c r="D408" s="4"/>
      <c r="E408" s="4"/>
      <c r="F408" s="4"/>
      <c r="G408" s="4"/>
      <c r="H408" s="42"/>
      <c r="I408" s="450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15"/>
      <c r="B409" s="4"/>
      <c r="C409" s="4"/>
      <c r="D409" s="4"/>
      <c r="E409" s="4"/>
      <c r="F409" s="4"/>
      <c r="G409" s="4"/>
      <c r="H409" s="42"/>
      <c r="I409" s="450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15"/>
      <c r="B410" s="4"/>
      <c r="C410" s="4"/>
      <c r="D410" s="4"/>
      <c r="E410" s="4"/>
      <c r="F410" s="4"/>
      <c r="G410" s="4"/>
      <c r="H410" s="42"/>
      <c r="I410" s="450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15"/>
      <c r="B411" s="4"/>
      <c r="C411" s="4"/>
      <c r="D411" s="4"/>
      <c r="E411" s="4"/>
      <c r="F411" s="4"/>
      <c r="G411" s="4"/>
      <c r="H411" s="42"/>
      <c r="I411" s="450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15"/>
      <c r="B412" s="4"/>
      <c r="C412" s="4"/>
      <c r="D412" s="4"/>
      <c r="E412" s="4"/>
      <c r="F412" s="4"/>
      <c r="G412" s="4"/>
      <c r="H412" s="42"/>
      <c r="I412" s="450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15"/>
      <c r="B413" s="4"/>
      <c r="C413" s="4"/>
      <c r="D413" s="4"/>
      <c r="E413" s="4"/>
      <c r="F413" s="4"/>
      <c r="G413" s="4"/>
      <c r="H413" s="42"/>
      <c r="I413" s="450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15"/>
      <c r="B414" s="4"/>
      <c r="C414" s="4"/>
      <c r="D414" s="4"/>
      <c r="E414" s="4"/>
      <c r="F414" s="4"/>
      <c r="G414" s="4"/>
      <c r="H414" s="42"/>
      <c r="I414" s="450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15"/>
      <c r="B415" s="4"/>
      <c r="C415" s="4"/>
      <c r="D415" s="4"/>
      <c r="E415" s="4"/>
      <c r="F415" s="4"/>
      <c r="G415" s="4"/>
      <c r="H415" s="42"/>
      <c r="I415" s="450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15"/>
      <c r="B416" s="4"/>
      <c r="C416" s="4"/>
      <c r="D416" s="4"/>
      <c r="E416" s="4"/>
      <c r="F416" s="4"/>
      <c r="G416" s="4"/>
      <c r="H416" s="42"/>
      <c r="I416" s="450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15"/>
      <c r="B417" s="4"/>
      <c r="C417" s="4"/>
      <c r="D417" s="4"/>
      <c r="E417" s="4"/>
      <c r="F417" s="4"/>
      <c r="G417" s="4"/>
      <c r="H417" s="42"/>
      <c r="I417" s="450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15"/>
      <c r="B418" s="4"/>
      <c r="C418" s="4"/>
      <c r="D418" s="4"/>
      <c r="E418" s="4"/>
      <c r="F418" s="4"/>
      <c r="G418" s="4"/>
      <c r="H418" s="42"/>
      <c r="I418" s="450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15"/>
      <c r="B419" s="4"/>
      <c r="C419" s="4"/>
      <c r="D419" s="4"/>
      <c r="E419" s="4"/>
      <c r="F419" s="4"/>
      <c r="G419" s="4"/>
      <c r="H419" s="42"/>
      <c r="I419" s="450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15"/>
      <c r="B420" s="4"/>
      <c r="C420" s="4"/>
      <c r="D420" s="4"/>
      <c r="E420" s="4"/>
      <c r="F420" s="4"/>
      <c r="G420" s="4"/>
      <c r="H420" s="42"/>
      <c r="I420" s="450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15"/>
      <c r="B421" s="4"/>
      <c r="C421" s="4"/>
      <c r="D421" s="4"/>
      <c r="E421" s="4"/>
      <c r="F421" s="4"/>
      <c r="G421" s="4"/>
      <c r="H421" s="42"/>
      <c r="I421" s="450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15"/>
      <c r="B422" s="4"/>
      <c r="C422" s="4"/>
      <c r="D422" s="4"/>
      <c r="E422" s="4"/>
      <c r="F422" s="4"/>
      <c r="G422" s="4"/>
      <c r="H422" s="42"/>
      <c r="I422" s="450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15"/>
      <c r="B423" s="4"/>
      <c r="C423" s="4"/>
      <c r="D423" s="4"/>
      <c r="E423" s="4"/>
      <c r="F423" s="4"/>
      <c r="G423" s="4"/>
      <c r="H423" s="42"/>
      <c r="I423" s="450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15"/>
      <c r="B424" s="4"/>
      <c r="C424" s="4"/>
      <c r="D424" s="4"/>
      <c r="E424" s="4"/>
      <c r="F424" s="4"/>
      <c r="G424" s="4"/>
      <c r="H424" s="42"/>
      <c r="I424" s="450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15"/>
      <c r="B425" s="4"/>
      <c r="C425" s="4"/>
      <c r="D425" s="4"/>
      <c r="E425" s="4"/>
      <c r="F425" s="4"/>
      <c r="G425" s="4"/>
      <c r="H425" s="42"/>
      <c r="I425" s="450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15"/>
      <c r="B426" s="4"/>
      <c r="C426" s="4"/>
      <c r="D426" s="4"/>
      <c r="E426" s="4"/>
      <c r="F426" s="4"/>
      <c r="G426" s="4"/>
      <c r="H426" s="42"/>
      <c r="I426" s="450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15"/>
      <c r="B427" s="4"/>
      <c r="C427" s="4"/>
      <c r="D427" s="4"/>
      <c r="E427" s="4"/>
      <c r="F427" s="4"/>
      <c r="G427" s="4"/>
      <c r="H427" s="42"/>
      <c r="I427" s="450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15"/>
      <c r="B428" s="4"/>
      <c r="C428" s="4"/>
      <c r="D428" s="4"/>
      <c r="E428" s="4"/>
      <c r="F428" s="4"/>
      <c r="G428" s="4"/>
      <c r="H428" s="42"/>
      <c r="I428" s="450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15"/>
      <c r="B429" s="4"/>
      <c r="C429" s="4"/>
      <c r="D429" s="4"/>
      <c r="E429" s="4"/>
      <c r="F429" s="4"/>
      <c r="G429" s="4"/>
      <c r="H429" s="42"/>
      <c r="I429" s="450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15"/>
      <c r="B430" s="4"/>
      <c r="C430" s="4"/>
      <c r="D430" s="4"/>
      <c r="E430" s="4"/>
      <c r="F430" s="4"/>
      <c r="G430" s="4"/>
      <c r="H430" s="42"/>
      <c r="I430" s="450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15"/>
      <c r="B431" s="4"/>
      <c r="C431" s="4"/>
      <c r="D431" s="4"/>
      <c r="E431" s="4"/>
      <c r="F431" s="4"/>
      <c r="G431" s="4"/>
      <c r="H431" s="42"/>
      <c r="I431" s="450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15"/>
      <c r="B432" s="4"/>
      <c r="C432" s="4"/>
      <c r="D432" s="4"/>
      <c r="E432" s="4"/>
      <c r="F432" s="4"/>
      <c r="G432" s="4"/>
      <c r="H432" s="42"/>
      <c r="I432" s="450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15"/>
      <c r="B433" s="4"/>
      <c r="C433" s="4"/>
      <c r="D433" s="4"/>
      <c r="E433" s="4"/>
      <c r="F433" s="4"/>
      <c r="G433" s="4"/>
      <c r="H433" s="42"/>
      <c r="I433" s="450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15"/>
      <c r="B434" s="4"/>
      <c r="C434" s="4"/>
      <c r="D434" s="4"/>
      <c r="E434" s="4"/>
      <c r="F434" s="4"/>
      <c r="G434" s="4"/>
      <c r="H434" s="42"/>
      <c r="I434" s="450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15"/>
      <c r="B435" s="4"/>
      <c r="C435" s="4"/>
      <c r="D435" s="4"/>
      <c r="E435" s="4"/>
      <c r="F435" s="4"/>
      <c r="G435" s="4"/>
      <c r="H435" s="42"/>
      <c r="I435" s="450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15"/>
      <c r="B436" s="4"/>
      <c r="C436" s="4"/>
      <c r="D436" s="4"/>
      <c r="E436" s="4"/>
      <c r="F436" s="4"/>
      <c r="G436" s="4"/>
      <c r="H436" s="42"/>
      <c r="I436" s="450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15"/>
      <c r="B437" s="4"/>
      <c r="C437" s="4"/>
      <c r="D437" s="4"/>
      <c r="E437" s="4"/>
      <c r="F437" s="4"/>
      <c r="G437" s="4"/>
      <c r="H437" s="42"/>
      <c r="I437" s="450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15"/>
      <c r="B438" s="4"/>
      <c r="C438" s="4"/>
      <c r="D438" s="4"/>
      <c r="E438" s="4"/>
      <c r="F438" s="4"/>
      <c r="G438" s="4"/>
      <c r="H438" s="42"/>
      <c r="I438" s="450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15"/>
      <c r="B439" s="4"/>
      <c r="C439" s="4"/>
      <c r="D439" s="4"/>
      <c r="E439" s="4"/>
      <c r="F439" s="4"/>
      <c r="G439" s="4"/>
      <c r="H439" s="42"/>
      <c r="I439" s="450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15"/>
      <c r="B440" s="4"/>
      <c r="C440" s="4"/>
      <c r="D440" s="4"/>
      <c r="E440" s="4"/>
      <c r="F440" s="4"/>
      <c r="G440" s="4"/>
      <c r="H440" s="42"/>
      <c r="I440" s="450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15"/>
      <c r="B441" s="4"/>
      <c r="C441" s="4"/>
      <c r="D441" s="4"/>
      <c r="E441" s="4"/>
      <c r="F441" s="4"/>
      <c r="G441" s="4"/>
      <c r="H441" s="42"/>
      <c r="I441" s="450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15"/>
      <c r="B442" s="4"/>
      <c r="C442" s="4"/>
      <c r="D442" s="4"/>
      <c r="E442" s="4"/>
      <c r="F442" s="4"/>
      <c r="G442" s="4"/>
      <c r="H442" s="42"/>
      <c r="I442" s="450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15"/>
      <c r="B443" s="4"/>
      <c r="C443" s="4"/>
      <c r="D443" s="4"/>
      <c r="E443" s="4"/>
      <c r="F443" s="4"/>
      <c r="G443" s="4"/>
      <c r="H443" s="42"/>
      <c r="I443" s="450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15"/>
      <c r="B444" s="4"/>
      <c r="C444" s="4"/>
      <c r="D444" s="4"/>
      <c r="E444" s="4"/>
      <c r="F444" s="4"/>
      <c r="G444" s="4"/>
      <c r="H444" s="42"/>
      <c r="I444" s="450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15"/>
      <c r="B445" s="4"/>
      <c r="C445" s="4"/>
      <c r="D445" s="4"/>
      <c r="E445" s="4"/>
      <c r="F445" s="4"/>
      <c r="G445" s="4"/>
      <c r="H445" s="42"/>
      <c r="I445" s="450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15"/>
      <c r="B446" s="4"/>
      <c r="C446" s="4"/>
      <c r="D446" s="4"/>
      <c r="E446" s="4"/>
      <c r="F446" s="4"/>
      <c r="G446" s="4"/>
      <c r="H446" s="42"/>
      <c r="I446" s="450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15"/>
      <c r="B447" s="4"/>
      <c r="C447" s="4"/>
      <c r="D447" s="4"/>
      <c r="E447" s="4"/>
      <c r="F447" s="4"/>
      <c r="G447" s="4"/>
      <c r="H447" s="42"/>
      <c r="I447" s="450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15"/>
      <c r="B448" s="4"/>
      <c r="C448" s="4"/>
      <c r="D448" s="4"/>
      <c r="E448" s="4"/>
      <c r="F448" s="4"/>
      <c r="G448" s="4"/>
      <c r="H448" s="42"/>
      <c r="I448" s="450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15"/>
      <c r="B449" s="4"/>
      <c r="C449" s="4"/>
      <c r="D449" s="4"/>
      <c r="E449" s="4"/>
      <c r="F449" s="4"/>
      <c r="G449" s="4"/>
      <c r="H449" s="42"/>
      <c r="I449" s="450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15"/>
      <c r="B450" s="4"/>
      <c r="C450" s="4"/>
      <c r="D450" s="4"/>
      <c r="E450" s="4"/>
      <c r="F450" s="4"/>
      <c r="G450" s="4"/>
      <c r="H450" s="42"/>
      <c r="I450" s="450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15"/>
      <c r="B451" s="4"/>
      <c r="C451" s="4"/>
      <c r="D451" s="4"/>
      <c r="E451" s="4"/>
      <c r="F451" s="4"/>
      <c r="G451" s="4"/>
      <c r="H451" s="42"/>
      <c r="I451" s="450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15"/>
      <c r="B452" s="4"/>
      <c r="C452" s="4"/>
      <c r="D452" s="4"/>
      <c r="E452" s="4"/>
      <c r="F452" s="4"/>
      <c r="G452" s="4"/>
      <c r="H452" s="42"/>
      <c r="I452" s="450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15"/>
      <c r="B453" s="4"/>
      <c r="C453" s="4"/>
      <c r="D453" s="4"/>
      <c r="E453" s="4"/>
      <c r="F453" s="4"/>
      <c r="G453" s="4"/>
      <c r="H453" s="42"/>
      <c r="I453" s="450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15"/>
      <c r="B454" s="4"/>
      <c r="C454" s="4"/>
      <c r="D454" s="4"/>
      <c r="E454" s="4"/>
      <c r="F454" s="4"/>
      <c r="G454" s="4"/>
      <c r="H454" s="42"/>
      <c r="I454" s="450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15"/>
      <c r="B455" s="4"/>
      <c r="C455" s="4"/>
      <c r="D455" s="4"/>
      <c r="E455" s="4"/>
      <c r="F455" s="4"/>
      <c r="G455" s="4"/>
      <c r="H455" s="42"/>
      <c r="I455" s="450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15"/>
      <c r="B456" s="4"/>
      <c r="C456" s="4"/>
      <c r="D456" s="4"/>
      <c r="E456" s="4"/>
      <c r="F456" s="4"/>
      <c r="G456" s="4"/>
      <c r="H456" s="42"/>
      <c r="I456" s="450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15"/>
      <c r="B457" s="4"/>
      <c r="C457" s="4"/>
      <c r="D457" s="4"/>
      <c r="E457" s="4"/>
      <c r="F457" s="4"/>
      <c r="G457" s="4"/>
      <c r="H457" s="42"/>
      <c r="I457" s="450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15"/>
      <c r="B458" s="4"/>
      <c r="C458" s="4"/>
      <c r="D458" s="4"/>
      <c r="E458" s="4"/>
      <c r="F458" s="4"/>
      <c r="G458" s="4"/>
      <c r="H458" s="42"/>
      <c r="I458" s="450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15"/>
      <c r="B459" s="4"/>
      <c r="C459" s="4"/>
      <c r="D459" s="4"/>
      <c r="E459" s="4"/>
      <c r="F459" s="4"/>
      <c r="G459" s="4"/>
      <c r="H459" s="42"/>
      <c r="I459" s="450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15"/>
      <c r="B460" s="4"/>
      <c r="C460" s="4"/>
      <c r="D460" s="4"/>
      <c r="E460" s="4"/>
      <c r="F460" s="4"/>
      <c r="G460" s="4"/>
      <c r="H460" s="42"/>
      <c r="I460" s="450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15"/>
      <c r="B461" s="4"/>
      <c r="C461" s="4"/>
      <c r="D461" s="4"/>
      <c r="E461" s="4"/>
      <c r="F461" s="4"/>
      <c r="G461" s="4"/>
      <c r="H461" s="42"/>
      <c r="I461" s="450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15"/>
      <c r="B462" s="4"/>
      <c r="C462" s="4"/>
      <c r="D462" s="4"/>
      <c r="E462" s="4"/>
      <c r="F462" s="4"/>
      <c r="G462" s="4"/>
      <c r="H462" s="42"/>
      <c r="I462" s="450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15"/>
      <c r="B463" s="4"/>
      <c r="C463" s="4"/>
      <c r="D463" s="4"/>
      <c r="E463" s="4"/>
      <c r="F463" s="4"/>
      <c r="G463" s="4"/>
      <c r="H463" s="42"/>
      <c r="I463" s="450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15"/>
      <c r="B464" s="4"/>
      <c r="C464" s="4"/>
      <c r="D464" s="4"/>
      <c r="E464" s="4"/>
      <c r="F464" s="4"/>
      <c r="G464" s="4"/>
      <c r="H464" s="42"/>
      <c r="I464" s="450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15"/>
      <c r="B465" s="4"/>
      <c r="C465" s="4"/>
      <c r="D465" s="4"/>
      <c r="E465" s="4"/>
      <c r="F465" s="4"/>
      <c r="G465" s="4"/>
      <c r="H465" s="42"/>
      <c r="I465" s="450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15"/>
      <c r="B466" s="4"/>
      <c r="C466" s="4"/>
      <c r="D466" s="4"/>
      <c r="E466" s="4"/>
      <c r="F466" s="4"/>
      <c r="G466" s="4"/>
      <c r="H466" s="42"/>
      <c r="I466" s="450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15"/>
      <c r="B467" s="4"/>
      <c r="C467" s="4"/>
      <c r="D467" s="4"/>
      <c r="E467" s="4"/>
      <c r="F467" s="4"/>
      <c r="G467" s="4"/>
      <c r="H467" s="42"/>
      <c r="I467" s="450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15"/>
      <c r="B468" s="4"/>
      <c r="C468" s="4"/>
      <c r="D468" s="4"/>
      <c r="E468" s="4"/>
      <c r="F468" s="4"/>
      <c r="G468" s="4"/>
      <c r="H468" s="42"/>
      <c r="I468" s="450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15"/>
      <c r="B469" s="4"/>
      <c r="C469" s="4"/>
      <c r="D469" s="4"/>
      <c r="E469" s="4"/>
      <c r="F469" s="4"/>
      <c r="G469" s="4"/>
      <c r="H469" s="42"/>
      <c r="I469" s="450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15"/>
      <c r="B470" s="4"/>
      <c r="C470" s="4"/>
      <c r="D470" s="4"/>
      <c r="E470" s="4"/>
      <c r="F470" s="4"/>
      <c r="G470" s="4"/>
      <c r="H470" s="42"/>
      <c r="I470" s="450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15"/>
      <c r="B471" s="4"/>
      <c r="C471" s="4"/>
      <c r="D471" s="4"/>
      <c r="E471" s="4"/>
      <c r="F471" s="4"/>
      <c r="G471" s="4"/>
      <c r="H471" s="42"/>
      <c r="I471" s="450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15"/>
      <c r="B472" s="4"/>
      <c r="C472" s="4"/>
      <c r="D472" s="4"/>
      <c r="E472" s="4"/>
      <c r="F472" s="4"/>
      <c r="G472" s="4"/>
      <c r="H472" s="42"/>
      <c r="I472" s="450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15"/>
      <c r="B473" s="4"/>
      <c r="C473" s="4"/>
      <c r="D473" s="4"/>
      <c r="E473" s="4"/>
      <c r="F473" s="4"/>
      <c r="G473" s="4"/>
      <c r="H473" s="42"/>
      <c r="I473" s="450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15"/>
      <c r="B474" s="4"/>
      <c r="C474" s="4"/>
      <c r="D474" s="4"/>
      <c r="E474" s="4"/>
      <c r="F474" s="4"/>
      <c r="G474" s="4"/>
      <c r="H474" s="42"/>
      <c r="I474" s="450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15"/>
      <c r="B475" s="4"/>
      <c r="C475" s="4"/>
      <c r="D475" s="4"/>
      <c r="E475" s="4"/>
      <c r="F475" s="4"/>
      <c r="G475" s="4"/>
      <c r="H475" s="42"/>
      <c r="I475" s="450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15"/>
      <c r="B476" s="4"/>
      <c r="C476" s="4"/>
      <c r="D476" s="4"/>
      <c r="E476" s="4"/>
      <c r="F476" s="4"/>
      <c r="G476" s="4"/>
      <c r="H476" s="42"/>
      <c r="I476" s="450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15"/>
      <c r="B477" s="4"/>
      <c r="C477" s="4"/>
      <c r="D477" s="4"/>
      <c r="E477" s="4"/>
      <c r="F477" s="4"/>
      <c r="G477" s="4"/>
      <c r="H477" s="42"/>
      <c r="I477" s="450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15"/>
      <c r="B478" s="4"/>
      <c r="C478" s="4"/>
      <c r="D478" s="4"/>
      <c r="E478" s="4"/>
      <c r="F478" s="4"/>
      <c r="G478" s="4"/>
      <c r="H478" s="42"/>
      <c r="I478" s="450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15"/>
      <c r="B479" s="4"/>
      <c r="C479" s="4"/>
      <c r="D479" s="4"/>
      <c r="E479" s="4"/>
      <c r="F479" s="4"/>
      <c r="G479" s="4"/>
      <c r="H479" s="42"/>
      <c r="I479" s="450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15"/>
      <c r="B480" s="4"/>
      <c r="C480" s="4"/>
      <c r="D480" s="4"/>
      <c r="E480" s="4"/>
      <c r="F480" s="4"/>
      <c r="G480" s="4"/>
      <c r="H480" s="42"/>
      <c r="I480" s="450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15"/>
      <c r="B481" s="4"/>
      <c r="C481" s="4"/>
      <c r="D481" s="4"/>
      <c r="E481" s="4"/>
      <c r="F481" s="4"/>
      <c r="G481" s="4"/>
      <c r="H481" s="42"/>
      <c r="I481" s="450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15"/>
      <c r="B482" s="4"/>
      <c r="C482" s="4"/>
      <c r="D482" s="4"/>
      <c r="E482" s="4"/>
      <c r="F482" s="4"/>
      <c r="G482" s="4"/>
      <c r="H482" s="42"/>
      <c r="I482" s="450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15"/>
      <c r="B483" s="4"/>
      <c r="C483" s="4"/>
      <c r="D483" s="4"/>
      <c r="E483" s="4"/>
      <c r="F483" s="4"/>
      <c r="G483" s="4"/>
      <c r="H483" s="42"/>
      <c r="I483" s="450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15"/>
      <c r="B484" s="4"/>
      <c r="C484" s="4"/>
      <c r="D484" s="4"/>
      <c r="E484" s="4"/>
      <c r="F484" s="4"/>
      <c r="G484" s="4"/>
      <c r="H484" s="42"/>
      <c r="I484" s="450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15"/>
      <c r="B485" s="4"/>
      <c r="C485" s="4"/>
      <c r="D485" s="4"/>
      <c r="E485" s="4"/>
      <c r="F485" s="4"/>
      <c r="G485" s="4"/>
      <c r="H485" s="42"/>
      <c r="I485" s="450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15"/>
      <c r="B486" s="4"/>
      <c r="C486" s="4"/>
      <c r="D486" s="4"/>
      <c r="E486" s="4"/>
      <c r="F486" s="4"/>
      <c r="G486" s="4"/>
      <c r="H486" s="42"/>
      <c r="I486" s="450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15"/>
      <c r="B487" s="4"/>
      <c r="C487" s="4"/>
      <c r="D487" s="4"/>
      <c r="E487" s="4"/>
      <c r="F487" s="4"/>
      <c r="G487" s="4"/>
      <c r="H487" s="42"/>
      <c r="I487" s="450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15"/>
      <c r="B488" s="4"/>
      <c r="C488" s="4"/>
      <c r="D488" s="4"/>
      <c r="E488" s="4"/>
      <c r="F488" s="4"/>
      <c r="G488" s="4"/>
      <c r="H488" s="42"/>
      <c r="I488" s="450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15"/>
      <c r="B489" s="4"/>
      <c r="C489" s="4"/>
      <c r="D489" s="4"/>
      <c r="E489" s="4"/>
      <c r="F489" s="4"/>
      <c r="G489" s="4"/>
      <c r="H489" s="42"/>
      <c r="I489" s="450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15"/>
      <c r="B490" s="4"/>
      <c r="C490" s="4"/>
      <c r="D490" s="4"/>
      <c r="E490" s="4"/>
      <c r="F490" s="4"/>
      <c r="G490" s="4"/>
      <c r="H490" s="42"/>
      <c r="I490" s="450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15"/>
      <c r="B491" s="4"/>
      <c r="C491" s="4"/>
      <c r="D491" s="4"/>
      <c r="E491" s="4"/>
      <c r="F491" s="4"/>
      <c r="G491" s="4"/>
      <c r="H491" s="42"/>
      <c r="I491" s="450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15"/>
      <c r="B492" s="4"/>
      <c r="C492" s="4"/>
      <c r="D492" s="4"/>
      <c r="E492" s="4"/>
      <c r="F492" s="4"/>
      <c r="G492" s="4"/>
      <c r="H492" s="42"/>
      <c r="I492" s="450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15"/>
      <c r="B493" s="4"/>
      <c r="C493" s="4"/>
      <c r="D493" s="4"/>
      <c r="E493" s="4"/>
      <c r="F493" s="4"/>
      <c r="G493" s="4"/>
      <c r="H493" s="42"/>
      <c r="I493" s="450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15"/>
      <c r="B494" s="4"/>
      <c r="C494" s="4"/>
      <c r="D494" s="4"/>
      <c r="E494" s="4"/>
      <c r="F494" s="4"/>
      <c r="G494" s="4"/>
      <c r="H494" s="42"/>
      <c r="I494" s="450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15"/>
      <c r="B495" s="4"/>
      <c r="C495" s="4"/>
      <c r="D495" s="4"/>
      <c r="E495" s="4"/>
      <c r="F495" s="4"/>
      <c r="G495" s="4"/>
      <c r="H495" s="42"/>
      <c r="I495" s="450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15"/>
      <c r="B496" s="4"/>
      <c r="C496" s="4"/>
      <c r="D496" s="4"/>
      <c r="E496" s="4"/>
      <c r="F496" s="4"/>
      <c r="G496" s="4"/>
      <c r="H496" s="42"/>
      <c r="I496" s="450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15"/>
      <c r="B497" s="4"/>
      <c r="C497" s="4"/>
      <c r="D497" s="4"/>
      <c r="E497" s="4"/>
      <c r="F497" s="4"/>
      <c r="G497" s="4"/>
      <c r="H497" s="42"/>
      <c r="I497" s="450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15"/>
      <c r="B498" s="4"/>
      <c r="C498" s="4"/>
      <c r="D498" s="4"/>
      <c r="E498" s="4"/>
      <c r="F498" s="4"/>
      <c r="G498" s="4"/>
      <c r="H498" s="42"/>
      <c r="I498" s="450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15"/>
      <c r="B499" s="4"/>
      <c r="C499" s="4"/>
      <c r="D499" s="4"/>
      <c r="E499" s="4"/>
      <c r="F499" s="4"/>
      <c r="G499" s="4"/>
      <c r="H499" s="42"/>
      <c r="I499" s="450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15"/>
      <c r="B500" s="4"/>
      <c r="C500" s="4"/>
      <c r="D500" s="4"/>
      <c r="E500" s="4"/>
      <c r="F500" s="4"/>
      <c r="G500" s="4"/>
      <c r="H500" s="42"/>
      <c r="I500" s="450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15"/>
      <c r="B501" s="4"/>
      <c r="C501" s="4"/>
      <c r="D501" s="4"/>
      <c r="E501" s="4"/>
      <c r="F501" s="4"/>
      <c r="G501" s="4"/>
      <c r="H501" s="42"/>
      <c r="I501" s="450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15"/>
      <c r="B502" s="4"/>
      <c r="C502" s="4"/>
      <c r="D502" s="4"/>
      <c r="E502" s="4"/>
      <c r="F502" s="4"/>
      <c r="G502" s="4"/>
      <c r="H502" s="42"/>
      <c r="I502" s="450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15"/>
      <c r="B503" s="4"/>
      <c r="C503" s="4"/>
      <c r="D503" s="4"/>
      <c r="E503" s="4"/>
      <c r="F503" s="4"/>
      <c r="G503" s="4"/>
      <c r="H503" s="42"/>
      <c r="I503" s="450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15"/>
      <c r="B504" s="4"/>
      <c r="C504" s="4"/>
      <c r="D504" s="4"/>
      <c r="E504" s="4"/>
      <c r="F504" s="4"/>
      <c r="G504" s="4"/>
      <c r="H504" s="42"/>
      <c r="I504" s="450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15"/>
      <c r="B505" s="4"/>
      <c r="C505" s="4"/>
      <c r="D505" s="4"/>
      <c r="E505" s="4"/>
      <c r="F505" s="4"/>
      <c r="G505" s="4"/>
      <c r="H505" s="42"/>
      <c r="I505" s="450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15"/>
      <c r="B506" s="4"/>
      <c r="C506" s="4"/>
      <c r="D506" s="4"/>
      <c r="E506" s="4"/>
      <c r="F506" s="4"/>
      <c r="G506" s="4"/>
      <c r="H506" s="42"/>
      <c r="I506" s="450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15"/>
      <c r="B507" s="4"/>
      <c r="C507" s="4"/>
      <c r="D507" s="4"/>
      <c r="E507" s="4"/>
      <c r="F507" s="4"/>
      <c r="G507" s="4"/>
      <c r="H507" s="42"/>
      <c r="I507" s="450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15"/>
      <c r="B508" s="4"/>
      <c r="C508" s="4"/>
      <c r="D508" s="4"/>
      <c r="E508" s="4"/>
      <c r="F508" s="4"/>
      <c r="G508" s="4"/>
      <c r="H508" s="42"/>
      <c r="I508" s="450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15"/>
      <c r="B509" s="4"/>
      <c r="C509" s="4"/>
      <c r="D509" s="4"/>
      <c r="E509" s="4"/>
      <c r="F509" s="4"/>
      <c r="G509" s="4"/>
      <c r="H509" s="42"/>
      <c r="I509" s="450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15"/>
      <c r="B510" s="4"/>
      <c r="C510" s="4"/>
      <c r="D510" s="4"/>
      <c r="E510" s="4"/>
      <c r="F510" s="4"/>
      <c r="G510" s="4"/>
      <c r="H510" s="42"/>
      <c r="I510" s="450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15"/>
      <c r="B511" s="4"/>
      <c r="C511" s="4"/>
      <c r="D511" s="4"/>
      <c r="E511" s="4"/>
      <c r="F511" s="4"/>
      <c r="G511" s="4"/>
      <c r="H511" s="42"/>
      <c r="I511" s="450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15"/>
      <c r="B512" s="4"/>
      <c r="C512" s="4"/>
      <c r="D512" s="4"/>
      <c r="E512" s="4"/>
      <c r="F512" s="4"/>
      <c r="G512" s="4"/>
      <c r="H512" s="42"/>
      <c r="I512" s="450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15"/>
      <c r="B513" s="4"/>
      <c r="C513" s="4"/>
      <c r="D513" s="4"/>
      <c r="E513" s="4"/>
      <c r="F513" s="4"/>
      <c r="G513" s="4"/>
      <c r="H513" s="42"/>
      <c r="I513" s="450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15"/>
      <c r="B514" s="4"/>
      <c r="C514" s="4"/>
      <c r="D514" s="4"/>
      <c r="E514" s="4"/>
      <c r="F514" s="4"/>
      <c r="G514" s="4"/>
      <c r="H514" s="42"/>
      <c r="I514" s="450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15"/>
      <c r="B515" s="4"/>
      <c r="C515" s="4"/>
      <c r="D515" s="4"/>
      <c r="E515" s="4"/>
      <c r="F515" s="4"/>
      <c r="G515" s="4"/>
      <c r="H515" s="42"/>
      <c r="I515" s="450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15"/>
      <c r="B516" s="4"/>
      <c r="C516" s="4"/>
      <c r="D516" s="4"/>
      <c r="E516" s="4"/>
      <c r="F516" s="4"/>
      <c r="G516" s="4"/>
      <c r="H516" s="42"/>
      <c r="I516" s="450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15"/>
      <c r="B517" s="4"/>
      <c r="C517" s="4"/>
      <c r="D517" s="4"/>
      <c r="E517" s="4"/>
      <c r="F517" s="4"/>
      <c r="G517" s="4"/>
      <c r="H517" s="42"/>
      <c r="I517" s="450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15"/>
      <c r="B518" s="4"/>
      <c r="C518" s="4"/>
      <c r="D518" s="4"/>
      <c r="E518" s="4"/>
      <c r="F518" s="4"/>
      <c r="G518" s="4"/>
      <c r="H518" s="42"/>
      <c r="I518" s="450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15"/>
      <c r="B519" s="4"/>
      <c r="C519" s="4"/>
      <c r="D519" s="4"/>
      <c r="E519" s="4"/>
      <c r="F519" s="4"/>
      <c r="G519" s="4"/>
      <c r="H519" s="42"/>
      <c r="I519" s="450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15"/>
      <c r="B520" s="4"/>
      <c r="C520" s="4"/>
      <c r="D520" s="4"/>
      <c r="E520" s="4"/>
      <c r="F520" s="4"/>
      <c r="G520" s="4"/>
      <c r="H520" s="42"/>
      <c r="I520" s="450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15"/>
      <c r="B521" s="4"/>
      <c r="C521" s="4"/>
      <c r="D521" s="4"/>
      <c r="E521" s="4"/>
      <c r="F521" s="4"/>
      <c r="G521" s="4"/>
      <c r="H521" s="42"/>
      <c r="I521" s="450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15"/>
      <c r="B522" s="4"/>
      <c r="C522" s="4"/>
      <c r="D522" s="4"/>
      <c r="E522" s="4"/>
      <c r="F522" s="4"/>
      <c r="G522" s="4"/>
      <c r="H522" s="42"/>
      <c r="I522" s="450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15"/>
      <c r="B523" s="4"/>
      <c r="C523" s="4"/>
      <c r="D523" s="4"/>
      <c r="E523" s="4"/>
      <c r="F523" s="4"/>
      <c r="G523" s="4"/>
      <c r="H523" s="42"/>
      <c r="I523" s="450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15"/>
      <c r="B524" s="4"/>
      <c r="C524" s="4"/>
      <c r="D524" s="4"/>
      <c r="E524" s="4"/>
      <c r="F524" s="4"/>
      <c r="G524" s="4"/>
      <c r="H524" s="42"/>
      <c r="I524" s="450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15"/>
      <c r="B525" s="4"/>
      <c r="C525" s="4"/>
      <c r="D525" s="4"/>
      <c r="E525" s="4"/>
      <c r="F525" s="4"/>
      <c r="G525" s="4"/>
      <c r="H525" s="42"/>
      <c r="I525" s="450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15"/>
      <c r="B526" s="4"/>
      <c r="C526" s="4"/>
      <c r="D526" s="4"/>
      <c r="E526" s="4"/>
      <c r="F526" s="4"/>
      <c r="G526" s="4"/>
      <c r="H526" s="42"/>
      <c r="I526" s="450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15"/>
      <c r="B527" s="4"/>
      <c r="C527" s="4"/>
      <c r="D527" s="4"/>
      <c r="E527" s="4"/>
      <c r="F527" s="4"/>
      <c r="G527" s="4"/>
      <c r="H527" s="42"/>
      <c r="I527" s="450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15"/>
      <c r="B528" s="4"/>
      <c r="C528" s="4"/>
      <c r="D528" s="4"/>
      <c r="E528" s="4"/>
      <c r="F528" s="4"/>
      <c r="G528" s="4"/>
      <c r="H528" s="42"/>
      <c r="I528" s="450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15"/>
      <c r="B529" s="4"/>
      <c r="C529" s="4"/>
      <c r="D529" s="4"/>
      <c r="E529" s="4"/>
      <c r="F529" s="4"/>
      <c r="G529" s="4"/>
      <c r="H529" s="42"/>
      <c r="I529" s="450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15"/>
      <c r="B530" s="4"/>
      <c r="C530" s="4"/>
      <c r="D530" s="4"/>
      <c r="E530" s="4"/>
      <c r="F530" s="4"/>
      <c r="G530" s="4"/>
      <c r="H530" s="42"/>
      <c r="I530" s="450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15"/>
      <c r="B531" s="4"/>
      <c r="C531" s="4"/>
      <c r="D531" s="4"/>
      <c r="E531" s="4"/>
      <c r="F531" s="4"/>
      <c r="G531" s="4"/>
      <c r="H531" s="42"/>
      <c r="I531" s="450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15"/>
      <c r="B532" s="4"/>
      <c r="C532" s="4"/>
      <c r="D532" s="4"/>
      <c r="E532" s="4"/>
      <c r="F532" s="4"/>
      <c r="G532" s="4"/>
      <c r="H532" s="42"/>
      <c r="I532" s="450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15"/>
      <c r="B533" s="4"/>
      <c r="C533" s="4"/>
      <c r="D533" s="4"/>
      <c r="E533" s="4"/>
      <c r="F533" s="4"/>
      <c r="G533" s="4"/>
      <c r="H533" s="42"/>
      <c r="I533" s="450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15"/>
      <c r="B534" s="4"/>
      <c r="C534" s="4"/>
      <c r="D534" s="4"/>
      <c r="E534" s="4"/>
      <c r="F534" s="4"/>
      <c r="G534" s="4"/>
      <c r="H534" s="42"/>
      <c r="I534" s="450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15"/>
      <c r="B535" s="4"/>
      <c r="C535" s="4"/>
      <c r="D535" s="4"/>
      <c r="E535" s="4"/>
      <c r="F535" s="4"/>
      <c r="G535" s="4"/>
      <c r="H535" s="42"/>
      <c r="I535" s="450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15"/>
      <c r="B536" s="4"/>
      <c r="C536" s="4"/>
      <c r="D536" s="4"/>
      <c r="E536" s="4"/>
      <c r="F536" s="4"/>
      <c r="G536" s="4"/>
      <c r="H536" s="42"/>
      <c r="I536" s="450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15"/>
      <c r="B537" s="4"/>
      <c r="C537" s="4"/>
      <c r="D537" s="4"/>
      <c r="E537" s="4"/>
      <c r="F537" s="4"/>
      <c r="G537" s="4"/>
      <c r="H537" s="42"/>
      <c r="I537" s="450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15"/>
      <c r="B538" s="4"/>
      <c r="C538" s="4"/>
      <c r="D538" s="4"/>
      <c r="E538" s="4"/>
      <c r="F538" s="4"/>
      <c r="G538" s="4"/>
      <c r="H538" s="42"/>
      <c r="I538" s="450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15"/>
      <c r="B539" s="4"/>
      <c r="C539" s="4"/>
      <c r="D539" s="4"/>
      <c r="E539" s="4"/>
      <c r="F539" s="4"/>
      <c r="G539" s="4"/>
      <c r="H539" s="42"/>
      <c r="I539" s="450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15"/>
      <c r="B540" s="4"/>
      <c r="C540" s="4"/>
      <c r="D540" s="4"/>
      <c r="E540" s="4"/>
      <c r="F540" s="4"/>
      <c r="G540" s="4"/>
      <c r="H540" s="42"/>
      <c r="I540" s="450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15"/>
      <c r="B541" s="4"/>
      <c r="C541" s="4"/>
      <c r="D541" s="4"/>
      <c r="E541" s="4"/>
      <c r="F541" s="4"/>
      <c r="G541" s="4"/>
      <c r="H541" s="42"/>
      <c r="I541" s="450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15"/>
      <c r="B542" s="4"/>
      <c r="C542" s="4"/>
      <c r="D542" s="4"/>
      <c r="E542" s="4"/>
      <c r="F542" s="4"/>
      <c r="G542" s="4"/>
      <c r="H542" s="42"/>
      <c r="I542" s="450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15"/>
      <c r="B543" s="4"/>
      <c r="C543" s="4"/>
      <c r="D543" s="4"/>
      <c r="E543" s="4"/>
      <c r="F543" s="4"/>
      <c r="G543" s="4"/>
      <c r="H543" s="42"/>
      <c r="I543" s="450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15"/>
      <c r="B544" s="4"/>
      <c r="C544" s="4"/>
      <c r="D544" s="4"/>
      <c r="E544" s="4"/>
      <c r="F544" s="4"/>
      <c r="G544" s="4"/>
      <c r="H544" s="42"/>
      <c r="I544" s="450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15"/>
      <c r="B545" s="4"/>
      <c r="C545" s="4"/>
      <c r="D545" s="4"/>
      <c r="E545" s="4"/>
      <c r="F545" s="4"/>
      <c r="G545" s="4"/>
      <c r="H545" s="42"/>
      <c r="I545" s="450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15"/>
      <c r="B546" s="4"/>
      <c r="C546" s="4"/>
      <c r="D546" s="4"/>
      <c r="E546" s="4"/>
      <c r="F546" s="4"/>
      <c r="G546" s="4"/>
      <c r="H546" s="42"/>
      <c r="I546" s="450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15"/>
      <c r="B547" s="4"/>
      <c r="C547" s="4"/>
      <c r="D547" s="4"/>
      <c r="E547" s="4"/>
      <c r="F547" s="4"/>
      <c r="G547" s="4"/>
      <c r="H547" s="42"/>
      <c r="I547" s="450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15"/>
      <c r="B548" s="4"/>
      <c r="C548" s="4"/>
      <c r="D548" s="4"/>
      <c r="E548" s="4"/>
      <c r="F548" s="4"/>
      <c r="G548" s="4"/>
      <c r="H548" s="42"/>
      <c r="I548" s="450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15"/>
      <c r="B549" s="4"/>
      <c r="C549" s="4"/>
      <c r="D549" s="4"/>
      <c r="E549" s="4"/>
      <c r="F549" s="4"/>
      <c r="G549" s="4"/>
      <c r="H549" s="42"/>
      <c r="I549" s="450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15"/>
      <c r="B550" s="4"/>
      <c r="C550" s="4"/>
      <c r="D550" s="4"/>
      <c r="E550" s="4"/>
      <c r="F550" s="4"/>
      <c r="G550" s="4"/>
      <c r="H550" s="42"/>
      <c r="I550" s="450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15"/>
      <c r="B551" s="4"/>
      <c r="C551" s="4"/>
      <c r="D551" s="4"/>
      <c r="E551" s="4"/>
      <c r="F551" s="4"/>
      <c r="G551" s="4"/>
      <c r="H551" s="42"/>
      <c r="I551" s="450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15"/>
      <c r="B552" s="4"/>
      <c r="C552" s="4"/>
      <c r="D552" s="4"/>
      <c r="E552" s="4"/>
      <c r="F552" s="4"/>
      <c r="G552" s="4"/>
      <c r="H552" s="42"/>
      <c r="I552" s="450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15"/>
      <c r="B553" s="4"/>
      <c r="C553" s="4"/>
      <c r="D553" s="4"/>
      <c r="E553" s="4"/>
      <c r="F553" s="4"/>
      <c r="G553" s="4"/>
      <c r="H553" s="42"/>
      <c r="I553" s="450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15"/>
      <c r="B554" s="4"/>
      <c r="C554" s="4"/>
      <c r="D554" s="4"/>
      <c r="E554" s="4"/>
      <c r="F554" s="4"/>
      <c r="G554" s="4"/>
      <c r="H554" s="42"/>
      <c r="I554" s="450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15"/>
      <c r="B555" s="4"/>
      <c r="C555" s="4"/>
      <c r="D555" s="4"/>
      <c r="E555" s="4"/>
      <c r="F555" s="4"/>
      <c r="G555" s="4"/>
      <c r="H555" s="42"/>
      <c r="I555" s="450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15"/>
      <c r="B556" s="4"/>
      <c r="C556" s="4"/>
      <c r="D556" s="4"/>
      <c r="E556" s="4"/>
      <c r="F556" s="4"/>
      <c r="G556" s="4"/>
      <c r="H556" s="42"/>
      <c r="I556" s="450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15"/>
      <c r="B557" s="4"/>
      <c r="C557" s="4"/>
      <c r="D557" s="4"/>
      <c r="E557" s="4"/>
      <c r="F557" s="4"/>
      <c r="G557" s="4"/>
      <c r="H557" s="42"/>
      <c r="I557" s="450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15"/>
      <c r="B558" s="4"/>
      <c r="C558" s="4"/>
      <c r="D558" s="4"/>
      <c r="E558" s="4"/>
      <c r="F558" s="4"/>
      <c r="G558" s="4"/>
      <c r="H558" s="42"/>
      <c r="I558" s="450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15"/>
      <c r="B559" s="4"/>
      <c r="C559" s="4"/>
      <c r="D559" s="4"/>
      <c r="E559" s="4"/>
      <c r="F559" s="4"/>
      <c r="G559" s="4"/>
      <c r="H559" s="42"/>
      <c r="I559" s="450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15"/>
      <c r="B560" s="4"/>
      <c r="C560" s="4"/>
      <c r="D560" s="4"/>
      <c r="E560" s="4"/>
      <c r="F560" s="4"/>
      <c r="G560" s="4"/>
      <c r="H560" s="42"/>
      <c r="I560" s="450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15"/>
      <c r="B561" s="4"/>
      <c r="C561" s="4"/>
      <c r="D561" s="4"/>
      <c r="E561" s="4"/>
      <c r="F561" s="4"/>
      <c r="G561" s="4"/>
      <c r="H561" s="42"/>
      <c r="I561" s="450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15"/>
      <c r="B562" s="4"/>
      <c r="C562" s="4"/>
      <c r="D562" s="4"/>
      <c r="E562" s="4"/>
      <c r="F562" s="4"/>
      <c r="G562" s="4"/>
      <c r="H562" s="42"/>
      <c r="I562" s="450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15"/>
      <c r="B563" s="4"/>
      <c r="C563" s="4"/>
      <c r="D563" s="4"/>
      <c r="E563" s="4"/>
      <c r="F563" s="4"/>
      <c r="G563" s="4"/>
      <c r="H563" s="42"/>
      <c r="I563" s="450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15"/>
      <c r="B564" s="4"/>
      <c r="C564" s="4"/>
      <c r="D564" s="4"/>
      <c r="E564" s="4"/>
      <c r="F564" s="4"/>
      <c r="G564" s="4"/>
      <c r="H564" s="42"/>
      <c r="I564" s="450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15"/>
      <c r="B565" s="4"/>
      <c r="C565" s="4"/>
      <c r="D565" s="4"/>
      <c r="E565" s="4"/>
      <c r="F565" s="4"/>
      <c r="G565" s="4"/>
      <c r="H565" s="42"/>
      <c r="I565" s="450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15"/>
      <c r="B566" s="4"/>
      <c r="C566" s="4"/>
      <c r="D566" s="4"/>
      <c r="E566" s="4"/>
      <c r="F566" s="4"/>
      <c r="G566" s="4"/>
      <c r="H566" s="42"/>
      <c r="I566" s="450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15"/>
      <c r="B567" s="4"/>
      <c r="C567" s="4"/>
      <c r="D567" s="4"/>
      <c r="E567" s="4"/>
      <c r="F567" s="4"/>
      <c r="G567" s="4"/>
      <c r="H567" s="42"/>
      <c r="I567" s="450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15"/>
      <c r="B568" s="4"/>
      <c r="C568" s="4"/>
      <c r="D568" s="4"/>
      <c r="E568" s="4"/>
      <c r="F568" s="4"/>
      <c r="G568" s="4"/>
      <c r="H568" s="42"/>
      <c r="I568" s="450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15"/>
      <c r="B569" s="4"/>
      <c r="C569" s="4"/>
      <c r="D569" s="4"/>
      <c r="E569" s="4"/>
      <c r="F569" s="4"/>
      <c r="G569" s="4"/>
      <c r="H569" s="42"/>
      <c r="I569" s="450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15"/>
      <c r="B570" s="4"/>
      <c r="C570" s="4"/>
      <c r="D570" s="4"/>
      <c r="E570" s="4"/>
      <c r="F570" s="4"/>
      <c r="G570" s="4"/>
      <c r="H570" s="42"/>
      <c r="I570" s="450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15"/>
      <c r="B571" s="4"/>
      <c r="C571" s="4"/>
      <c r="D571" s="4"/>
      <c r="E571" s="4"/>
      <c r="F571" s="4"/>
      <c r="G571" s="4"/>
      <c r="H571" s="42"/>
      <c r="I571" s="450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15"/>
      <c r="B572" s="4"/>
      <c r="C572" s="4"/>
      <c r="D572" s="4"/>
      <c r="E572" s="4"/>
      <c r="F572" s="4"/>
      <c r="G572" s="4"/>
      <c r="H572" s="42"/>
      <c r="I572" s="450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15"/>
      <c r="B573" s="4"/>
      <c r="C573" s="4"/>
      <c r="D573" s="4"/>
      <c r="E573" s="4"/>
      <c r="F573" s="4"/>
      <c r="G573" s="4"/>
      <c r="H573" s="42"/>
      <c r="I573" s="450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15"/>
      <c r="B574" s="4"/>
      <c r="C574" s="4"/>
      <c r="D574" s="4"/>
      <c r="E574" s="4"/>
      <c r="F574" s="4"/>
      <c r="G574" s="4"/>
      <c r="H574" s="42"/>
      <c r="I574" s="450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15"/>
      <c r="B575" s="4"/>
      <c r="C575" s="4"/>
      <c r="D575" s="4"/>
      <c r="E575" s="4"/>
      <c r="F575" s="4"/>
      <c r="G575" s="4"/>
      <c r="H575" s="42"/>
      <c r="I575" s="450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15"/>
      <c r="B576" s="4"/>
      <c r="C576" s="4"/>
      <c r="D576" s="4"/>
      <c r="E576" s="4"/>
      <c r="F576" s="4"/>
      <c r="G576" s="4"/>
      <c r="H576" s="42"/>
      <c r="I576" s="450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15"/>
      <c r="B577" s="4"/>
      <c r="C577" s="4"/>
      <c r="D577" s="4"/>
      <c r="E577" s="4"/>
      <c r="F577" s="4"/>
      <c r="G577" s="4"/>
      <c r="H577" s="42"/>
      <c r="I577" s="450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15"/>
      <c r="B578" s="4"/>
      <c r="C578" s="4"/>
      <c r="D578" s="4"/>
      <c r="E578" s="4"/>
      <c r="F578" s="4"/>
      <c r="G578" s="4"/>
      <c r="H578" s="42"/>
      <c r="I578" s="450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15"/>
      <c r="B579" s="4"/>
      <c r="C579" s="4"/>
      <c r="D579" s="4"/>
      <c r="E579" s="4"/>
      <c r="F579" s="4"/>
      <c r="G579" s="4"/>
      <c r="H579" s="42"/>
      <c r="I579" s="450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15"/>
      <c r="B580" s="4"/>
      <c r="C580" s="4"/>
      <c r="D580" s="4"/>
      <c r="E580" s="4"/>
      <c r="F580" s="4"/>
      <c r="G580" s="4"/>
      <c r="H580" s="42"/>
      <c r="I580" s="450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15"/>
      <c r="B581" s="4"/>
      <c r="C581" s="4"/>
      <c r="D581" s="4"/>
      <c r="E581" s="4"/>
      <c r="F581" s="4"/>
      <c r="G581" s="4"/>
      <c r="H581" s="42"/>
      <c r="I581" s="450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15"/>
      <c r="B582" s="4"/>
      <c r="C582" s="4"/>
      <c r="D582" s="4"/>
      <c r="E582" s="4"/>
      <c r="F582" s="4"/>
      <c r="G582" s="4"/>
      <c r="H582" s="42"/>
      <c r="I582" s="450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15"/>
      <c r="B583" s="4"/>
      <c r="C583" s="4"/>
      <c r="D583" s="4"/>
      <c r="E583" s="4"/>
      <c r="F583" s="4"/>
      <c r="G583" s="4"/>
      <c r="H583" s="42"/>
      <c r="I583" s="450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15"/>
      <c r="B584" s="4"/>
      <c r="C584" s="4"/>
      <c r="D584" s="4"/>
      <c r="E584" s="4"/>
      <c r="F584" s="4"/>
      <c r="G584" s="4"/>
      <c r="H584" s="42"/>
      <c r="I584" s="450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15"/>
      <c r="B585" s="4"/>
      <c r="C585" s="4"/>
      <c r="D585" s="4"/>
      <c r="E585" s="4"/>
      <c r="F585" s="4"/>
      <c r="G585" s="4"/>
      <c r="H585" s="42"/>
      <c r="I585" s="450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15"/>
      <c r="B586" s="4"/>
      <c r="C586" s="4"/>
      <c r="D586" s="4"/>
      <c r="E586" s="4"/>
      <c r="F586" s="4"/>
      <c r="G586" s="4"/>
      <c r="H586" s="42"/>
      <c r="I586" s="450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15"/>
      <c r="B587" s="4"/>
      <c r="C587" s="4"/>
      <c r="D587" s="4"/>
      <c r="E587" s="4"/>
      <c r="F587" s="4"/>
      <c r="G587" s="4"/>
      <c r="H587" s="42"/>
      <c r="I587" s="450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15"/>
      <c r="B588" s="4"/>
      <c r="C588" s="4"/>
      <c r="D588" s="4"/>
      <c r="E588" s="4"/>
      <c r="F588" s="4"/>
      <c r="G588" s="4"/>
      <c r="H588" s="42"/>
      <c r="I588" s="450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15"/>
      <c r="B589" s="4"/>
      <c r="C589" s="4"/>
      <c r="D589" s="4"/>
      <c r="E589" s="4"/>
      <c r="F589" s="4"/>
      <c r="G589" s="4"/>
      <c r="H589" s="42"/>
      <c r="I589" s="450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15"/>
      <c r="B590" s="4"/>
      <c r="C590" s="4"/>
      <c r="D590" s="4"/>
      <c r="E590" s="4"/>
      <c r="F590" s="4"/>
      <c r="G590" s="4"/>
      <c r="H590" s="42"/>
      <c r="I590" s="450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15"/>
      <c r="B591" s="4"/>
      <c r="C591" s="4"/>
      <c r="D591" s="4"/>
      <c r="E591" s="4"/>
      <c r="F591" s="4"/>
      <c r="G591" s="4"/>
      <c r="H591" s="42"/>
      <c r="I591" s="450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15"/>
      <c r="B592" s="4"/>
      <c r="C592" s="4"/>
      <c r="D592" s="4"/>
      <c r="E592" s="4"/>
      <c r="F592" s="4"/>
      <c r="G592" s="4"/>
      <c r="H592" s="42"/>
      <c r="I592" s="450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15"/>
      <c r="B593" s="4"/>
      <c r="C593" s="4"/>
      <c r="D593" s="4"/>
      <c r="E593" s="4"/>
      <c r="F593" s="4"/>
      <c r="G593" s="4"/>
      <c r="H593" s="42"/>
      <c r="I593" s="450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15"/>
      <c r="B594" s="4"/>
      <c r="C594" s="4"/>
      <c r="D594" s="4"/>
      <c r="E594" s="4"/>
      <c r="F594" s="4"/>
      <c r="G594" s="4"/>
      <c r="H594" s="42"/>
      <c r="I594" s="450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15"/>
      <c r="B595" s="4"/>
      <c r="C595" s="4"/>
      <c r="D595" s="4"/>
      <c r="E595" s="4"/>
      <c r="F595" s="4"/>
      <c r="G595" s="4"/>
      <c r="H595" s="42"/>
      <c r="I595" s="450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15"/>
      <c r="B596" s="4"/>
      <c r="C596" s="4"/>
      <c r="D596" s="4"/>
      <c r="E596" s="4"/>
      <c r="F596" s="4"/>
      <c r="G596" s="4"/>
      <c r="H596" s="42"/>
      <c r="I596" s="450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15"/>
      <c r="B597" s="4"/>
      <c r="C597" s="4"/>
      <c r="D597" s="4"/>
      <c r="E597" s="4"/>
      <c r="F597" s="4"/>
      <c r="G597" s="4"/>
      <c r="H597" s="42"/>
      <c r="I597" s="450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15"/>
      <c r="B598" s="4"/>
      <c r="C598" s="4"/>
      <c r="D598" s="4"/>
      <c r="E598" s="4"/>
      <c r="F598" s="4"/>
      <c r="G598" s="4"/>
      <c r="H598" s="42"/>
      <c r="I598" s="450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15"/>
      <c r="B599" s="4"/>
      <c r="C599" s="4"/>
      <c r="D599" s="4"/>
      <c r="E599" s="4"/>
      <c r="F599" s="4"/>
      <c r="G599" s="4"/>
      <c r="H599" s="42"/>
      <c r="I599" s="450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15"/>
      <c r="B600" s="4"/>
      <c r="C600" s="4"/>
      <c r="D600" s="4"/>
      <c r="E600" s="4"/>
      <c r="F600" s="4"/>
      <c r="G600" s="4"/>
      <c r="H600" s="42"/>
      <c r="I600" s="450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15"/>
      <c r="B601" s="4"/>
      <c r="C601" s="4"/>
      <c r="D601" s="4"/>
      <c r="E601" s="4"/>
      <c r="F601" s="4"/>
      <c r="G601" s="4"/>
      <c r="H601" s="42"/>
      <c r="I601" s="450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15"/>
      <c r="B602" s="4"/>
      <c r="C602" s="4"/>
      <c r="D602" s="4"/>
      <c r="E602" s="4"/>
      <c r="F602" s="4"/>
      <c r="G602" s="4"/>
      <c r="H602" s="42"/>
      <c r="I602" s="450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15"/>
      <c r="B603" s="4"/>
      <c r="C603" s="4"/>
      <c r="D603" s="4"/>
      <c r="E603" s="4"/>
      <c r="F603" s="4"/>
      <c r="G603" s="4"/>
      <c r="H603" s="42"/>
      <c r="I603" s="450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15"/>
      <c r="B604" s="4"/>
      <c r="C604" s="4"/>
      <c r="D604" s="4"/>
      <c r="E604" s="4"/>
      <c r="F604" s="4"/>
      <c r="G604" s="4"/>
      <c r="H604" s="42"/>
      <c r="I604" s="450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15"/>
      <c r="B605" s="4"/>
      <c r="C605" s="4"/>
      <c r="D605" s="4"/>
      <c r="E605" s="4"/>
      <c r="F605" s="4"/>
      <c r="G605" s="4"/>
      <c r="H605" s="42"/>
      <c r="I605" s="450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15"/>
      <c r="B606" s="4"/>
      <c r="C606" s="4"/>
      <c r="D606" s="4"/>
      <c r="E606" s="4"/>
      <c r="F606" s="4"/>
      <c r="G606" s="4"/>
      <c r="H606" s="42"/>
      <c r="I606" s="450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15"/>
      <c r="B607" s="4"/>
      <c r="C607" s="4"/>
      <c r="D607" s="4"/>
      <c r="E607" s="4"/>
      <c r="F607" s="4"/>
      <c r="G607" s="4"/>
      <c r="H607" s="42"/>
      <c r="I607" s="450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15"/>
      <c r="B608" s="4"/>
      <c r="C608" s="4"/>
      <c r="D608" s="4"/>
      <c r="E608" s="4"/>
      <c r="F608" s="4"/>
      <c r="G608" s="4"/>
      <c r="H608" s="42"/>
      <c r="I608" s="450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15"/>
      <c r="B609" s="4"/>
      <c r="C609" s="4"/>
      <c r="D609" s="4"/>
      <c r="E609" s="4"/>
      <c r="F609" s="4"/>
      <c r="G609" s="4"/>
      <c r="H609" s="42"/>
      <c r="I609" s="450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15"/>
      <c r="B610" s="4"/>
      <c r="C610" s="4"/>
      <c r="D610" s="4"/>
      <c r="E610" s="4"/>
      <c r="F610" s="4"/>
      <c r="G610" s="4"/>
      <c r="H610" s="42"/>
      <c r="I610" s="450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15"/>
      <c r="B611" s="4"/>
      <c r="C611" s="4"/>
      <c r="D611" s="4"/>
      <c r="E611" s="4"/>
      <c r="F611" s="4"/>
      <c r="G611" s="4"/>
      <c r="H611" s="42"/>
      <c r="I611" s="450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15"/>
      <c r="B612" s="4"/>
      <c r="C612" s="4"/>
      <c r="D612" s="4"/>
      <c r="E612" s="4"/>
      <c r="F612" s="4"/>
      <c r="G612" s="4"/>
      <c r="H612" s="42"/>
      <c r="I612" s="450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15"/>
      <c r="B613" s="4"/>
      <c r="C613" s="4"/>
      <c r="D613" s="4"/>
      <c r="E613" s="4"/>
      <c r="F613" s="4"/>
      <c r="G613" s="4"/>
      <c r="H613" s="42"/>
      <c r="I613" s="450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15"/>
      <c r="B614" s="4"/>
      <c r="C614" s="4"/>
      <c r="D614" s="4"/>
      <c r="E614" s="4"/>
      <c r="F614" s="4"/>
      <c r="G614" s="4"/>
      <c r="H614" s="42"/>
      <c r="I614" s="450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15"/>
      <c r="B615" s="4"/>
      <c r="C615" s="4"/>
      <c r="D615" s="4"/>
      <c r="E615" s="4"/>
      <c r="F615" s="4"/>
      <c r="G615" s="4"/>
      <c r="H615" s="42"/>
      <c r="I615" s="450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15"/>
      <c r="B616" s="4"/>
      <c r="C616" s="4"/>
      <c r="D616" s="4"/>
      <c r="E616" s="4"/>
      <c r="F616" s="4"/>
      <c r="G616" s="4"/>
      <c r="H616" s="42"/>
      <c r="I616" s="450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15"/>
      <c r="B617" s="4"/>
      <c r="C617" s="4"/>
      <c r="D617" s="4"/>
      <c r="E617" s="4"/>
      <c r="F617" s="4"/>
      <c r="G617" s="4"/>
      <c r="H617" s="42"/>
      <c r="I617" s="450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15"/>
      <c r="B618" s="4"/>
      <c r="C618" s="4"/>
      <c r="D618" s="4"/>
      <c r="E618" s="4"/>
      <c r="F618" s="4"/>
      <c r="G618" s="4"/>
      <c r="H618" s="42"/>
      <c r="I618" s="450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15"/>
      <c r="B619" s="4"/>
      <c r="C619" s="4"/>
      <c r="D619" s="4"/>
      <c r="E619" s="4"/>
      <c r="F619" s="4"/>
      <c r="G619" s="4"/>
      <c r="H619" s="42"/>
      <c r="I619" s="450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15"/>
      <c r="B620" s="4"/>
      <c r="C620" s="4"/>
      <c r="D620" s="4"/>
      <c r="E620" s="4"/>
      <c r="F620" s="4"/>
      <c r="G620" s="4"/>
      <c r="H620" s="42"/>
      <c r="I620" s="450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15"/>
      <c r="B621" s="4"/>
      <c r="C621" s="4"/>
      <c r="D621" s="4"/>
      <c r="E621" s="4"/>
      <c r="F621" s="4"/>
      <c r="G621" s="4"/>
      <c r="H621" s="42"/>
      <c r="I621" s="450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15"/>
      <c r="B622" s="4"/>
      <c r="C622" s="4"/>
      <c r="D622" s="4"/>
      <c r="E622" s="4"/>
      <c r="F622" s="4"/>
      <c r="G622" s="4"/>
      <c r="H622" s="42"/>
      <c r="I622" s="450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15"/>
      <c r="B623" s="4"/>
      <c r="C623" s="4"/>
      <c r="D623" s="4"/>
      <c r="E623" s="4"/>
      <c r="F623" s="4"/>
      <c r="G623" s="4"/>
      <c r="H623" s="42"/>
      <c r="I623" s="450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15"/>
      <c r="B624" s="4"/>
      <c r="C624" s="4"/>
      <c r="D624" s="4"/>
      <c r="E624" s="4"/>
      <c r="F624" s="4"/>
      <c r="G624" s="4"/>
      <c r="H624" s="42"/>
      <c r="I624" s="450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15"/>
      <c r="B625" s="4"/>
      <c r="C625" s="4"/>
      <c r="D625" s="4"/>
      <c r="E625" s="4"/>
      <c r="F625" s="4"/>
      <c r="G625" s="4"/>
      <c r="H625" s="42"/>
      <c r="I625" s="450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15"/>
      <c r="B626" s="4"/>
      <c r="C626" s="4"/>
      <c r="D626" s="4"/>
      <c r="E626" s="4"/>
      <c r="F626" s="4"/>
      <c r="G626" s="4"/>
      <c r="H626" s="42"/>
      <c r="I626" s="450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15"/>
      <c r="B627" s="4"/>
      <c r="C627" s="4"/>
      <c r="D627" s="4"/>
      <c r="E627" s="4"/>
      <c r="F627" s="4"/>
      <c r="G627" s="4"/>
      <c r="H627" s="42"/>
      <c r="I627" s="450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15"/>
      <c r="B628" s="4"/>
      <c r="C628" s="4"/>
      <c r="D628" s="4"/>
      <c r="E628" s="4"/>
      <c r="F628" s="4"/>
      <c r="G628" s="4"/>
      <c r="H628" s="42"/>
      <c r="I628" s="450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15"/>
      <c r="B629" s="4"/>
      <c r="C629" s="4"/>
      <c r="D629" s="4"/>
      <c r="E629" s="4"/>
      <c r="F629" s="4"/>
      <c r="G629" s="4"/>
      <c r="H629" s="42"/>
      <c r="I629" s="450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15"/>
      <c r="B630" s="4"/>
      <c r="C630" s="4"/>
      <c r="D630" s="4"/>
      <c r="E630" s="4"/>
      <c r="F630" s="4"/>
      <c r="G630" s="4"/>
      <c r="H630" s="42"/>
      <c r="I630" s="450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15"/>
      <c r="B631" s="4"/>
      <c r="C631" s="4"/>
      <c r="D631" s="4"/>
      <c r="E631" s="4"/>
      <c r="F631" s="4"/>
      <c r="G631" s="4"/>
      <c r="H631" s="42"/>
      <c r="I631" s="450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15"/>
      <c r="B632" s="4"/>
      <c r="C632" s="4"/>
      <c r="D632" s="4"/>
      <c r="E632" s="4"/>
      <c r="F632" s="4"/>
      <c r="G632" s="4"/>
      <c r="H632" s="42"/>
      <c r="I632" s="450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15"/>
      <c r="B633" s="4"/>
      <c r="C633" s="4"/>
      <c r="D633" s="4"/>
      <c r="E633" s="4"/>
      <c r="F633" s="4"/>
      <c r="G633" s="4"/>
      <c r="H633" s="42"/>
      <c r="I633" s="450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15"/>
      <c r="B634" s="4"/>
      <c r="C634" s="4"/>
      <c r="D634" s="4"/>
      <c r="E634" s="4"/>
      <c r="F634" s="4"/>
      <c r="G634" s="4"/>
      <c r="H634" s="42"/>
      <c r="I634" s="450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15"/>
      <c r="B635" s="4"/>
      <c r="C635" s="4"/>
      <c r="D635" s="4"/>
      <c r="E635" s="4"/>
      <c r="F635" s="4"/>
      <c r="G635" s="4"/>
      <c r="H635" s="42"/>
      <c r="I635" s="450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15"/>
      <c r="B636" s="4"/>
      <c r="C636" s="4"/>
      <c r="D636" s="4"/>
      <c r="E636" s="4"/>
      <c r="F636" s="4"/>
      <c r="G636" s="4"/>
      <c r="H636" s="42"/>
      <c r="I636" s="450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15"/>
      <c r="B637" s="4"/>
      <c r="C637" s="4"/>
      <c r="D637" s="4"/>
      <c r="E637" s="4"/>
      <c r="F637" s="4"/>
      <c r="G637" s="4"/>
      <c r="H637" s="42"/>
      <c r="I637" s="450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15"/>
      <c r="B638" s="4"/>
      <c r="C638" s="4"/>
      <c r="D638" s="4"/>
      <c r="E638" s="4"/>
      <c r="F638" s="4"/>
      <c r="G638" s="4"/>
      <c r="H638" s="42"/>
      <c r="I638" s="450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15"/>
      <c r="B639" s="4"/>
      <c r="C639" s="4"/>
      <c r="D639" s="4"/>
      <c r="E639" s="4"/>
      <c r="F639" s="4"/>
      <c r="G639" s="4"/>
      <c r="H639" s="42"/>
      <c r="I639" s="450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15"/>
      <c r="B640" s="4"/>
      <c r="C640" s="4"/>
      <c r="D640" s="4"/>
      <c r="E640" s="4"/>
      <c r="F640" s="4"/>
      <c r="G640" s="4"/>
      <c r="H640" s="42"/>
      <c r="I640" s="450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15"/>
      <c r="B641" s="4"/>
      <c r="C641" s="4"/>
      <c r="D641" s="4"/>
      <c r="E641" s="4"/>
      <c r="F641" s="4"/>
      <c r="G641" s="4"/>
      <c r="H641" s="42"/>
      <c r="I641" s="450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15"/>
      <c r="B642" s="4"/>
      <c r="C642" s="4"/>
      <c r="D642" s="4"/>
      <c r="E642" s="4"/>
      <c r="F642" s="4"/>
      <c r="G642" s="4"/>
      <c r="H642" s="42"/>
      <c r="I642" s="450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15"/>
      <c r="B643" s="4"/>
      <c r="C643" s="4"/>
      <c r="D643" s="4"/>
      <c r="E643" s="4"/>
      <c r="F643" s="4"/>
      <c r="G643" s="4"/>
      <c r="H643" s="42"/>
      <c r="I643" s="450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15"/>
      <c r="B644" s="4"/>
      <c r="C644" s="4"/>
      <c r="D644" s="4"/>
      <c r="E644" s="4"/>
      <c r="F644" s="4"/>
      <c r="G644" s="4"/>
      <c r="H644" s="42"/>
      <c r="I644" s="450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15"/>
      <c r="B645" s="4"/>
      <c r="C645" s="4"/>
      <c r="D645" s="4"/>
      <c r="E645" s="4"/>
      <c r="F645" s="4"/>
      <c r="G645" s="4"/>
      <c r="H645" s="42"/>
      <c r="I645" s="450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15"/>
      <c r="B646" s="4"/>
      <c r="C646" s="4"/>
      <c r="D646" s="4"/>
      <c r="E646" s="4"/>
      <c r="F646" s="4"/>
      <c r="G646" s="4"/>
      <c r="H646" s="42"/>
      <c r="I646" s="450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15"/>
      <c r="B647" s="4"/>
      <c r="C647" s="4"/>
      <c r="D647" s="4"/>
      <c r="E647" s="4"/>
      <c r="F647" s="4"/>
      <c r="G647" s="4"/>
      <c r="H647" s="42"/>
      <c r="I647" s="450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15"/>
      <c r="B648" s="4"/>
      <c r="C648" s="4"/>
      <c r="D648" s="4"/>
      <c r="E648" s="4"/>
      <c r="F648" s="4"/>
      <c r="G648" s="4"/>
      <c r="H648" s="42"/>
      <c r="I648" s="450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15"/>
      <c r="B649" s="4"/>
      <c r="C649" s="4"/>
      <c r="D649" s="4"/>
      <c r="E649" s="4"/>
      <c r="F649" s="4"/>
      <c r="G649" s="4"/>
      <c r="H649" s="42"/>
      <c r="I649" s="450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15"/>
      <c r="B650" s="4"/>
      <c r="C650" s="4"/>
      <c r="D650" s="4"/>
      <c r="E650" s="4"/>
      <c r="F650" s="4"/>
      <c r="G650" s="4"/>
      <c r="H650" s="42"/>
      <c r="I650" s="450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15"/>
      <c r="B651" s="4"/>
      <c r="C651" s="4"/>
      <c r="D651" s="4"/>
      <c r="E651" s="4"/>
      <c r="F651" s="4"/>
      <c r="G651" s="4"/>
      <c r="H651" s="42"/>
      <c r="I651" s="450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15"/>
      <c r="B652" s="4"/>
      <c r="C652" s="4"/>
      <c r="D652" s="4"/>
      <c r="E652" s="4"/>
      <c r="F652" s="4"/>
      <c r="G652" s="4"/>
      <c r="H652" s="42"/>
      <c r="I652" s="450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15"/>
      <c r="B653" s="4"/>
      <c r="C653" s="4"/>
      <c r="D653" s="4"/>
      <c r="E653" s="4"/>
      <c r="F653" s="4"/>
      <c r="G653" s="4"/>
      <c r="H653" s="42"/>
      <c r="I653" s="450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15"/>
      <c r="B654" s="4"/>
      <c r="C654" s="4"/>
      <c r="D654" s="4"/>
      <c r="E654" s="4"/>
      <c r="F654" s="4"/>
      <c r="G654" s="4"/>
      <c r="H654" s="42"/>
      <c r="I654" s="450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15"/>
      <c r="B655" s="4"/>
      <c r="C655" s="4"/>
      <c r="D655" s="4"/>
      <c r="E655" s="4"/>
      <c r="F655" s="4"/>
      <c r="G655" s="4"/>
      <c r="H655" s="42"/>
      <c r="I655" s="450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15"/>
      <c r="B656" s="4"/>
      <c r="C656" s="4"/>
      <c r="D656" s="4"/>
      <c r="E656" s="4"/>
      <c r="F656" s="4"/>
      <c r="G656" s="4"/>
      <c r="H656" s="42"/>
      <c r="I656" s="450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15"/>
      <c r="B657" s="4"/>
      <c r="C657" s="4"/>
      <c r="D657" s="4"/>
      <c r="E657" s="4"/>
      <c r="F657" s="4"/>
      <c r="G657" s="4"/>
      <c r="H657" s="42"/>
      <c r="I657" s="450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15"/>
      <c r="B658" s="4"/>
      <c r="C658" s="4"/>
      <c r="D658" s="4"/>
      <c r="E658" s="4"/>
      <c r="F658" s="4"/>
      <c r="G658" s="4"/>
      <c r="H658" s="42"/>
      <c r="I658" s="450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15"/>
      <c r="B659" s="4"/>
      <c r="C659" s="4"/>
      <c r="D659" s="4"/>
      <c r="E659" s="4"/>
      <c r="F659" s="4"/>
      <c r="G659" s="4"/>
      <c r="H659" s="42"/>
      <c r="I659" s="450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15"/>
      <c r="B660" s="4"/>
      <c r="C660" s="4"/>
      <c r="D660" s="4"/>
      <c r="E660" s="4"/>
      <c r="F660" s="4"/>
      <c r="G660" s="4"/>
      <c r="H660" s="42"/>
      <c r="I660" s="450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15"/>
      <c r="B661" s="4"/>
      <c r="C661" s="4"/>
      <c r="D661" s="4"/>
      <c r="E661" s="4"/>
      <c r="F661" s="4"/>
      <c r="G661" s="4"/>
      <c r="H661" s="42"/>
      <c r="I661" s="450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15"/>
      <c r="B662" s="4"/>
      <c r="C662" s="4"/>
      <c r="D662" s="4"/>
      <c r="E662" s="4"/>
      <c r="F662" s="4"/>
      <c r="G662" s="4"/>
      <c r="H662" s="42"/>
      <c r="I662" s="450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15"/>
      <c r="B663" s="4"/>
      <c r="C663" s="4"/>
      <c r="D663" s="4"/>
      <c r="E663" s="4"/>
      <c r="F663" s="4"/>
      <c r="G663" s="4"/>
      <c r="H663" s="42"/>
      <c r="I663" s="450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15"/>
      <c r="B664" s="4"/>
      <c r="C664" s="4"/>
      <c r="D664" s="4"/>
      <c r="E664" s="4"/>
      <c r="F664" s="4"/>
      <c r="G664" s="4"/>
      <c r="H664" s="42"/>
      <c r="I664" s="450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15"/>
      <c r="B665" s="4"/>
      <c r="C665" s="4"/>
      <c r="D665" s="4"/>
      <c r="E665" s="4"/>
      <c r="F665" s="4"/>
      <c r="G665" s="4"/>
      <c r="H665" s="42"/>
      <c r="I665" s="450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15"/>
      <c r="B666" s="4"/>
      <c r="C666" s="4"/>
      <c r="D666" s="4"/>
      <c r="E666" s="4"/>
      <c r="F666" s="4"/>
      <c r="G666" s="4"/>
      <c r="H666" s="42"/>
      <c r="I666" s="450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15"/>
      <c r="B667" s="4"/>
      <c r="C667" s="4"/>
      <c r="D667" s="4"/>
      <c r="E667" s="4"/>
      <c r="F667" s="4"/>
      <c r="G667" s="4"/>
      <c r="H667" s="42"/>
      <c r="I667" s="450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15"/>
      <c r="B668" s="4"/>
      <c r="C668" s="4"/>
      <c r="D668" s="4"/>
      <c r="E668" s="4"/>
      <c r="F668" s="4"/>
      <c r="G668" s="4"/>
      <c r="H668" s="42"/>
      <c r="I668" s="450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15"/>
      <c r="B669" s="4"/>
      <c r="C669" s="4"/>
      <c r="D669" s="4"/>
      <c r="E669" s="4"/>
      <c r="F669" s="4"/>
      <c r="G669" s="4"/>
      <c r="H669" s="42"/>
      <c r="I669" s="450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15"/>
      <c r="B670" s="4"/>
      <c r="C670" s="4"/>
      <c r="D670" s="4"/>
      <c r="E670" s="4"/>
      <c r="F670" s="4"/>
      <c r="G670" s="4"/>
      <c r="H670" s="42"/>
      <c r="I670" s="450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15"/>
      <c r="B671" s="4"/>
      <c r="C671" s="4"/>
      <c r="D671" s="4"/>
      <c r="E671" s="4"/>
      <c r="F671" s="4"/>
      <c r="G671" s="4"/>
      <c r="H671" s="42"/>
      <c r="I671" s="450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15"/>
      <c r="B672" s="4"/>
      <c r="C672" s="4"/>
      <c r="D672" s="4"/>
      <c r="E672" s="4"/>
      <c r="F672" s="4"/>
      <c r="G672" s="4"/>
      <c r="H672" s="42"/>
      <c r="I672" s="450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15"/>
      <c r="B673" s="4"/>
      <c r="C673" s="4"/>
      <c r="D673" s="4"/>
      <c r="E673" s="4"/>
      <c r="F673" s="4"/>
      <c r="G673" s="4"/>
      <c r="H673" s="42"/>
      <c r="I673" s="450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15"/>
      <c r="B674" s="4"/>
      <c r="C674" s="4"/>
      <c r="D674" s="4"/>
      <c r="E674" s="4"/>
      <c r="F674" s="4"/>
      <c r="G674" s="4"/>
      <c r="H674" s="42"/>
      <c r="I674" s="450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15"/>
      <c r="B675" s="4"/>
      <c r="C675" s="4"/>
      <c r="D675" s="4"/>
      <c r="E675" s="4"/>
      <c r="F675" s="4"/>
      <c r="G675" s="4"/>
      <c r="H675" s="42"/>
      <c r="I675" s="450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15"/>
      <c r="B676" s="4"/>
      <c r="C676" s="4"/>
      <c r="D676" s="4"/>
      <c r="E676" s="4"/>
      <c r="F676" s="4"/>
      <c r="G676" s="4"/>
      <c r="H676" s="42"/>
      <c r="I676" s="450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15"/>
      <c r="B677" s="4"/>
      <c r="C677" s="4"/>
      <c r="D677" s="4"/>
      <c r="E677" s="4"/>
      <c r="F677" s="4"/>
      <c r="G677" s="4"/>
      <c r="H677" s="42"/>
      <c r="I677" s="450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15"/>
      <c r="B678" s="4"/>
      <c r="C678" s="4"/>
      <c r="D678" s="4"/>
      <c r="E678" s="4"/>
      <c r="F678" s="4"/>
      <c r="G678" s="4"/>
      <c r="H678" s="42"/>
      <c r="I678" s="450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15"/>
      <c r="B679" s="4"/>
      <c r="C679" s="4"/>
      <c r="D679" s="4"/>
      <c r="E679" s="4"/>
      <c r="F679" s="4"/>
      <c r="G679" s="4"/>
      <c r="H679" s="42"/>
      <c r="I679" s="450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15"/>
      <c r="B680" s="4"/>
      <c r="C680" s="4"/>
      <c r="D680" s="4"/>
      <c r="E680" s="4"/>
      <c r="F680" s="4"/>
      <c r="G680" s="4"/>
      <c r="H680" s="42"/>
      <c r="I680" s="450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15"/>
      <c r="B681" s="4"/>
      <c r="C681" s="4"/>
      <c r="D681" s="4"/>
      <c r="E681" s="4"/>
      <c r="F681" s="4"/>
      <c r="G681" s="4"/>
      <c r="H681" s="42"/>
      <c r="I681" s="450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15"/>
      <c r="B682" s="4"/>
      <c r="C682" s="4"/>
      <c r="D682" s="4"/>
      <c r="E682" s="4"/>
      <c r="F682" s="4"/>
      <c r="G682" s="4"/>
      <c r="H682" s="42"/>
      <c r="I682" s="450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15"/>
      <c r="B683" s="4"/>
      <c r="C683" s="4"/>
      <c r="D683" s="4"/>
      <c r="E683" s="4"/>
      <c r="F683" s="4"/>
      <c r="G683" s="4"/>
      <c r="H683" s="42"/>
      <c r="I683" s="450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15"/>
      <c r="B684" s="4"/>
      <c r="C684" s="4"/>
      <c r="D684" s="4"/>
      <c r="E684" s="4"/>
      <c r="F684" s="4"/>
      <c r="G684" s="4"/>
      <c r="H684" s="42"/>
      <c r="I684" s="450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15"/>
      <c r="B685" s="4"/>
      <c r="C685" s="4"/>
      <c r="D685" s="4"/>
      <c r="E685" s="4"/>
      <c r="F685" s="4"/>
      <c r="G685" s="4"/>
      <c r="H685" s="42"/>
      <c r="I685" s="450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15"/>
      <c r="B686" s="4"/>
      <c r="C686" s="4"/>
      <c r="D686" s="4"/>
      <c r="E686" s="4"/>
      <c r="F686" s="4"/>
      <c r="G686" s="4"/>
      <c r="H686" s="42"/>
      <c r="I686" s="450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15"/>
      <c r="B687" s="4"/>
      <c r="C687" s="4"/>
      <c r="D687" s="4"/>
      <c r="E687" s="4"/>
      <c r="F687" s="4"/>
      <c r="G687" s="4"/>
      <c r="H687" s="42"/>
      <c r="I687" s="450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15"/>
      <c r="B688" s="4"/>
      <c r="C688" s="4"/>
      <c r="D688" s="4"/>
      <c r="E688" s="4"/>
      <c r="F688" s="4"/>
      <c r="G688" s="4"/>
      <c r="H688" s="42"/>
      <c r="I688" s="450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15"/>
      <c r="B689" s="4"/>
      <c r="C689" s="4"/>
      <c r="D689" s="4"/>
      <c r="E689" s="4"/>
      <c r="F689" s="4"/>
      <c r="G689" s="4"/>
      <c r="H689" s="42"/>
      <c r="I689" s="450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15"/>
      <c r="B690" s="4"/>
      <c r="C690" s="4"/>
      <c r="D690" s="4"/>
      <c r="E690" s="4"/>
      <c r="F690" s="4"/>
      <c r="G690" s="4"/>
      <c r="H690" s="42"/>
      <c r="I690" s="450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15"/>
      <c r="B691" s="4"/>
      <c r="C691" s="4"/>
      <c r="D691" s="4"/>
      <c r="E691" s="4"/>
      <c r="F691" s="4"/>
      <c r="G691" s="4"/>
      <c r="H691" s="42"/>
      <c r="I691" s="450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15"/>
      <c r="B692" s="4"/>
      <c r="C692" s="4"/>
      <c r="D692" s="4"/>
      <c r="E692" s="4"/>
      <c r="F692" s="4"/>
      <c r="G692" s="4"/>
      <c r="H692" s="42"/>
      <c r="I692" s="450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15"/>
      <c r="B693" s="4"/>
      <c r="C693" s="4"/>
      <c r="D693" s="4"/>
      <c r="E693" s="4"/>
      <c r="F693" s="4"/>
      <c r="G693" s="4"/>
      <c r="H693" s="42"/>
      <c r="I693" s="450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15"/>
      <c r="B694" s="4"/>
      <c r="C694" s="4"/>
      <c r="D694" s="4"/>
      <c r="E694" s="4"/>
      <c r="F694" s="4"/>
      <c r="G694" s="4"/>
      <c r="H694" s="42"/>
      <c r="I694" s="450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15"/>
      <c r="B695" s="4"/>
      <c r="C695" s="4"/>
      <c r="D695" s="4"/>
      <c r="E695" s="4"/>
      <c r="F695" s="4"/>
      <c r="G695" s="4"/>
      <c r="H695" s="42"/>
      <c r="I695" s="450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15"/>
      <c r="B696" s="4"/>
      <c r="C696" s="4"/>
      <c r="D696" s="4"/>
      <c r="E696" s="4"/>
      <c r="F696" s="4"/>
      <c r="G696" s="4"/>
      <c r="H696" s="42"/>
      <c r="I696" s="450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15"/>
      <c r="B697" s="4"/>
      <c r="C697" s="4"/>
      <c r="D697" s="4"/>
      <c r="E697" s="4"/>
      <c r="F697" s="4"/>
      <c r="G697" s="4"/>
      <c r="H697" s="42"/>
      <c r="I697" s="450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15"/>
      <c r="B698" s="4"/>
      <c r="C698" s="4"/>
      <c r="D698" s="4"/>
      <c r="E698" s="4"/>
      <c r="F698" s="4"/>
      <c r="G698" s="4"/>
      <c r="H698" s="42"/>
      <c r="I698" s="450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15"/>
      <c r="B699" s="4"/>
      <c r="C699" s="4"/>
      <c r="D699" s="4"/>
      <c r="E699" s="4"/>
      <c r="F699" s="4"/>
      <c r="G699" s="4"/>
      <c r="H699" s="42"/>
      <c r="I699" s="450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15"/>
      <c r="B700" s="4"/>
      <c r="C700" s="4"/>
      <c r="D700" s="4"/>
      <c r="E700" s="4"/>
      <c r="F700" s="4"/>
      <c r="G700" s="4"/>
      <c r="H700" s="42"/>
      <c r="I700" s="450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15"/>
      <c r="B701" s="4"/>
      <c r="C701" s="4"/>
      <c r="D701" s="4"/>
      <c r="E701" s="4"/>
      <c r="F701" s="4"/>
      <c r="G701" s="4"/>
      <c r="H701" s="42"/>
      <c r="I701" s="450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15"/>
      <c r="B702" s="4"/>
      <c r="C702" s="4"/>
      <c r="D702" s="4"/>
      <c r="E702" s="4"/>
      <c r="F702" s="4"/>
      <c r="G702" s="4"/>
      <c r="H702" s="42"/>
      <c r="I702" s="450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15"/>
      <c r="B703" s="4"/>
      <c r="C703" s="4"/>
      <c r="D703" s="4"/>
      <c r="E703" s="4"/>
      <c r="F703" s="4"/>
      <c r="G703" s="4"/>
      <c r="H703" s="42"/>
      <c r="I703" s="450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15"/>
      <c r="B704" s="4"/>
      <c r="C704" s="4"/>
      <c r="D704" s="4"/>
      <c r="E704" s="4"/>
      <c r="F704" s="4"/>
      <c r="G704" s="4"/>
      <c r="H704" s="42"/>
      <c r="I704" s="450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15"/>
      <c r="B705" s="4"/>
      <c r="C705" s="4"/>
      <c r="D705" s="4"/>
      <c r="E705" s="4"/>
      <c r="F705" s="4"/>
      <c r="G705" s="4"/>
      <c r="H705" s="42"/>
      <c r="I705" s="450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15"/>
      <c r="B706" s="4"/>
      <c r="C706" s="4"/>
      <c r="D706" s="4"/>
      <c r="E706" s="4"/>
      <c r="F706" s="4"/>
      <c r="G706" s="4"/>
      <c r="H706" s="42"/>
      <c r="I706" s="450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15"/>
      <c r="B707" s="4"/>
      <c r="C707" s="4"/>
      <c r="D707" s="4"/>
      <c r="E707" s="4"/>
      <c r="F707" s="4"/>
      <c r="G707" s="4"/>
      <c r="H707" s="42"/>
      <c r="I707" s="450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15"/>
      <c r="B708" s="4"/>
      <c r="C708" s="4"/>
      <c r="D708" s="4"/>
      <c r="E708" s="4"/>
      <c r="F708" s="4"/>
      <c r="G708" s="4"/>
      <c r="H708" s="42"/>
      <c r="I708" s="450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15"/>
      <c r="B709" s="4"/>
      <c r="C709" s="4"/>
      <c r="D709" s="4"/>
      <c r="E709" s="4"/>
      <c r="F709" s="4"/>
      <c r="G709" s="4"/>
      <c r="H709" s="42"/>
      <c r="I709" s="450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15"/>
      <c r="B710" s="4"/>
      <c r="C710" s="4"/>
      <c r="D710" s="4"/>
      <c r="E710" s="4"/>
      <c r="F710" s="4"/>
      <c r="G710" s="4"/>
      <c r="H710" s="42"/>
      <c r="I710" s="450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15"/>
      <c r="B711" s="4"/>
      <c r="C711" s="4"/>
      <c r="D711" s="4"/>
      <c r="E711" s="4"/>
      <c r="F711" s="4"/>
      <c r="G711" s="4"/>
      <c r="H711" s="42"/>
      <c r="I711" s="450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15"/>
      <c r="B712" s="4"/>
      <c r="C712" s="4"/>
      <c r="D712" s="4"/>
      <c r="E712" s="4"/>
      <c r="F712" s="4"/>
      <c r="G712" s="4"/>
      <c r="H712" s="42"/>
      <c r="I712" s="450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15"/>
      <c r="B713" s="4"/>
      <c r="C713" s="4"/>
      <c r="D713" s="4"/>
      <c r="E713" s="4"/>
      <c r="F713" s="4"/>
      <c r="G713" s="4"/>
      <c r="H713" s="42"/>
      <c r="I713" s="450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15"/>
      <c r="B714" s="4"/>
      <c r="C714" s="4"/>
      <c r="D714" s="4"/>
      <c r="E714" s="4"/>
      <c r="F714" s="4"/>
      <c r="G714" s="4"/>
      <c r="H714" s="42"/>
      <c r="I714" s="450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15"/>
      <c r="B715" s="4"/>
      <c r="C715" s="4"/>
      <c r="D715" s="4"/>
      <c r="E715" s="4"/>
      <c r="F715" s="4"/>
      <c r="G715" s="4"/>
      <c r="H715" s="42"/>
      <c r="I715" s="450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15"/>
      <c r="B716" s="4"/>
      <c r="C716" s="4"/>
      <c r="D716" s="4"/>
      <c r="E716" s="4"/>
      <c r="F716" s="4"/>
      <c r="G716" s="4"/>
      <c r="H716" s="42"/>
      <c r="I716" s="450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15"/>
      <c r="B717" s="4"/>
      <c r="C717" s="4"/>
      <c r="D717" s="4"/>
      <c r="E717" s="4"/>
      <c r="F717" s="4"/>
      <c r="G717" s="4"/>
      <c r="H717" s="42"/>
      <c r="I717" s="450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15"/>
      <c r="B718" s="4"/>
      <c r="C718" s="4"/>
      <c r="D718" s="4"/>
      <c r="E718" s="4"/>
      <c r="F718" s="4"/>
      <c r="G718" s="4"/>
      <c r="H718" s="42"/>
      <c r="I718" s="450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15"/>
      <c r="B719" s="4"/>
      <c r="C719" s="4"/>
      <c r="D719" s="4"/>
      <c r="E719" s="4"/>
      <c r="F719" s="4"/>
      <c r="G719" s="4"/>
      <c r="H719" s="42"/>
      <c r="I719" s="450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15"/>
      <c r="B720" s="4"/>
      <c r="C720" s="4"/>
      <c r="D720" s="4"/>
      <c r="E720" s="4"/>
      <c r="F720" s="4"/>
      <c r="G720" s="4"/>
      <c r="H720" s="42"/>
      <c r="I720" s="450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15"/>
      <c r="B721" s="4"/>
      <c r="C721" s="4"/>
      <c r="D721" s="4"/>
      <c r="E721" s="4"/>
      <c r="F721" s="4"/>
      <c r="G721" s="4"/>
      <c r="H721" s="42"/>
      <c r="I721" s="450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15"/>
      <c r="B722" s="4"/>
      <c r="C722" s="4"/>
      <c r="D722" s="4"/>
      <c r="E722" s="4"/>
      <c r="F722" s="4"/>
      <c r="G722" s="4"/>
      <c r="H722" s="42"/>
      <c r="I722" s="450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15"/>
      <c r="B723" s="4"/>
      <c r="C723" s="4"/>
      <c r="D723" s="4"/>
      <c r="E723" s="4"/>
      <c r="F723" s="4"/>
      <c r="G723" s="4"/>
      <c r="H723" s="42"/>
      <c r="I723" s="450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15"/>
      <c r="B724" s="4"/>
      <c r="C724" s="4"/>
      <c r="D724" s="4"/>
      <c r="E724" s="4"/>
      <c r="F724" s="4"/>
      <c r="G724" s="4"/>
      <c r="H724" s="42"/>
      <c r="I724" s="450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15"/>
      <c r="B725" s="4"/>
      <c r="C725" s="4"/>
      <c r="D725" s="4"/>
      <c r="E725" s="4"/>
      <c r="F725" s="4"/>
      <c r="G725" s="4"/>
      <c r="H725" s="42"/>
      <c r="I725" s="450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15"/>
      <c r="B726" s="4"/>
      <c r="C726" s="4"/>
      <c r="D726" s="4"/>
      <c r="E726" s="4"/>
      <c r="F726" s="4"/>
      <c r="G726" s="4"/>
      <c r="H726" s="42"/>
      <c r="I726" s="450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15"/>
      <c r="B727" s="4"/>
      <c r="C727" s="4"/>
      <c r="D727" s="4"/>
      <c r="E727" s="4"/>
      <c r="F727" s="4"/>
      <c r="G727" s="4"/>
      <c r="H727" s="42"/>
      <c r="I727" s="450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15"/>
      <c r="B728" s="4"/>
      <c r="C728" s="4"/>
      <c r="D728" s="4"/>
      <c r="E728" s="4"/>
      <c r="F728" s="4"/>
      <c r="G728" s="4"/>
      <c r="H728" s="42"/>
      <c r="I728" s="450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15"/>
      <c r="B729" s="4"/>
      <c r="C729" s="4"/>
      <c r="D729" s="4"/>
      <c r="E729" s="4"/>
      <c r="F729" s="4"/>
      <c r="G729" s="4"/>
      <c r="H729" s="42"/>
      <c r="I729" s="450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15"/>
      <c r="B730" s="4"/>
      <c r="C730" s="4"/>
      <c r="D730" s="4"/>
      <c r="E730" s="4"/>
      <c r="F730" s="4"/>
      <c r="G730" s="4"/>
      <c r="H730" s="42"/>
      <c r="I730" s="450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15"/>
      <c r="B731" s="4"/>
      <c r="C731" s="4"/>
      <c r="D731" s="4"/>
      <c r="E731" s="4"/>
      <c r="F731" s="4"/>
      <c r="G731" s="4"/>
      <c r="H731" s="42"/>
      <c r="I731" s="450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15"/>
      <c r="B732" s="4"/>
      <c r="C732" s="4"/>
      <c r="D732" s="4"/>
      <c r="E732" s="4"/>
      <c r="F732" s="4"/>
      <c r="G732" s="4"/>
      <c r="H732" s="42"/>
      <c r="I732" s="450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15"/>
      <c r="B733" s="4"/>
      <c r="C733" s="4"/>
      <c r="D733" s="4"/>
      <c r="E733" s="4"/>
      <c r="F733" s="4"/>
      <c r="G733" s="4"/>
      <c r="H733" s="42"/>
      <c r="I733" s="450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15"/>
      <c r="B734" s="4"/>
      <c r="C734" s="4"/>
      <c r="D734" s="4"/>
      <c r="E734" s="4"/>
      <c r="F734" s="4"/>
      <c r="G734" s="4"/>
      <c r="H734" s="42"/>
      <c r="I734" s="450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15"/>
      <c r="B735" s="4"/>
      <c r="C735" s="4"/>
      <c r="D735" s="4"/>
      <c r="E735" s="4"/>
      <c r="F735" s="4"/>
      <c r="G735" s="4"/>
      <c r="H735" s="42"/>
      <c r="I735" s="450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15"/>
      <c r="B736" s="4"/>
      <c r="C736" s="4"/>
      <c r="D736" s="4"/>
      <c r="E736" s="4"/>
      <c r="F736" s="4"/>
      <c r="G736" s="4"/>
      <c r="H736" s="42"/>
      <c r="I736" s="450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15"/>
      <c r="B737" s="4"/>
      <c r="C737" s="4"/>
      <c r="D737" s="4"/>
      <c r="E737" s="4"/>
      <c r="F737" s="4"/>
      <c r="G737" s="4"/>
      <c r="H737" s="42"/>
      <c r="I737" s="450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15"/>
      <c r="B738" s="4"/>
      <c r="C738" s="4"/>
      <c r="D738" s="4"/>
      <c r="E738" s="4"/>
      <c r="F738" s="4"/>
      <c r="G738" s="4"/>
      <c r="H738" s="42"/>
      <c r="I738" s="450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15"/>
      <c r="B739" s="4"/>
      <c r="C739" s="4"/>
      <c r="D739" s="4"/>
      <c r="E739" s="4"/>
      <c r="F739" s="4"/>
      <c r="G739" s="4"/>
      <c r="H739" s="42"/>
      <c r="I739" s="450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15"/>
      <c r="B740" s="4"/>
      <c r="C740" s="4"/>
      <c r="D740" s="4"/>
      <c r="E740" s="4"/>
      <c r="F740" s="4"/>
      <c r="G740" s="4"/>
      <c r="H740" s="42"/>
      <c r="I740" s="450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15"/>
      <c r="B741" s="4"/>
      <c r="C741" s="4"/>
      <c r="D741" s="4"/>
      <c r="E741" s="4"/>
      <c r="F741" s="4"/>
      <c r="G741" s="4"/>
      <c r="H741" s="42"/>
      <c r="I741" s="450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15"/>
      <c r="B742" s="4"/>
      <c r="C742" s="4"/>
      <c r="D742" s="4"/>
      <c r="E742" s="4"/>
      <c r="F742" s="4"/>
      <c r="G742" s="4"/>
      <c r="H742" s="42"/>
      <c r="I742" s="450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15"/>
      <c r="B743" s="4"/>
      <c r="C743" s="4"/>
      <c r="D743" s="4"/>
      <c r="E743" s="4"/>
      <c r="F743" s="4"/>
      <c r="G743" s="4"/>
      <c r="H743" s="42"/>
      <c r="I743" s="450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15"/>
      <c r="B744" s="4"/>
      <c r="C744" s="4"/>
      <c r="D744" s="4"/>
      <c r="E744" s="4"/>
      <c r="F744" s="4"/>
      <c r="G744" s="4"/>
      <c r="H744" s="42"/>
      <c r="I744" s="450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15"/>
      <c r="B745" s="4"/>
      <c r="C745" s="4"/>
      <c r="D745" s="4"/>
      <c r="E745" s="4"/>
      <c r="F745" s="4"/>
      <c r="G745" s="4"/>
      <c r="H745" s="42"/>
      <c r="I745" s="450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15"/>
      <c r="B746" s="4"/>
      <c r="C746" s="4"/>
      <c r="D746" s="4"/>
      <c r="E746" s="4"/>
      <c r="F746" s="4"/>
      <c r="G746" s="4"/>
      <c r="H746" s="42"/>
      <c r="I746" s="450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15"/>
      <c r="B747" s="4"/>
      <c r="C747" s="4"/>
      <c r="D747" s="4"/>
      <c r="E747" s="4"/>
      <c r="F747" s="4"/>
      <c r="G747" s="4"/>
      <c r="H747" s="42"/>
      <c r="I747" s="450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15"/>
      <c r="B748" s="4"/>
      <c r="C748" s="4"/>
      <c r="D748" s="4"/>
      <c r="E748" s="4"/>
      <c r="F748" s="4"/>
      <c r="G748" s="4"/>
      <c r="H748" s="42"/>
      <c r="I748" s="450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15"/>
      <c r="B749" s="4"/>
      <c r="C749" s="4"/>
      <c r="D749" s="4"/>
      <c r="E749" s="4"/>
      <c r="F749" s="4"/>
      <c r="G749" s="4"/>
      <c r="H749" s="42"/>
      <c r="I749" s="450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15"/>
      <c r="B750" s="4"/>
      <c r="C750" s="4"/>
      <c r="D750" s="4"/>
      <c r="E750" s="4"/>
      <c r="F750" s="4"/>
      <c r="G750" s="4"/>
      <c r="H750" s="42"/>
      <c r="I750" s="450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15"/>
      <c r="B751" s="4"/>
      <c r="C751" s="4"/>
      <c r="D751" s="4"/>
      <c r="E751" s="4"/>
      <c r="F751" s="4"/>
      <c r="G751" s="4"/>
      <c r="H751" s="42"/>
      <c r="I751" s="450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15"/>
      <c r="B752" s="4"/>
      <c r="C752" s="4"/>
      <c r="D752" s="4"/>
      <c r="E752" s="4"/>
      <c r="F752" s="4"/>
      <c r="G752" s="4"/>
      <c r="H752" s="42"/>
      <c r="I752" s="450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15"/>
      <c r="B753" s="4"/>
      <c r="C753" s="4"/>
      <c r="D753" s="4"/>
      <c r="E753" s="4"/>
      <c r="F753" s="4"/>
      <c r="G753" s="4"/>
      <c r="H753" s="42"/>
      <c r="I753" s="450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15"/>
      <c r="B754" s="4"/>
      <c r="C754" s="4"/>
      <c r="D754" s="4"/>
      <c r="E754" s="4"/>
      <c r="F754" s="4"/>
      <c r="G754" s="4"/>
      <c r="H754" s="42"/>
      <c r="I754" s="450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15"/>
      <c r="B755" s="4"/>
      <c r="C755" s="4"/>
      <c r="D755" s="4"/>
      <c r="E755" s="4"/>
      <c r="F755" s="4"/>
      <c r="G755" s="4"/>
      <c r="H755" s="42"/>
      <c r="I755" s="450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15"/>
      <c r="B756" s="4"/>
      <c r="C756" s="4"/>
      <c r="D756" s="4"/>
      <c r="E756" s="4"/>
      <c r="F756" s="4"/>
      <c r="G756" s="4"/>
      <c r="H756" s="42"/>
      <c r="I756" s="450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15"/>
      <c r="B757" s="4"/>
      <c r="C757" s="4"/>
      <c r="D757" s="4"/>
      <c r="E757" s="4"/>
      <c r="F757" s="4"/>
      <c r="G757" s="4"/>
      <c r="H757" s="42"/>
      <c r="I757" s="450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15"/>
      <c r="B758" s="4"/>
      <c r="C758" s="4"/>
      <c r="D758" s="4"/>
      <c r="E758" s="4"/>
      <c r="F758" s="4"/>
      <c r="G758" s="4"/>
      <c r="H758" s="42"/>
      <c r="I758" s="450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15"/>
      <c r="B759" s="4"/>
      <c r="C759" s="4"/>
      <c r="D759" s="4"/>
      <c r="E759" s="4"/>
      <c r="F759" s="4"/>
      <c r="G759" s="4"/>
      <c r="H759" s="42"/>
      <c r="I759" s="450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15"/>
      <c r="B760" s="4"/>
      <c r="C760" s="4"/>
      <c r="D760" s="4"/>
      <c r="E760" s="4"/>
      <c r="F760" s="4"/>
      <c r="G760" s="4"/>
      <c r="H760" s="42"/>
      <c r="I760" s="450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15"/>
      <c r="B761" s="4"/>
      <c r="C761" s="4"/>
      <c r="D761" s="4"/>
      <c r="E761" s="4"/>
      <c r="F761" s="4"/>
      <c r="G761" s="4"/>
      <c r="H761" s="42"/>
      <c r="I761" s="450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15"/>
      <c r="B762" s="4"/>
      <c r="C762" s="4"/>
      <c r="D762" s="4"/>
      <c r="E762" s="4"/>
      <c r="F762" s="4"/>
      <c r="G762" s="4"/>
      <c r="H762" s="42"/>
      <c r="I762" s="450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15"/>
      <c r="B763" s="4"/>
      <c r="C763" s="4"/>
      <c r="D763" s="4"/>
      <c r="E763" s="4"/>
      <c r="F763" s="4"/>
      <c r="G763" s="4"/>
      <c r="H763" s="42"/>
      <c r="I763" s="450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15"/>
      <c r="B764" s="4"/>
      <c r="C764" s="4"/>
      <c r="D764" s="4"/>
      <c r="E764" s="4"/>
      <c r="F764" s="4"/>
      <c r="G764" s="4"/>
      <c r="H764" s="42"/>
      <c r="I764" s="450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15"/>
      <c r="B765" s="4"/>
      <c r="C765" s="4"/>
      <c r="D765" s="4"/>
      <c r="E765" s="4"/>
      <c r="F765" s="4"/>
      <c r="G765" s="4"/>
      <c r="H765" s="42"/>
      <c r="I765" s="450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15"/>
      <c r="B766" s="4"/>
      <c r="C766" s="4"/>
      <c r="D766" s="4"/>
      <c r="E766" s="4"/>
      <c r="F766" s="4"/>
      <c r="G766" s="4"/>
      <c r="H766" s="42"/>
      <c r="I766" s="450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15"/>
      <c r="B767" s="4"/>
      <c r="C767" s="4"/>
      <c r="D767" s="4"/>
      <c r="E767" s="4"/>
      <c r="F767" s="4"/>
      <c r="G767" s="4"/>
      <c r="H767" s="42"/>
      <c r="I767" s="450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15"/>
      <c r="B768" s="4"/>
      <c r="C768" s="4"/>
      <c r="D768" s="4"/>
      <c r="E768" s="4"/>
      <c r="F768" s="4"/>
      <c r="G768" s="4"/>
      <c r="H768" s="42"/>
      <c r="I768" s="450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15"/>
      <c r="B769" s="4"/>
      <c r="C769" s="4"/>
      <c r="D769" s="4"/>
      <c r="E769" s="4"/>
      <c r="F769" s="4"/>
      <c r="G769" s="4"/>
      <c r="H769" s="42"/>
      <c r="I769" s="450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15"/>
      <c r="B770" s="4"/>
      <c r="C770" s="4"/>
      <c r="D770" s="4"/>
      <c r="E770" s="4"/>
      <c r="F770" s="4"/>
      <c r="G770" s="4"/>
      <c r="H770" s="42"/>
      <c r="I770" s="450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15"/>
      <c r="B771" s="4"/>
      <c r="C771" s="4"/>
      <c r="D771" s="4"/>
      <c r="E771" s="4"/>
      <c r="F771" s="4"/>
      <c r="G771" s="4"/>
      <c r="H771" s="42"/>
      <c r="I771" s="450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15"/>
      <c r="B772" s="4"/>
      <c r="C772" s="4"/>
      <c r="D772" s="4"/>
      <c r="E772" s="4"/>
      <c r="F772" s="4"/>
      <c r="G772" s="4"/>
      <c r="H772" s="42"/>
      <c r="I772" s="450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15"/>
      <c r="B773" s="4"/>
      <c r="C773" s="4"/>
      <c r="D773" s="4"/>
      <c r="E773" s="4"/>
      <c r="F773" s="4"/>
      <c r="G773" s="4"/>
      <c r="H773" s="42"/>
      <c r="I773" s="450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15"/>
      <c r="B774" s="4"/>
      <c r="C774" s="4"/>
      <c r="D774" s="4"/>
      <c r="E774" s="4"/>
      <c r="F774" s="4"/>
      <c r="G774" s="4"/>
      <c r="H774" s="42"/>
      <c r="I774" s="450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15"/>
      <c r="B775" s="4"/>
      <c r="C775" s="4"/>
      <c r="D775" s="4"/>
      <c r="E775" s="4"/>
      <c r="F775" s="4"/>
      <c r="G775" s="4"/>
      <c r="H775" s="42"/>
      <c r="I775" s="450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15"/>
      <c r="B776" s="4"/>
      <c r="C776" s="4"/>
      <c r="D776" s="4"/>
      <c r="E776" s="4"/>
      <c r="F776" s="4"/>
      <c r="G776" s="4"/>
      <c r="H776" s="42"/>
      <c r="I776" s="450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15"/>
      <c r="B777" s="4"/>
      <c r="C777" s="4"/>
      <c r="D777" s="4"/>
      <c r="E777" s="4"/>
      <c r="F777" s="4"/>
      <c r="G777" s="4"/>
      <c r="H777" s="42"/>
      <c r="I777" s="450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15"/>
      <c r="B778" s="4"/>
      <c r="C778" s="4"/>
      <c r="D778" s="4"/>
      <c r="E778" s="4"/>
      <c r="F778" s="4"/>
      <c r="G778" s="4"/>
      <c r="H778" s="42"/>
      <c r="I778" s="450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15"/>
      <c r="B779" s="4"/>
      <c r="C779" s="4"/>
      <c r="D779" s="4"/>
      <c r="E779" s="4"/>
      <c r="F779" s="4"/>
      <c r="G779" s="4"/>
      <c r="H779" s="42"/>
      <c r="I779" s="450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15"/>
      <c r="B780" s="4"/>
      <c r="C780" s="4"/>
      <c r="D780" s="4"/>
      <c r="E780" s="4"/>
      <c r="F780" s="4"/>
      <c r="G780" s="4"/>
      <c r="H780" s="42"/>
      <c r="I780" s="450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15"/>
      <c r="B781" s="4"/>
      <c r="C781" s="4"/>
      <c r="D781" s="4"/>
      <c r="E781" s="4"/>
      <c r="F781" s="4"/>
      <c r="G781" s="4"/>
      <c r="H781" s="42"/>
      <c r="I781" s="450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15"/>
      <c r="B782" s="4"/>
      <c r="C782" s="4"/>
      <c r="D782" s="4"/>
      <c r="E782" s="4"/>
      <c r="F782" s="4"/>
      <c r="G782" s="4"/>
      <c r="H782" s="42"/>
      <c r="I782" s="450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15"/>
      <c r="B783" s="4"/>
      <c r="C783" s="4"/>
      <c r="D783" s="4"/>
      <c r="E783" s="4"/>
      <c r="F783" s="4"/>
      <c r="G783" s="4"/>
      <c r="H783" s="42"/>
      <c r="I783" s="450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15"/>
      <c r="B784" s="4"/>
      <c r="C784" s="4"/>
      <c r="D784" s="4"/>
      <c r="E784" s="4"/>
      <c r="F784" s="4"/>
      <c r="G784" s="4"/>
      <c r="H784" s="42"/>
      <c r="I784" s="450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15"/>
      <c r="B785" s="4"/>
      <c r="C785" s="4"/>
      <c r="D785" s="4"/>
      <c r="E785" s="4"/>
      <c r="F785" s="4"/>
      <c r="G785" s="4"/>
      <c r="H785" s="42"/>
      <c r="I785" s="450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15"/>
      <c r="B786" s="4"/>
      <c r="C786" s="4"/>
      <c r="D786" s="4"/>
      <c r="E786" s="4"/>
      <c r="F786" s="4"/>
      <c r="G786" s="4"/>
      <c r="H786" s="42"/>
      <c r="I786" s="450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15"/>
      <c r="B787" s="4"/>
      <c r="C787" s="4"/>
      <c r="D787" s="4"/>
      <c r="E787" s="4"/>
      <c r="F787" s="4"/>
      <c r="G787" s="4"/>
      <c r="H787" s="42"/>
      <c r="I787" s="450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15"/>
      <c r="B788" s="4"/>
      <c r="C788" s="4"/>
      <c r="D788" s="4"/>
      <c r="E788" s="4"/>
      <c r="F788" s="4"/>
      <c r="G788" s="4"/>
      <c r="H788" s="42"/>
      <c r="I788" s="450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15"/>
      <c r="B789" s="4"/>
      <c r="C789" s="4"/>
      <c r="D789" s="4"/>
      <c r="E789" s="4"/>
      <c r="F789" s="4"/>
      <c r="G789" s="4"/>
      <c r="H789" s="42"/>
      <c r="I789" s="450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15"/>
      <c r="B790" s="4"/>
      <c r="C790" s="4"/>
      <c r="D790" s="4"/>
      <c r="E790" s="4"/>
      <c r="F790" s="4"/>
      <c r="G790" s="4"/>
      <c r="H790" s="42"/>
      <c r="I790" s="450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15"/>
      <c r="B791" s="4"/>
      <c r="C791" s="4"/>
      <c r="D791" s="4"/>
      <c r="E791" s="4"/>
      <c r="F791" s="4"/>
      <c r="G791" s="4"/>
      <c r="H791" s="42"/>
      <c r="I791" s="450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15"/>
      <c r="B792" s="4"/>
      <c r="C792" s="4"/>
      <c r="D792" s="4"/>
      <c r="E792" s="4"/>
      <c r="F792" s="4"/>
      <c r="G792" s="4"/>
      <c r="H792" s="42"/>
      <c r="I792" s="450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15"/>
      <c r="B793" s="4"/>
      <c r="C793" s="4"/>
      <c r="D793" s="4"/>
      <c r="E793" s="4"/>
      <c r="F793" s="4"/>
      <c r="G793" s="4"/>
      <c r="H793" s="42"/>
      <c r="I793" s="450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15"/>
      <c r="B794" s="4"/>
      <c r="C794" s="4"/>
      <c r="D794" s="4"/>
      <c r="E794" s="4"/>
      <c r="F794" s="4"/>
      <c r="G794" s="4"/>
      <c r="H794" s="42"/>
      <c r="I794" s="450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15"/>
      <c r="B795" s="4"/>
      <c r="C795" s="4"/>
      <c r="D795" s="4"/>
      <c r="E795" s="4"/>
      <c r="F795" s="4"/>
      <c r="G795" s="4"/>
      <c r="H795" s="42"/>
      <c r="I795" s="450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15"/>
      <c r="B796" s="4"/>
      <c r="C796" s="4"/>
      <c r="D796" s="4"/>
      <c r="E796" s="4"/>
      <c r="F796" s="4"/>
      <c r="G796" s="4"/>
      <c r="H796" s="42"/>
      <c r="I796" s="450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15"/>
      <c r="B797" s="4"/>
      <c r="C797" s="4"/>
      <c r="D797" s="4"/>
      <c r="E797" s="4"/>
      <c r="F797" s="4"/>
      <c r="G797" s="4"/>
      <c r="H797" s="42"/>
      <c r="I797" s="450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15"/>
      <c r="B798" s="4"/>
      <c r="C798" s="4"/>
      <c r="D798" s="4"/>
      <c r="E798" s="4"/>
      <c r="F798" s="4"/>
      <c r="G798" s="4"/>
      <c r="H798" s="42"/>
      <c r="I798" s="450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15"/>
      <c r="B799" s="4"/>
      <c r="C799" s="4"/>
      <c r="D799" s="4"/>
      <c r="E799" s="4"/>
      <c r="F799" s="4"/>
      <c r="G799" s="4"/>
      <c r="H799" s="42"/>
      <c r="I799" s="450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15"/>
      <c r="B800" s="4"/>
      <c r="C800" s="4"/>
      <c r="D800" s="4"/>
      <c r="E800" s="4"/>
      <c r="F800" s="4"/>
      <c r="G800" s="4"/>
      <c r="H800" s="42"/>
      <c r="I800" s="450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15"/>
      <c r="B801" s="4"/>
      <c r="C801" s="4"/>
      <c r="D801" s="4"/>
      <c r="E801" s="4"/>
      <c r="F801" s="4"/>
      <c r="G801" s="4"/>
      <c r="H801" s="42"/>
      <c r="I801" s="450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15"/>
      <c r="B802" s="4"/>
      <c r="C802" s="4"/>
      <c r="D802" s="4"/>
      <c r="E802" s="4"/>
      <c r="F802" s="4"/>
      <c r="G802" s="4"/>
      <c r="H802" s="42"/>
      <c r="I802" s="450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15"/>
      <c r="B803" s="4"/>
      <c r="C803" s="4"/>
      <c r="D803" s="4"/>
      <c r="E803" s="4"/>
      <c r="F803" s="4"/>
      <c r="G803" s="4"/>
      <c r="H803" s="42"/>
      <c r="I803" s="450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15"/>
      <c r="B804" s="4"/>
      <c r="C804" s="4"/>
      <c r="D804" s="4"/>
      <c r="E804" s="4"/>
      <c r="F804" s="4"/>
      <c r="G804" s="4"/>
      <c r="H804" s="42"/>
      <c r="I804" s="450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15"/>
      <c r="B805" s="4"/>
      <c r="C805" s="4"/>
      <c r="D805" s="4"/>
      <c r="E805" s="4"/>
      <c r="F805" s="4"/>
      <c r="G805" s="4"/>
      <c r="H805" s="42"/>
      <c r="I805" s="450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15"/>
      <c r="B806" s="4"/>
      <c r="C806" s="4"/>
      <c r="D806" s="4"/>
      <c r="E806" s="4"/>
      <c r="F806" s="4"/>
      <c r="G806" s="4"/>
      <c r="H806" s="42"/>
      <c r="I806" s="450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15"/>
      <c r="B807" s="4"/>
      <c r="C807" s="4"/>
      <c r="D807" s="4"/>
      <c r="E807" s="4"/>
      <c r="F807" s="4"/>
      <c r="G807" s="4"/>
      <c r="H807" s="42"/>
      <c r="I807" s="450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15"/>
      <c r="B808" s="4"/>
      <c r="C808" s="4"/>
      <c r="D808" s="4"/>
      <c r="E808" s="4"/>
      <c r="F808" s="4"/>
      <c r="G808" s="4"/>
      <c r="H808" s="42"/>
      <c r="I808" s="450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15"/>
      <c r="B809" s="4"/>
      <c r="C809" s="4"/>
      <c r="D809" s="4"/>
      <c r="E809" s="4"/>
      <c r="F809" s="4"/>
      <c r="G809" s="4"/>
      <c r="H809" s="42"/>
      <c r="I809" s="450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15"/>
      <c r="B810" s="4"/>
      <c r="C810" s="4"/>
      <c r="D810" s="4"/>
      <c r="E810" s="4"/>
      <c r="F810" s="4"/>
      <c r="G810" s="4"/>
      <c r="H810" s="42"/>
      <c r="I810" s="450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15"/>
      <c r="B811" s="4"/>
      <c r="C811" s="4"/>
      <c r="D811" s="4"/>
      <c r="E811" s="4"/>
      <c r="F811" s="4"/>
      <c r="G811" s="4"/>
      <c r="H811" s="42"/>
      <c r="I811" s="450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15"/>
      <c r="B812" s="4"/>
      <c r="C812" s="4"/>
      <c r="D812" s="4"/>
      <c r="E812" s="4"/>
      <c r="F812" s="4"/>
      <c r="G812" s="4"/>
      <c r="H812" s="42"/>
      <c r="I812" s="450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15"/>
      <c r="B813" s="4"/>
      <c r="C813" s="4"/>
      <c r="D813" s="4"/>
      <c r="E813" s="4"/>
      <c r="F813" s="4"/>
      <c r="G813" s="4"/>
      <c r="H813" s="42"/>
      <c r="I813" s="450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15"/>
      <c r="B814" s="4"/>
      <c r="C814" s="4"/>
      <c r="D814" s="4"/>
      <c r="E814" s="4"/>
      <c r="F814" s="4"/>
      <c r="G814" s="4"/>
      <c r="H814" s="42"/>
      <c r="I814" s="450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15"/>
      <c r="B815" s="4"/>
      <c r="C815" s="4"/>
      <c r="D815" s="4"/>
      <c r="E815" s="4"/>
      <c r="F815" s="4"/>
      <c r="G815" s="4"/>
      <c r="H815" s="42"/>
      <c r="I815" s="450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15"/>
      <c r="B816" s="4"/>
      <c r="C816" s="4"/>
      <c r="D816" s="4"/>
      <c r="E816" s="4"/>
      <c r="F816" s="4"/>
      <c r="G816" s="4"/>
      <c r="H816" s="42"/>
      <c r="I816" s="450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15"/>
      <c r="B817" s="4"/>
      <c r="C817" s="4"/>
      <c r="D817" s="4"/>
      <c r="E817" s="4"/>
      <c r="F817" s="4"/>
      <c r="G817" s="4"/>
      <c r="H817" s="42"/>
      <c r="I817" s="450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15"/>
      <c r="B818" s="4"/>
      <c r="C818" s="4"/>
      <c r="D818" s="4"/>
      <c r="E818" s="4"/>
      <c r="F818" s="4"/>
      <c r="G818" s="4"/>
      <c r="H818" s="42"/>
      <c r="I818" s="450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15"/>
      <c r="B819" s="4"/>
      <c r="C819" s="4"/>
      <c r="D819" s="4"/>
      <c r="E819" s="4"/>
      <c r="F819" s="4"/>
      <c r="G819" s="4"/>
      <c r="H819" s="42"/>
      <c r="I819" s="450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15"/>
      <c r="B820" s="4"/>
      <c r="C820" s="4"/>
      <c r="D820" s="4"/>
      <c r="E820" s="4"/>
      <c r="F820" s="4"/>
      <c r="G820" s="4"/>
      <c r="H820" s="42"/>
      <c r="I820" s="450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15"/>
      <c r="B821" s="4"/>
      <c r="C821" s="4"/>
      <c r="D821" s="4"/>
      <c r="E821" s="4"/>
      <c r="F821" s="4"/>
      <c r="G821" s="4"/>
      <c r="H821" s="42"/>
      <c r="I821" s="450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15"/>
      <c r="B822" s="4"/>
      <c r="C822" s="4"/>
      <c r="D822" s="4"/>
      <c r="E822" s="4"/>
      <c r="F822" s="4"/>
      <c r="G822" s="4"/>
      <c r="H822" s="42"/>
      <c r="I822" s="450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15"/>
      <c r="B823" s="4"/>
      <c r="C823" s="4"/>
      <c r="D823" s="4"/>
      <c r="E823" s="4"/>
      <c r="F823" s="4"/>
      <c r="G823" s="4"/>
      <c r="H823" s="42"/>
      <c r="I823" s="450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15"/>
      <c r="B824" s="4"/>
      <c r="C824" s="4"/>
      <c r="D824" s="4"/>
      <c r="E824" s="4"/>
      <c r="F824" s="4"/>
      <c r="G824" s="4"/>
      <c r="H824" s="42"/>
      <c r="I824" s="450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15"/>
      <c r="B825" s="4"/>
      <c r="C825" s="4"/>
      <c r="D825" s="4"/>
      <c r="E825" s="4"/>
      <c r="F825" s="4"/>
      <c r="G825" s="4"/>
      <c r="H825" s="42"/>
      <c r="I825" s="450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15"/>
      <c r="B826" s="4"/>
      <c r="C826" s="4"/>
      <c r="D826" s="4"/>
      <c r="E826" s="4"/>
      <c r="F826" s="4"/>
      <c r="G826" s="4"/>
      <c r="H826" s="42"/>
      <c r="I826" s="450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15"/>
      <c r="B827" s="4"/>
      <c r="C827" s="4"/>
      <c r="D827" s="4"/>
      <c r="E827" s="4"/>
      <c r="F827" s="4"/>
      <c r="G827" s="4"/>
      <c r="H827" s="42"/>
      <c r="I827" s="450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15"/>
      <c r="B828" s="4"/>
      <c r="C828" s="4"/>
      <c r="D828" s="4"/>
      <c r="E828" s="4"/>
      <c r="F828" s="4"/>
      <c r="G828" s="4"/>
      <c r="H828" s="42"/>
      <c r="I828" s="450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15"/>
      <c r="B829" s="4"/>
      <c r="C829" s="4"/>
      <c r="D829" s="4"/>
      <c r="E829" s="4"/>
      <c r="F829" s="4"/>
      <c r="G829" s="4"/>
      <c r="H829" s="42"/>
      <c r="I829" s="450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15"/>
      <c r="B830" s="4"/>
      <c r="C830" s="4"/>
      <c r="D830" s="4"/>
      <c r="E830" s="4"/>
      <c r="F830" s="4"/>
      <c r="G830" s="4"/>
      <c r="H830" s="42"/>
      <c r="I830" s="450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15"/>
      <c r="B831" s="4"/>
      <c r="C831" s="4"/>
      <c r="D831" s="4"/>
      <c r="E831" s="4"/>
      <c r="F831" s="4"/>
      <c r="G831" s="4"/>
      <c r="H831" s="42"/>
      <c r="I831" s="450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15"/>
      <c r="B832" s="4"/>
      <c r="C832" s="4"/>
      <c r="D832" s="4"/>
      <c r="E832" s="4"/>
      <c r="F832" s="4"/>
      <c r="G832" s="4"/>
      <c r="H832" s="42"/>
      <c r="I832" s="450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15"/>
      <c r="B833" s="4"/>
      <c r="C833" s="4"/>
      <c r="D833" s="4"/>
      <c r="E833" s="4"/>
      <c r="F833" s="4"/>
      <c r="G833" s="4"/>
      <c r="H833" s="42"/>
      <c r="I833" s="450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15"/>
      <c r="B834" s="4"/>
      <c r="C834" s="4"/>
      <c r="D834" s="4"/>
      <c r="E834" s="4"/>
      <c r="F834" s="4"/>
      <c r="G834" s="4"/>
      <c r="H834" s="42"/>
      <c r="I834" s="450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15"/>
      <c r="B835" s="4"/>
      <c r="C835" s="4"/>
      <c r="D835" s="4"/>
      <c r="E835" s="4"/>
      <c r="F835" s="4"/>
      <c r="G835" s="4"/>
      <c r="H835" s="42"/>
      <c r="I835" s="450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15"/>
      <c r="B836" s="4"/>
      <c r="C836" s="4"/>
      <c r="D836" s="4"/>
      <c r="E836" s="4"/>
      <c r="F836" s="4"/>
      <c r="G836" s="4"/>
      <c r="H836" s="42"/>
      <c r="I836" s="450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15"/>
      <c r="B837" s="4"/>
      <c r="C837" s="4"/>
      <c r="D837" s="4"/>
      <c r="E837" s="4"/>
      <c r="F837" s="4"/>
      <c r="G837" s="4"/>
      <c r="H837" s="42"/>
      <c r="I837" s="450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15"/>
      <c r="B838" s="4"/>
      <c r="C838" s="4"/>
      <c r="D838" s="4"/>
      <c r="E838" s="4"/>
      <c r="F838" s="4"/>
      <c r="G838" s="4"/>
      <c r="H838" s="42"/>
      <c r="I838" s="450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15"/>
      <c r="B839" s="4"/>
      <c r="C839" s="4"/>
      <c r="D839" s="4"/>
      <c r="E839" s="4"/>
      <c r="F839" s="4"/>
      <c r="G839" s="4"/>
      <c r="H839" s="42"/>
      <c r="I839" s="450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15"/>
      <c r="B840" s="4"/>
      <c r="C840" s="4"/>
      <c r="D840" s="4"/>
      <c r="E840" s="4"/>
      <c r="F840" s="4"/>
      <c r="G840" s="4"/>
      <c r="H840" s="42"/>
      <c r="I840" s="450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15"/>
      <c r="B841" s="4"/>
      <c r="C841" s="4"/>
      <c r="D841" s="4"/>
      <c r="E841" s="4"/>
      <c r="F841" s="4"/>
      <c r="G841" s="4"/>
      <c r="H841" s="42"/>
      <c r="I841" s="450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15"/>
      <c r="B842" s="4"/>
      <c r="C842" s="4"/>
      <c r="D842" s="4"/>
      <c r="E842" s="4"/>
      <c r="F842" s="4"/>
      <c r="G842" s="4"/>
      <c r="H842" s="42"/>
      <c r="I842" s="450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15"/>
      <c r="B843" s="4"/>
      <c r="C843" s="4"/>
      <c r="D843" s="4"/>
      <c r="E843" s="4"/>
      <c r="F843" s="4"/>
      <c r="G843" s="4"/>
      <c r="H843" s="42"/>
      <c r="I843" s="450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15"/>
      <c r="B844" s="4"/>
      <c r="C844" s="4"/>
      <c r="D844" s="4"/>
      <c r="E844" s="4"/>
      <c r="F844" s="4"/>
      <c r="G844" s="4"/>
      <c r="H844" s="42"/>
      <c r="I844" s="450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15"/>
      <c r="B845" s="4"/>
      <c r="C845" s="4"/>
      <c r="D845" s="4"/>
      <c r="E845" s="4"/>
      <c r="F845" s="4"/>
      <c r="G845" s="4"/>
      <c r="H845" s="42"/>
      <c r="I845" s="450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15"/>
      <c r="B846" s="4"/>
      <c r="C846" s="4"/>
      <c r="D846" s="4"/>
      <c r="E846" s="4"/>
      <c r="F846" s="4"/>
      <c r="G846" s="4"/>
      <c r="H846" s="42"/>
      <c r="I846" s="450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15"/>
      <c r="B847" s="4"/>
      <c r="C847" s="4"/>
      <c r="D847" s="4"/>
      <c r="E847" s="4"/>
      <c r="F847" s="4"/>
      <c r="G847" s="4"/>
      <c r="H847" s="42"/>
      <c r="I847" s="450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15"/>
      <c r="B848" s="4"/>
      <c r="C848" s="4"/>
      <c r="D848" s="4"/>
      <c r="E848" s="4"/>
      <c r="F848" s="4"/>
      <c r="G848" s="4"/>
      <c r="H848" s="42"/>
      <c r="I848" s="450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15"/>
      <c r="B849" s="4"/>
      <c r="C849" s="4"/>
      <c r="D849" s="4"/>
      <c r="E849" s="4"/>
      <c r="F849" s="4"/>
      <c r="G849" s="4"/>
      <c r="H849" s="42"/>
      <c r="I849" s="450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15"/>
      <c r="B850" s="4"/>
      <c r="C850" s="4"/>
      <c r="D850" s="4"/>
      <c r="E850" s="4"/>
      <c r="F850" s="4"/>
      <c r="G850" s="4"/>
      <c r="H850" s="42"/>
      <c r="I850" s="450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15"/>
      <c r="B851" s="4"/>
      <c r="C851" s="4"/>
      <c r="D851" s="4"/>
      <c r="E851" s="4"/>
      <c r="F851" s="4"/>
      <c r="G851" s="4"/>
      <c r="H851" s="42"/>
      <c r="I851" s="450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15"/>
      <c r="B852" s="4"/>
      <c r="C852" s="4"/>
      <c r="D852" s="4"/>
      <c r="E852" s="4"/>
      <c r="F852" s="4"/>
      <c r="G852" s="4"/>
      <c r="H852" s="42"/>
      <c r="I852" s="450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15"/>
      <c r="B853" s="4"/>
      <c r="C853" s="4"/>
      <c r="D853" s="4"/>
      <c r="E853" s="4"/>
      <c r="F853" s="4"/>
      <c r="G853" s="4"/>
      <c r="H853" s="42"/>
      <c r="I853" s="450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15"/>
      <c r="B854" s="4"/>
      <c r="C854" s="4"/>
      <c r="D854" s="4"/>
      <c r="E854" s="4"/>
      <c r="F854" s="4"/>
      <c r="G854" s="4"/>
      <c r="H854" s="42"/>
      <c r="I854" s="450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15"/>
      <c r="B855" s="4"/>
      <c r="C855" s="4"/>
      <c r="D855" s="4"/>
      <c r="E855" s="4"/>
      <c r="F855" s="4"/>
      <c r="G855" s="4"/>
      <c r="H855" s="42"/>
      <c r="I855" s="450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15"/>
      <c r="B856" s="4"/>
      <c r="C856" s="4"/>
      <c r="D856" s="4"/>
      <c r="E856" s="4"/>
      <c r="F856" s="4"/>
      <c r="G856" s="4"/>
      <c r="H856" s="42"/>
      <c r="I856" s="450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15"/>
      <c r="B857" s="4"/>
      <c r="C857" s="4"/>
      <c r="D857" s="4"/>
      <c r="E857" s="4"/>
      <c r="F857" s="4"/>
      <c r="G857" s="4"/>
      <c r="H857" s="42"/>
      <c r="I857" s="450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15"/>
      <c r="B858" s="4"/>
      <c r="C858" s="4"/>
      <c r="D858" s="4"/>
      <c r="E858" s="4"/>
      <c r="F858" s="4"/>
      <c r="G858" s="4"/>
      <c r="H858" s="42"/>
      <c r="I858" s="450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15"/>
      <c r="B859" s="4"/>
      <c r="C859" s="4"/>
      <c r="D859" s="4"/>
      <c r="E859" s="4"/>
      <c r="F859" s="4"/>
      <c r="G859" s="4"/>
      <c r="H859" s="42"/>
      <c r="I859" s="450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15"/>
      <c r="B860" s="4"/>
      <c r="C860" s="4"/>
      <c r="D860" s="4"/>
      <c r="E860" s="4"/>
      <c r="F860" s="4"/>
      <c r="G860" s="4"/>
      <c r="H860" s="42"/>
      <c r="I860" s="450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15"/>
      <c r="B861" s="4"/>
      <c r="C861" s="4"/>
      <c r="D861" s="4"/>
      <c r="E861" s="4"/>
      <c r="F861" s="4"/>
      <c r="G861" s="4"/>
      <c r="H861" s="42"/>
      <c r="I861" s="450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15"/>
      <c r="B862" s="4"/>
      <c r="C862" s="4"/>
      <c r="D862" s="4"/>
      <c r="E862" s="4"/>
      <c r="F862" s="4"/>
      <c r="G862" s="4"/>
      <c r="H862" s="42"/>
      <c r="I862" s="450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15"/>
      <c r="B863" s="4"/>
      <c r="C863" s="4"/>
      <c r="D863" s="4"/>
      <c r="E863" s="4"/>
      <c r="F863" s="4"/>
      <c r="G863" s="4"/>
      <c r="H863" s="42"/>
      <c r="I863" s="450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15"/>
      <c r="B864" s="4"/>
      <c r="C864" s="4"/>
      <c r="D864" s="4"/>
      <c r="E864" s="4"/>
      <c r="F864" s="4"/>
      <c r="G864" s="4"/>
      <c r="H864" s="42"/>
      <c r="I864" s="450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15"/>
      <c r="B865" s="4"/>
      <c r="C865" s="4"/>
      <c r="D865" s="4"/>
      <c r="E865" s="4"/>
      <c r="F865" s="4"/>
      <c r="G865" s="4"/>
      <c r="H865" s="42"/>
      <c r="I865" s="450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15"/>
      <c r="B866" s="4"/>
      <c r="C866" s="4"/>
      <c r="D866" s="4"/>
      <c r="E866" s="4"/>
      <c r="F866" s="4"/>
      <c r="G866" s="4"/>
      <c r="H866" s="42"/>
      <c r="I866" s="450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15"/>
      <c r="B867" s="4"/>
      <c r="C867" s="4"/>
      <c r="D867" s="4"/>
      <c r="E867" s="4"/>
      <c r="F867" s="4"/>
      <c r="G867" s="4"/>
      <c r="H867" s="42"/>
      <c r="I867" s="450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15"/>
      <c r="B868" s="4"/>
      <c r="C868" s="4"/>
      <c r="D868" s="4"/>
      <c r="E868" s="4"/>
      <c r="F868" s="4"/>
      <c r="G868" s="4"/>
      <c r="H868" s="42"/>
      <c r="I868" s="450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15"/>
      <c r="B869" s="4"/>
      <c r="C869" s="4"/>
      <c r="D869" s="4"/>
      <c r="E869" s="4"/>
      <c r="F869" s="4"/>
      <c r="G869" s="4"/>
      <c r="H869" s="42"/>
      <c r="I869" s="450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15"/>
      <c r="B870" s="4"/>
      <c r="C870" s="4"/>
      <c r="D870" s="4"/>
      <c r="E870" s="4"/>
      <c r="F870" s="4"/>
      <c r="G870" s="4"/>
      <c r="H870" s="42"/>
      <c r="I870" s="450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15"/>
      <c r="B871" s="4"/>
      <c r="C871" s="4"/>
      <c r="D871" s="4"/>
      <c r="E871" s="4"/>
      <c r="F871" s="4"/>
      <c r="G871" s="4"/>
      <c r="H871" s="42"/>
      <c r="I871" s="450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15"/>
      <c r="B872" s="4"/>
      <c r="C872" s="4"/>
      <c r="D872" s="4"/>
      <c r="E872" s="4"/>
      <c r="F872" s="4"/>
      <c r="G872" s="4"/>
      <c r="H872" s="42"/>
      <c r="I872" s="450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15"/>
      <c r="B873" s="4"/>
      <c r="C873" s="4"/>
      <c r="D873" s="4"/>
      <c r="E873" s="4"/>
      <c r="F873" s="4"/>
      <c r="G873" s="4"/>
      <c r="H873" s="42"/>
      <c r="I873" s="450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15"/>
      <c r="B874" s="4"/>
      <c r="C874" s="4"/>
      <c r="D874" s="4"/>
      <c r="E874" s="4"/>
      <c r="F874" s="4"/>
      <c r="G874" s="4"/>
      <c r="H874" s="42"/>
      <c r="I874" s="450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15"/>
      <c r="B875" s="4"/>
      <c r="C875" s="4"/>
      <c r="D875" s="4"/>
      <c r="E875" s="4"/>
      <c r="F875" s="4"/>
      <c r="G875" s="4"/>
      <c r="H875" s="42"/>
      <c r="I875" s="450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15"/>
      <c r="B876" s="4"/>
      <c r="C876" s="4"/>
      <c r="D876" s="4"/>
      <c r="E876" s="4"/>
      <c r="F876" s="4"/>
      <c r="G876" s="4"/>
      <c r="H876" s="42"/>
      <c r="I876" s="450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15"/>
      <c r="B877" s="4"/>
      <c r="C877" s="4"/>
      <c r="D877" s="4"/>
      <c r="E877" s="4"/>
      <c r="F877" s="4"/>
      <c r="G877" s="4"/>
      <c r="H877" s="42"/>
      <c r="I877" s="450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15"/>
      <c r="B878" s="4"/>
      <c r="C878" s="4"/>
      <c r="D878" s="4"/>
      <c r="E878" s="4"/>
      <c r="F878" s="4"/>
      <c r="G878" s="4"/>
      <c r="H878" s="42"/>
      <c r="I878" s="450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15"/>
      <c r="B879" s="4"/>
      <c r="C879" s="4"/>
      <c r="D879" s="4"/>
      <c r="E879" s="4"/>
      <c r="F879" s="4"/>
      <c r="G879" s="4"/>
      <c r="H879" s="42"/>
      <c r="I879" s="450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15"/>
      <c r="B880" s="4"/>
      <c r="C880" s="4"/>
      <c r="D880" s="4"/>
      <c r="E880" s="4"/>
      <c r="F880" s="4"/>
      <c r="G880" s="4"/>
      <c r="H880" s="42"/>
      <c r="I880" s="450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15"/>
      <c r="B881" s="4"/>
      <c r="C881" s="4"/>
      <c r="D881" s="4"/>
      <c r="E881" s="4"/>
      <c r="F881" s="4"/>
      <c r="G881" s="4"/>
      <c r="H881" s="42"/>
      <c r="I881" s="450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15"/>
      <c r="B882" s="4"/>
      <c r="C882" s="4"/>
      <c r="D882" s="4"/>
      <c r="E882" s="4"/>
      <c r="F882" s="4"/>
      <c r="G882" s="4"/>
      <c r="H882" s="42"/>
      <c r="I882" s="450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15"/>
      <c r="B883" s="4"/>
      <c r="C883" s="4"/>
      <c r="D883" s="4"/>
      <c r="E883" s="4"/>
      <c r="F883" s="4"/>
      <c r="G883" s="4"/>
      <c r="H883" s="42"/>
      <c r="I883" s="450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15"/>
      <c r="B884" s="4"/>
      <c r="C884" s="4"/>
      <c r="D884" s="4"/>
      <c r="E884" s="4"/>
      <c r="F884" s="4"/>
      <c r="G884" s="4"/>
      <c r="H884" s="42"/>
      <c r="I884" s="450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15"/>
      <c r="B885" s="4"/>
      <c r="C885" s="4"/>
      <c r="D885" s="4"/>
      <c r="E885" s="4"/>
      <c r="F885" s="4"/>
      <c r="G885" s="4"/>
      <c r="H885" s="42"/>
      <c r="I885" s="450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15"/>
      <c r="B886" s="4"/>
      <c r="C886" s="4"/>
      <c r="D886" s="4"/>
      <c r="E886" s="4"/>
      <c r="F886" s="4"/>
      <c r="G886" s="4"/>
      <c r="H886" s="42"/>
      <c r="I886" s="450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15"/>
      <c r="B887" s="4"/>
      <c r="C887" s="4"/>
      <c r="D887" s="4"/>
      <c r="E887" s="4"/>
      <c r="F887" s="4"/>
      <c r="G887" s="4"/>
      <c r="H887" s="42"/>
      <c r="I887" s="450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15"/>
      <c r="B888" s="4"/>
      <c r="C888" s="4"/>
      <c r="D888" s="4"/>
      <c r="E888" s="4"/>
      <c r="F888" s="4"/>
      <c r="G888" s="4"/>
      <c r="H888" s="42"/>
      <c r="I888" s="450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15"/>
      <c r="B889" s="4"/>
      <c r="C889" s="4"/>
      <c r="D889" s="4"/>
      <c r="E889" s="4"/>
      <c r="F889" s="4"/>
      <c r="G889" s="4"/>
      <c r="H889" s="42"/>
      <c r="I889" s="450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15"/>
      <c r="B890" s="4"/>
      <c r="C890" s="4"/>
      <c r="D890" s="4"/>
      <c r="E890" s="4"/>
      <c r="F890" s="4"/>
      <c r="G890" s="4"/>
      <c r="H890" s="42"/>
      <c r="I890" s="450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15"/>
      <c r="B891" s="4"/>
      <c r="C891" s="4"/>
      <c r="D891" s="4"/>
      <c r="E891" s="4"/>
      <c r="F891" s="4"/>
      <c r="G891" s="4"/>
      <c r="H891" s="42"/>
      <c r="I891" s="450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15"/>
      <c r="B892" s="4"/>
      <c r="C892" s="4"/>
      <c r="D892" s="4"/>
      <c r="E892" s="4"/>
      <c r="F892" s="4"/>
      <c r="G892" s="4"/>
      <c r="H892" s="42"/>
      <c r="I892" s="450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15"/>
      <c r="B893" s="4"/>
      <c r="C893" s="4"/>
      <c r="D893" s="4"/>
      <c r="E893" s="4"/>
      <c r="F893" s="4"/>
      <c r="G893" s="4"/>
      <c r="H893" s="42"/>
      <c r="I893" s="450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15"/>
      <c r="B894" s="4"/>
      <c r="C894" s="4"/>
      <c r="D894" s="4"/>
      <c r="E894" s="4"/>
      <c r="F894" s="4"/>
      <c r="G894" s="4"/>
      <c r="H894" s="42"/>
      <c r="I894" s="450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15"/>
      <c r="B895" s="4"/>
      <c r="C895" s="4"/>
      <c r="D895" s="4"/>
      <c r="E895" s="4"/>
      <c r="F895" s="4"/>
      <c r="G895" s="4"/>
      <c r="H895" s="42"/>
      <c r="I895" s="450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15"/>
      <c r="B896" s="4"/>
      <c r="C896" s="4"/>
      <c r="D896" s="4"/>
      <c r="E896" s="4"/>
      <c r="F896" s="4"/>
      <c r="G896" s="4"/>
      <c r="H896" s="42"/>
      <c r="I896" s="450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15"/>
      <c r="B897" s="4"/>
      <c r="C897" s="4"/>
      <c r="D897" s="4"/>
      <c r="E897" s="4"/>
      <c r="F897" s="4"/>
      <c r="G897" s="4"/>
      <c r="H897" s="42"/>
      <c r="I897" s="450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15"/>
      <c r="B898" s="4"/>
      <c r="C898" s="4"/>
      <c r="D898" s="4"/>
      <c r="E898" s="4"/>
      <c r="F898" s="4"/>
      <c r="G898" s="4"/>
      <c r="H898" s="42"/>
      <c r="I898" s="450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15"/>
      <c r="B899" s="4"/>
      <c r="C899" s="4"/>
      <c r="D899" s="4"/>
      <c r="E899" s="4"/>
      <c r="F899" s="4"/>
      <c r="G899" s="4"/>
      <c r="H899" s="42"/>
      <c r="I899" s="450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15"/>
      <c r="B900" s="4"/>
      <c r="C900" s="4"/>
      <c r="D900" s="4"/>
      <c r="E900" s="4"/>
      <c r="F900" s="4"/>
      <c r="G900" s="4"/>
      <c r="H900" s="42"/>
      <c r="I900" s="450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15"/>
      <c r="B901" s="4"/>
      <c r="C901" s="4"/>
      <c r="D901" s="4"/>
      <c r="E901" s="4"/>
      <c r="F901" s="4"/>
      <c r="G901" s="4"/>
      <c r="H901" s="42"/>
      <c r="I901" s="450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15"/>
      <c r="B902" s="4"/>
      <c r="C902" s="4"/>
      <c r="D902" s="4"/>
      <c r="E902" s="4"/>
      <c r="F902" s="4"/>
      <c r="G902" s="4"/>
      <c r="H902" s="42"/>
      <c r="I902" s="450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15"/>
      <c r="B903" s="4"/>
      <c r="C903" s="4"/>
      <c r="D903" s="4"/>
      <c r="E903" s="4"/>
      <c r="F903" s="4"/>
      <c r="G903" s="4"/>
      <c r="H903" s="42"/>
      <c r="I903" s="450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15"/>
      <c r="B904" s="4"/>
      <c r="C904" s="4"/>
      <c r="D904" s="4"/>
      <c r="E904" s="4"/>
      <c r="F904" s="4"/>
      <c r="G904" s="4"/>
      <c r="H904" s="42"/>
      <c r="I904" s="450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15"/>
      <c r="B905" s="4"/>
      <c r="C905" s="4"/>
      <c r="D905" s="4"/>
      <c r="E905" s="4"/>
      <c r="F905" s="4"/>
      <c r="G905" s="4"/>
      <c r="H905" s="42"/>
      <c r="I905" s="450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15"/>
      <c r="B906" s="4"/>
      <c r="C906" s="4"/>
      <c r="D906" s="4"/>
      <c r="E906" s="4"/>
      <c r="F906" s="4"/>
      <c r="G906" s="4"/>
      <c r="H906" s="42"/>
      <c r="I906" s="450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15"/>
      <c r="B907" s="4"/>
      <c r="C907" s="4"/>
      <c r="D907" s="4"/>
      <c r="E907" s="4"/>
      <c r="F907" s="4"/>
      <c r="G907" s="4"/>
      <c r="H907" s="42"/>
      <c r="I907" s="450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15"/>
      <c r="B908" s="4"/>
      <c r="C908" s="4"/>
      <c r="D908" s="4"/>
      <c r="E908" s="4"/>
      <c r="F908" s="4"/>
      <c r="G908" s="4"/>
      <c r="H908" s="42"/>
      <c r="I908" s="450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15"/>
      <c r="B909" s="4"/>
      <c r="C909" s="4"/>
      <c r="D909" s="4"/>
      <c r="E909" s="4"/>
      <c r="F909" s="4"/>
      <c r="G909" s="4"/>
      <c r="H909" s="42"/>
      <c r="I909" s="450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15"/>
      <c r="B910" s="4"/>
      <c r="C910" s="4"/>
      <c r="D910" s="4"/>
      <c r="E910" s="4"/>
      <c r="F910" s="4"/>
      <c r="G910" s="4"/>
      <c r="H910" s="42"/>
      <c r="I910" s="450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15"/>
      <c r="B911" s="4"/>
      <c r="C911" s="4"/>
      <c r="D911" s="4"/>
      <c r="E911" s="4"/>
      <c r="F911" s="4"/>
      <c r="G911" s="4"/>
      <c r="H911" s="42"/>
      <c r="I911" s="450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15"/>
      <c r="B912" s="4"/>
      <c r="C912" s="4"/>
      <c r="D912" s="4"/>
      <c r="E912" s="4"/>
      <c r="F912" s="4"/>
      <c r="G912" s="4"/>
      <c r="H912" s="42"/>
      <c r="I912" s="450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15"/>
      <c r="B913" s="4"/>
      <c r="C913" s="4"/>
      <c r="D913" s="4"/>
      <c r="E913" s="4"/>
      <c r="F913" s="4"/>
      <c r="G913" s="4"/>
      <c r="H913" s="42"/>
      <c r="I913" s="450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15"/>
      <c r="B914" s="4"/>
      <c r="C914" s="4"/>
      <c r="D914" s="4"/>
      <c r="E914" s="4"/>
      <c r="F914" s="4"/>
      <c r="G914" s="4"/>
      <c r="H914" s="42"/>
      <c r="I914" s="450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15"/>
      <c r="B915" s="4"/>
      <c r="C915" s="4"/>
      <c r="D915" s="4"/>
      <c r="E915" s="4"/>
      <c r="F915" s="4"/>
      <c r="G915" s="4"/>
      <c r="H915" s="42"/>
      <c r="I915" s="450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15"/>
      <c r="B916" s="4"/>
      <c r="C916" s="4"/>
      <c r="D916" s="4"/>
      <c r="E916" s="4"/>
      <c r="F916" s="4"/>
      <c r="G916" s="4"/>
      <c r="H916" s="42"/>
      <c r="I916" s="450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15"/>
      <c r="B917" s="4"/>
      <c r="C917" s="4"/>
      <c r="D917" s="4"/>
      <c r="E917" s="4"/>
      <c r="F917" s="4"/>
      <c r="G917" s="4"/>
      <c r="H917" s="42"/>
      <c r="I917" s="450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15"/>
      <c r="B918" s="4"/>
      <c r="C918" s="4"/>
      <c r="D918" s="4"/>
      <c r="E918" s="4"/>
      <c r="F918" s="4"/>
      <c r="G918" s="4"/>
      <c r="H918" s="42"/>
      <c r="I918" s="450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15"/>
      <c r="B919" s="4"/>
      <c r="C919" s="4"/>
      <c r="D919" s="4"/>
      <c r="E919" s="4"/>
      <c r="F919" s="4"/>
      <c r="G919" s="4"/>
      <c r="H919" s="42"/>
      <c r="I919" s="450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15"/>
      <c r="B920" s="4"/>
      <c r="C920" s="4"/>
      <c r="D920" s="4"/>
      <c r="E920" s="4"/>
      <c r="F920" s="4"/>
      <c r="G920" s="4"/>
      <c r="H920" s="42"/>
      <c r="I920" s="450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15"/>
      <c r="B921" s="4"/>
      <c r="C921" s="4"/>
      <c r="D921" s="4"/>
      <c r="E921" s="4"/>
      <c r="F921" s="4"/>
      <c r="G921" s="4"/>
      <c r="H921" s="42"/>
      <c r="I921" s="450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15"/>
      <c r="B922" s="4"/>
      <c r="C922" s="4"/>
      <c r="D922" s="4"/>
      <c r="E922" s="4"/>
      <c r="F922" s="4"/>
      <c r="G922" s="4"/>
      <c r="H922" s="42"/>
      <c r="I922" s="450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15"/>
      <c r="B923" s="4"/>
      <c r="C923" s="4"/>
      <c r="D923" s="4"/>
      <c r="E923" s="4"/>
      <c r="F923" s="4"/>
      <c r="G923" s="4"/>
      <c r="H923" s="42"/>
      <c r="I923" s="450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15"/>
      <c r="B924" s="4"/>
      <c r="C924" s="4"/>
      <c r="D924" s="4"/>
      <c r="E924" s="4"/>
      <c r="F924" s="4"/>
      <c r="G924" s="4"/>
      <c r="H924" s="42"/>
      <c r="I924" s="450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15"/>
      <c r="B925" s="4"/>
      <c r="C925" s="4"/>
      <c r="D925" s="4"/>
      <c r="E925" s="4"/>
      <c r="F925" s="4"/>
      <c r="G925" s="4"/>
      <c r="H925" s="42"/>
      <c r="I925" s="450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15"/>
      <c r="B926" s="4"/>
      <c r="C926" s="4"/>
      <c r="D926" s="4"/>
      <c r="E926" s="4"/>
      <c r="F926" s="4"/>
      <c r="G926" s="4"/>
      <c r="H926" s="42"/>
      <c r="I926" s="450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15"/>
      <c r="B927" s="4"/>
      <c r="C927" s="4"/>
      <c r="D927" s="4"/>
      <c r="E927" s="4"/>
      <c r="F927" s="4"/>
      <c r="G927" s="4"/>
      <c r="H927" s="42"/>
      <c r="I927" s="450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15"/>
      <c r="B928" s="4"/>
      <c r="C928" s="4"/>
      <c r="D928" s="4"/>
      <c r="E928" s="4"/>
      <c r="F928" s="4"/>
      <c r="G928" s="4"/>
      <c r="H928" s="42"/>
      <c r="I928" s="450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15"/>
      <c r="B929" s="4"/>
      <c r="C929" s="4"/>
      <c r="D929" s="4"/>
      <c r="E929" s="4"/>
      <c r="F929" s="4"/>
      <c r="G929" s="4"/>
      <c r="H929" s="42"/>
      <c r="I929" s="450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15"/>
      <c r="B930" s="4"/>
      <c r="C930" s="4"/>
      <c r="D930" s="4"/>
      <c r="E930" s="4"/>
      <c r="F930" s="4"/>
      <c r="G930" s="4"/>
      <c r="H930" s="42"/>
      <c r="I930" s="450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15"/>
      <c r="B931" s="4"/>
      <c r="C931" s="4"/>
      <c r="D931" s="4"/>
      <c r="E931" s="4"/>
      <c r="F931" s="4"/>
      <c r="G931" s="4"/>
      <c r="H931" s="42"/>
      <c r="I931" s="450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15"/>
      <c r="B932" s="4"/>
      <c r="C932" s="4"/>
      <c r="D932" s="4"/>
      <c r="E932" s="4"/>
      <c r="F932" s="4"/>
      <c r="G932" s="4"/>
      <c r="H932" s="42"/>
      <c r="I932" s="450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15"/>
      <c r="B933" s="4"/>
      <c r="C933" s="4"/>
      <c r="D933" s="4"/>
      <c r="E933" s="4"/>
      <c r="F933" s="4"/>
      <c r="G933" s="4"/>
      <c r="H933" s="42"/>
      <c r="I933" s="450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15"/>
      <c r="B934" s="4"/>
      <c r="C934" s="4"/>
      <c r="D934" s="4"/>
      <c r="E934" s="4"/>
      <c r="F934" s="4"/>
      <c r="G934" s="4"/>
      <c r="H934" s="42"/>
      <c r="I934" s="450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15"/>
      <c r="B935" s="4"/>
      <c r="C935" s="4"/>
      <c r="D935" s="4"/>
      <c r="E935" s="4"/>
      <c r="F935" s="4"/>
      <c r="G935" s="4"/>
      <c r="H935" s="42"/>
      <c r="I935" s="450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15"/>
      <c r="B936" s="4"/>
      <c r="C936" s="4"/>
      <c r="D936" s="4"/>
      <c r="E936" s="4"/>
      <c r="F936" s="4"/>
      <c r="G936" s="4"/>
      <c r="H936" s="42"/>
      <c r="I936" s="450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15"/>
      <c r="B937" s="4"/>
      <c r="C937" s="4"/>
      <c r="D937" s="4"/>
      <c r="E937" s="4"/>
      <c r="F937" s="4"/>
      <c r="G937" s="4"/>
      <c r="H937" s="42"/>
      <c r="I937" s="450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15"/>
      <c r="B938" s="4"/>
      <c r="C938" s="4"/>
      <c r="D938" s="4"/>
      <c r="E938" s="4"/>
      <c r="F938" s="4"/>
      <c r="G938" s="4"/>
      <c r="H938" s="42"/>
      <c r="I938" s="450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15"/>
      <c r="B939" s="4"/>
      <c r="C939" s="4"/>
      <c r="D939" s="4"/>
      <c r="E939" s="4"/>
      <c r="F939" s="4"/>
      <c r="G939" s="4"/>
      <c r="H939" s="42"/>
      <c r="I939" s="450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15"/>
      <c r="B940" s="4"/>
      <c r="C940" s="4"/>
      <c r="D940" s="4"/>
      <c r="E940" s="4"/>
      <c r="F940" s="4"/>
      <c r="G940" s="4"/>
      <c r="H940" s="42"/>
      <c r="I940" s="450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15"/>
      <c r="B941" s="4"/>
      <c r="C941" s="4"/>
      <c r="D941" s="4"/>
      <c r="E941" s="4"/>
      <c r="F941" s="4"/>
      <c r="G941" s="4"/>
      <c r="H941" s="42"/>
      <c r="I941" s="450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15"/>
      <c r="B942" s="4"/>
      <c r="C942" s="4"/>
      <c r="D942" s="4"/>
      <c r="E942" s="4"/>
      <c r="F942" s="4"/>
      <c r="G942" s="4"/>
      <c r="H942" s="42"/>
      <c r="I942" s="450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15"/>
      <c r="B943" s="4"/>
      <c r="C943" s="4"/>
      <c r="D943" s="4"/>
      <c r="E943" s="4"/>
      <c r="F943" s="4"/>
      <c r="G943" s="4"/>
      <c r="H943" s="42"/>
      <c r="I943" s="450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15"/>
      <c r="B944" s="4"/>
      <c r="C944" s="4"/>
      <c r="D944" s="4"/>
      <c r="E944" s="4"/>
      <c r="F944" s="4"/>
      <c r="G944" s="4"/>
      <c r="H944" s="42"/>
      <c r="I944" s="450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15"/>
      <c r="B945" s="4"/>
      <c r="C945" s="4"/>
      <c r="D945" s="4"/>
      <c r="E945" s="4"/>
      <c r="F945" s="4"/>
      <c r="G945" s="4"/>
      <c r="H945" s="42"/>
      <c r="I945" s="450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15"/>
      <c r="B946" s="4"/>
      <c r="C946" s="4"/>
      <c r="D946" s="4"/>
      <c r="E946" s="4"/>
      <c r="F946" s="4"/>
      <c r="G946" s="4"/>
      <c r="H946" s="42"/>
      <c r="I946" s="450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15"/>
      <c r="B947" s="4"/>
      <c r="C947" s="4"/>
      <c r="D947" s="4"/>
      <c r="E947" s="4"/>
      <c r="F947" s="4"/>
      <c r="G947" s="4"/>
      <c r="H947" s="42"/>
      <c r="I947" s="450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15"/>
      <c r="B948" s="4"/>
      <c r="C948" s="4"/>
      <c r="D948" s="4"/>
      <c r="E948" s="4"/>
      <c r="F948" s="4"/>
      <c r="G948" s="4"/>
      <c r="H948" s="42"/>
      <c r="I948" s="450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15"/>
      <c r="B949" s="4"/>
      <c r="C949" s="4"/>
      <c r="D949" s="4"/>
      <c r="E949" s="4"/>
      <c r="F949" s="4"/>
      <c r="G949" s="4"/>
      <c r="H949" s="42"/>
      <c r="I949" s="450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15"/>
      <c r="B950" s="4"/>
      <c r="C950" s="4"/>
      <c r="D950" s="4"/>
      <c r="E950" s="4"/>
      <c r="F950" s="4"/>
      <c r="G950" s="4"/>
      <c r="H950" s="42"/>
      <c r="I950" s="450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15"/>
      <c r="B951" s="4"/>
      <c r="C951" s="4"/>
      <c r="D951" s="4"/>
      <c r="E951" s="4"/>
      <c r="F951" s="4"/>
      <c r="G951" s="4"/>
      <c r="H951" s="42"/>
      <c r="I951" s="450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15"/>
      <c r="B952" s="4"/>
      <c r="C952" s="4"/>
      <c r="D952" s="4"/>
      <c r="E952" s="4"/>
      <c r="F952" s="4"/>
      <c r="G952" s="4"/>
      <c r="H952" s="42"/>
      <c r="I952" s="450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15"/>
      <c r="B953" s="4"/>
      <c r="C953" s="4"/>
      <c r="D953" s="4"/>
      <c r="E953" s="4"/>
      <c r="F953" s="4"/>
      <c r="G953" s="4"/>
      <c r="H953" s="42"/>
      <c r="I953" s="450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15"/>
      <c r="B954" s="4"/>
      <c r="C954" s="4"/>
      <c r="D954" s="4"/>
      <c r="E954" s="4"/>
      <c r="F954" s="4"/>
      <c r="G954" s="4"/>
      <c r="H954" s="42"/>
      <c r="I954" s="450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15"/>
      <c r="B955" s="4"/>
      <c r="C955" s="4"/>
      <c r="D955" s="4"/>
      <c r="E955" s="4"/>
      <c r="F955" s="4"/>
      <c r="G955" s="4"/>
      <c r="H955" s="42"/>
      <c r="I955" s="450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15"/>
      <c r="B956" s="4"/>
      <c r="C956" s="4"/>
      <c r="D956" s="4"/>
      <c r="E956" s="4"/>
      <c r="F956" s="4"/>
      <c r="G956" s="4"/>
      <c r="H956" s="42"/>
      <c r="I956" s="450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15"/>
      <c r="B957" s="4"/>
      <c r="C957" s="4"/>
      <c r="D957" s="4"/>
      <c r="E957" s="4"/>
      <c r="F957" s="4"/>
      <c r="G957" s="4"/>
      <c r="H957" s="42"/>
      <c r="I957" s="450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15"/>
      <c r="B958" s="4"/>
      <c r="C958" s="4"/>
      <c r="D958" s="4"/>
      <c r="E958" s="4"/>
      <c r="F958" s="4"/>
      <c r="G958" s="4"/>
      <c r="H958" s="42"/>
      <c r="I958" s="450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15"/>
      <c r="B959" s="4"/>
      <c r="C959" s="4"/>
      <c r="D959" s="4"/>
      <c r="E959" s="4"/>
      <c r="F959" s="4"/>
      <c r="G959" s="4"/>
      <c r="H959" s="42"/>
      <c r="I959" s="450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15"/>
      <c r="B960" s="4"/>
      <c r="C960" s="4"/>
      <c r="D960" s="4"/>
      <c r="E960" s="4"/>
      <c r="F960" s="4"/>
      <c r="G960" s="4"/>
      <c r="H960" s="42"/>
      <c r="I960" s="450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15"/>
      <c r="B961" s="4"/>
      <c r="C961" s="4"/>
      <c r="D961" s="4"/>
      <c r="E961" s="4"/>
      <c r="F961" s="4"/>
      <c r="G961" s="4"/>
      <c r="H961" s="42"/>
      <c r="I961" s="450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15"/>
      <c r="B962" s="4"/>
      <c r="C962" s="4"/>
      <c r="D962" s="4"/>
      <c r="E962" s="4"/>
      <c r="F962" s="4"/>
      <c r="G962" s="4"/>
      <c r="H962" s="42"/>
      <c r="I962" s="450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15"/>
      <c r="B963" s="4"/>
      <c r="C963" s="4"/>
      <c r="D963" s="4"/>
      <c r="E963" s="4"/>
      <c r="F963" s="4"/>
      <c r="G963" s="4"/>
      <c r="H963" s="42"/>
      <c r="I963" s="450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15"/>
      <c r="B964" s="4"/>
      <c r="C964" s="4"/>
      <c r="D964" s="4"/>
      <c r="E964" s="4"/>
      <c r="F964" s="4"/>
      <c r="G964" s="4"/>
      <c r="H964" s="42"/>
      <c r="I964" s="450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15"/>
      <c r="B965" s="4"/>
      <c r="C965" s="4"/>
      <c r="D965" s="4"/>
      <c r="E965" s="4"/>
      <c r="F965" s="4"/>
      <c r="G965" s="4"/>
      <c r="H965" s="42"/>
      <c r="I965" s="450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15"/>
      <c r="B966" s="4"/>
      <c r="C966" s="4"/>
      <c r="D966" s="4"/>
      <c r="E966" s="4"/>
      <c r="F966" s="4"/>
      <c r="G966" s="4"/>
      <c r="H966" s="42"/>
      <c r="I966" s="450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15"/>
      <c r="B967" s="4"/>
      <c r="C967" s="4"/>
      <c r="D967" s="4"/>
      <c r="E967" s="4"/>
      <c r="F967" s="4"/>
      <c r="G967" s="4"/>
      <c r="H967" s="42"/>
      <c r="I967" s="450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15"/>
      <c r="B968" s="4"/>
      <c r="C968" s="4"/>
      <c r="D968" s="4"/>
      <c r="E968" s="4"/>
      <c r="F968" s="4"/>
      <c r="G968" s="4"/>
      <c r="H968" s="42"/>
      <c r="I968" s="450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15"/>
      <c r="B969" s="4"/>
      <c r="C969" s="4"/>
      <c r="D969" s="4"/>
      <c r="E969" s="4"/>
      <c r="F969" s="4"/>
      <c r="G969" s="4"/>
      <c r="H969" s="42"/>
      <c r="I969" s="450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15"/>
      <c r="B970" s="4"/>
      <c r="C970" s="4"/>
      <c r="D970" s="4"/>
      <c r="E970" s="4"/>
      <c r="F970" s="4"/>
      <c r="G970" s="4"/>
      <c r="H970" s="42"/>
      <c r="I970" s="450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15"/>
      <c r="B971" s="4"/>
      <c r="C971" s="4"/>
      <c r="D971" s="4"/>
      <c r="E971" s="4"/>
      <c r="F971" s="4"/>
      <c r="G971" s="4"/>
      <c r="H971" s="42"/>
      <c r="I971" s="450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15"/>
      <c r="B972" s="4"/>
      <c r="C972" s="4"/>
      <c r="D972" s="4"/>
      <c r="E972" s="4"/>
      <c r="F972" s="4"/>
      <c r="G972" s="4"/>
      <c r="H972" s="42"/>
      <c r="I972" s="450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15"/>
      <c r="B973" s="4"/>
      <c r="C973" s="4"/>
      <c r="D973" s="4"/>
      <c r="E973" s="4"/>
      <c r="F973" s="4"/>
      <c r="G973" s="4"/>
      <c r="H973" s="42"/>
      <c r="I973" s="450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15"/>
      <c r="B974" s="4"/>
      <c r="C974" s="4"/>
      <c r="D974" s="4"/>
      <c r="E974" s="4"/>
      <c r="F974" s="4"/>
      <c r="G974" s="4"/>
      <c r="H974" s="42"/>
      <c r="I974" s="450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15"/>
      <c r="B975" s="4"/>
      <c r="C975" s="4"/>
      <c r="D975" s="4"/>
      <c r="E975" s="4"/>
      <c r="F975" s="4"/>
      <c r="G975" s="4"/>
      <c r="H975" s="42"/>
      <c r="I975" s="450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15"/>
      <c r="B976" s="4"/>
      <c r="C976" s="4"/>
      <c r="D976" s="4"/>
      <c r="E976" s="4"/>
      <c r="F976" s="4"/>
      <c r="G976" s="4"/>
      <c r="H976" s="42"/>
      <c r="I976" s="450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15"/>
      <c r="B977" s="4"/>
      <c r="C977" s="4"/>
      <c r="D977" s="4"/>
      <c r="E977" s="4"/>
      <c r="F977" s="4"/>
      <c r="G977" s="4"/>
      <c r="H977" s="42"/>
      <c r="I977" s="450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15"/>
      <c r="B978" s="4"/>
      <c r="C978" s="4"/>
      <c r="D978" s="4"/>
      <c r="E978" s="4"/>
      <c r="F978" s="4"/>
      <c r="G978" s="4"/>
      <c r="H978" s="42"/>
      <c r="I978" s="450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15"/>
      <c r="B979" s="4"/>
      <c r="C979" s="4"/>
      <c r="D979" s="4"/>
      <c r="E979" s="4"/>
      <c r="F979" s="4"/>
      <c r="G979" s="4"/>
      <c r="H979" s="42"/>
      <c r="I979" s="450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15"/>
      <c r="B980" s="4"/>
      <c r="C980" s="4"/>
      <c r="D980" s="4"/>
      <c r="E980" s="4"/>
      <c r="F980" s="4"/>
      <c r="G980" s="4"/>
      <c r="H980" s="42"/>
      <c r="I980" s="450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15"/>
      <c r="B981" s="4"/>
      <c r="C981" s="4"/>
      <c r="D981" s="4"/>
      <c r="E981" s="4"/>
      <c r="F981" s="4"/>
      <c r="G981" s="4"/>
      <c r="H981" s="42"/>
      <c r="I981" s="450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15"/>
      <c r="B982" s="4"/>
      <c r="C982" s="4"/>
      <c r="D982" s="4"/>
      <c r="E982" s="4"/>
      <c r="F982" s="4"/>
      <c r="G982" s="4"/>
      <c r="H982" s="42"/>
      <c r="I982" s="450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15"/>
      <c r="B983" s="4"/>
      <c r="C983" s="4"/>
      <c r="D983" s="4"/>
      <c r="E983" s="4"/>
      <c r="F983" s="4"/>
      <c r="G983" s="4"/>
      <c r="H983" s="42"/>
      <c r="I983" s="450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15"/>
      <c r="B984" s="4"/>
      <c r="C984" s="4"/>
      <c r="D984" s="4"/>
      <c r="E984" s="4"/>
      <c r="F984" s="4"/>
      <c r="G984" s="4"/>
      <c r="H984" s="42"/>
      <c r="I984" s="450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15"/>
      <c r="B985" s="4"/>
      <c r="C985" s="4"/>
      <c r="D985" s="4"/>
      <c r="E985" s="4"/>
      <c r="F985" s="4"/>
      <c r="G985" s="4"/>
      <c r="H985" s="42"/>
      <c r="I985" s="450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15"/>
      <c r="B986" s="4"/>
      <c r="C986" s="4"/>
      <c r="D986" s="4"/>
      <c r="E986" s="4"/>
      <c r="F986" s="4"/>
      <c r="G986" s="4"/>
      <c r="H986" s="42"/>
      <c r="I986" s="450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15"/>
      <c r="B987" s="4"/>
      <c r="C987" s="4"/>
      <c r="D987" s="4"/>
      <c r="E987" s="4"/>
      <c r="F987" s="4"/>
      <c r="G987" s="4"/>
      <c r="H987" s="42"/>
      <c r="I987" s="450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15"/>
      <c r="B988" s="4"/>
      <c r="C988" s="4"/>
      <c r="D988" s="4"/>
      <c r="E988" s="4"/>
      <c r="F988" s="4"/>
      <c r="G988" s="4"/>
      <c r="H988" s="42"/>
      <c r="I988" s="450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15"/>
      <c r="B989" s="4"/>
      <c r="C989" s="4"/>
      <c r="D989" s="4"/>
      <c r="E989" s="4"/>
      <c r="F989" s="4"/>
      <c r="G989" s="4"/>
      <c r="H989" s="42"/>
      <c r="I989" s="450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15"/>
      <c r="B990" s="4"/>
      <c r="C990" s="4"/>
      <c r="D990" s="4"/>
      <c r="E990" s="4"/>
      <c r="F990" s="4"/>
      <c r="G990" s="4"/>
      <c r="H990" s="42"/>
      <c r="I990" s="450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15"/>
      <c r="B991" s="4"/>
      <c r="C991" s="4"/>
      <c r="D991" s="4"/>
      <c r="E991" s="4"/>
      <c r="F991" s="4"/>
      <c r="G991" s="4"/>
      <c r="H991" s="42"/>
      <c r="I991" s="450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15"/>
      <c r="B992" s="4"/>
      <c r="C992" s="4"/>
      <c r="D992" s="4"/>
      <c r="E992" s="4"/>
      <c r="F992" s="4"/>
      <c r="G992" s="4"/>
      <c r="H992" s="42"/>
      <c r="I992" s="450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15"/>
      <c r="B993" s="4"/>
      <c r="C993" s="4"/>
      <c r="D993" s="4"/>
      <c r="E993" s="4"/>
      <c r="F993" s="4"/>
      <c r="G993" s="4"/>
      <c r="H993" s="42"/>
      <c r="I993" s="450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15"/>
      <c r="B994" s="4"/>
      <c r="C994" s="4"/>
      <c r="D994" s="4"/>
      <c r="E994" s="4"/>
      <c r="F994" s="4"/>
      <c r="G994" s="4"/>
      <c r="H994" s="42"/>
      <c r="I994" s="450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15"/>
      <c r="B995" s="4"/>
      <c r="C995" s="4"/>
      <c r="D995" s="4"/>
      <c r="E995" s="4"/>
      <c r="F995" s="4"/>
      <c r="G995" s="4"/>
      <c r="H995" s="42"/>
      <c r="I995" s="450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15"/>
      <c r="B996" s="4"/>
      <c r="C996" s="4"/>
      <c r="D996" s="4"/>
      <c r="E996" s="4"/>
      <c r="F996" s="4"/>
      <c r="G996" s="4"/>
      <c r="H996" s="42"/>
      <c r="I996" s="450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15"/>
      <c r="B997" s="4"/>
      <c r="C997" s="4"/>
      <c r="D997" s="4"/>
      <c r="E997" s="4"/>
      <c r="F997" s="4"/>
      <c r="G997" s="4"/>
      <c r="H997" s="42"/>
      <c r="I997" s="450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15"/>
      <c r="B998" s="4"/>
      <c r="C998" s="4"/>
      <c r="D998" s="4"/>
      <c r="E998" s="4"/>
      <c r="F998" s="4"/>
      <c r="G998" s="4"/>
      <c r="H998" s="42"/>
      <c r="I998" s="450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15"/>
      <c r="B999" s="4"/>
      <c r="C999" s="4"/>
      <c r="D999" s="4"/>
      <c r="E999" s="4"/>
      <c r="F999" s="4"/>
      <c r="G999" s="4"/>
      <c r="H999" s="42"/>
      <c r="I999" s="450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15"/>
      <c r="B1000" s="4"/>
      <c r="C1000" s="4"/>
      <c r="D1000" s="4"/>
      <c r="E1000" s="4"/>
      <c r="F1000" s="4"/>
      <c r="G1000" s="4"/>
      <c r="H1000" s="42"/>
      <c r="I1000" s="450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03">
    <mergeCell ref="B46:B48"/>
    <mergeCell ref="H46:H48"/>
    <mergeCell ref="C46:C48"/>
    <mergeCell ref="C60:C62"/>
    <mergeCell ref="D60:D62"/>
    <mergeCell ref="B89:B91"/>
    <mergeCell ref="C89:C91"/>
    <mergeCell ref="D89:D91"/>
    <mergeCell ref="J89:J91"/>
    <mergeCell ref="G83:G84"/>
    <mergeCell ref="G89:G91"/>
    <mergeCell ref="B55:B56"/>
    <mergeCell ref="C55:C56"/>
    <mergeCell ref="B60:B62"/>
    <mergeCell ref="H55:H56"/>
    <mergeCell ref="J55:J56"/>
    <mergeCell ref="H34:H35"/>
    <mergeCell ref="H38:H40"/>
    <mergeCell ref="C38:C40"/>
    <mergeCell ref="D38:D40"/>
    <mergeCell ref="I34:I35"/>
    <mergeCell ref="K148:K149"/>
    <mergeCell ref="I148:I149"/>
    <mergeCell ref="E148:E149"/>
    <mergeCell ref="K34:K35"/>
    <mergeCell ref="I38:I40"/>
    <mergeCell ref="K38:K40"/>
    <mergeCell ref="J83:J84"/>
    <mergeCell ref="J46:J48"/>
    <mergeCell ref="K139:K141"/>
    <mergeCell ref="I55:I56"/>
    <mergeCell ref="K55:K56"/>
    <mergeCell ref="K124:K125"/>
    <mergeCell ref="I124:I125"/>
    <mergeCell ref="I114:I115"/>
    <mergeCell ref="K114:K115"/>
    <mergeCell ref="I109:I112"/>
    <mergeCell ref="K109:K112"/>
    <mergeCell ref="A20:A21"/>
    <mergeCell ref="B20:B21"/>
    <mergeCell ref="C20:C21"/>
    <mergeCell ref="D20:D21"/>
    <mergeCell ref="B25:B26"/>
    <mergeCell ref="C25:C26"/>
    <mergeCell ref="D25:D26"/>
    <mergeCell ref="G158:G160"/>
    <mergeCell ref="J114:J115"/>
    <mergeCell ref="J109:J112"/>
    <mergeCell ref="J60:J62"/>
    <mergeCell ref="J139:J141"/>
    <mergeCell ref="J124:J125"/>
    <mergeCell ref="B109:B112"/>
    <mergeCell ref="C109:C112"/>
    <mergeCell ref="D109:D112"/>
    <mergeCell ref="B83:B84"/>
    <mergeCell ref="C83:C84"/>
    <mergeCell ref="D83:D84"/>
    <mergeCell ref="B34:B35"/>
    <mergeCell ref="C34:C35"/>
    <mergeCell ref="D34:D35"/>
    <mergeCell ref="B38:B40"/>
    <mergeCell ref="J34:J35"/>
    <mergeCell ref="E164:E165"/>
    <mergeCell ref="F164:F165"/>
    <mergeCell ref="G164:G165"/>
    <mergeCell ref="G139:G141"/>
    <mergeCell ref="E102:E103"/>
    <mergeCell ref="F102:F103"/>
    <mergeCell ref="F107:F108"/>
    <mergeCell ref="G109:G112"/>
    <mergeCell ref="G20:G21"/>
    <mergeCell ref="G25:G26"/>
    <mergeCell ref="G55:G56"/>
    <mergeCell ref="G60:G62"/>
    <mergeCell ref="G38:G40"/>
    <mergeCell ref="G46:G48"/>
    <mergeCell ref="G114:G115"/>
    <mergeCell ref="G124:G125"/>
    <mergeCell ref="G34:G35"/>
    <mergeCell ref="B169:B170"/>
    <mergeCell ref="C169:C170"/>
    <mergeCell ref="D169:D170"/>
    <mergeCell ref="B158:B160"/>
    <mergeCell ref="C158:C160"/>
    <mergeCell ref="D158:D160"/>
    <mergeCell ref="B114:B115"/>
    <mergeCell ref="C114:C115"/>
    <mergeCell ref="D114:D115"/>
    <mergeCell ref="B124:B125"/>
    <mergeCell ref="C124:C125"/>
    <mergeCell ref="D124:D125"/>
    <mergeCell ref="C139:C141"/>
    <mergeCell ref="D139:D141"/>
    <mergeCell ref="L38:L40"/>
    <mergeCell ref="K89:K91"/>
    <mergeCell ref="I89:I91"/>
    <mergeCell ref="I83:I84"/>
    <mergeCell ref="K83:K84"/>
    <mergeCell ref="I60:I62"/>
    <mergeCell ref="K60:K62"/>
    <mergeCell ref="I46:I48"/>
    <mergeCell ref="K46:K48"/>
    <mergeCell ref="J38:J40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J24" sqref="J24"/>
    </sheetView>
  </sheetViews>
  <sheetFormatPr defaultColWidth="14.42578125" defaultRowHeight="15" customHeight="1" x14ac:dyDescent="0.25"/>
  <cols>
    <col min="1" max="1" width="6.42578125" customWidth="1"/>
    <col min="2" max="2" width="10.140625" customWidth="1"/>
    <col min="3" max="4" width="19.7109375" customWidth="1"/>
    <col min="5" max="5" width="39.7109375" customWidth="1"/>
    <col min="6" max="6" width="11.7109375" customWidth="1"/>
    <col min="7" max="7" width="13.140625" bestFit="1" customWidth="1"/>
    <col min="8" max="8" width="11.7109375" customWidth="1"/>
    <col min="9" max="9" width="22.28515625" bestFit="1" customWidth="1"/>
    <col min="10" max="27" width="8" customWidth="1"/>
  </cols>
  <sheetData>
    <row r="1" spans="1:27" ht="12.7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442"/>
      <c r="H1" s="3" t="s">
        <v>6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2.75" customHeight="1" x14ac:dyDescent="0.25">
      <c r="A2" s="722">
        <v>1</v>
      </c>
      <c r="B2" s="5" t="s">
        <v>7</v>
      </c>
      <c r="C2" s="722" t="s">
        <v>8</v>
      </c>
      <c r="D2" s="841" t="s">
        <v>9</v>
      </c>
      <c r="E2" s="6" t="s">
        <v>10</v>
      </c>
      <c r="F2" s="7">
        <v>13750</v>
      </c>
      <c r="G2" s="7"/>
      <c r="H2" s="8" t="s">
        <v>11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2.75" customHeight="1" x14ac:dyDescent="0.25">
      <c r="A3" s="697"/>
      <c r="B3" s="5" t="s">
        <v>12</v>
      </c>
      <c r="C3" s="697"/>
      <c r="D3" s="769"/>
      <c r="E3" s="6" t="s">
        <v>13</v>
      </c>
      <c r="F3" s="7">
        <v>24840</v>
      </c>
      <c r="G3" s="7"/>
      <c r="H3" s="8" t="s">
        <v>11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2.75" customHeight="1" x14ac:dyDescent="0.25">
      <c r="A4" s="722">
        <v>2</v>
      </c>
      <c r="B4" s="5" t="s">
        <v>14</v>
      </c>
      <c r="C4" s="722" t="s">
        <v>15</v>
      </c>
      <c r="D4" s="841" t="s">
        <v>16</v>
      </c>
      <c r="E4" s="6" t="s">
        <v>17</v>
      </c>
      <c r="F4" s="7">
        <v>20200</v>
      </c>
      <c r="G4" s="7"/>
      <c r="H4" s="8" t="s">
        <v>11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2.75" customHeight="1" x14ac:dyDescent="0.25">
      <c r="A5" s="697"/>
      <c r="B5" s="5" t="s">
        <v>18</v>
      </c>
      <c r="C5" s="697"/>
      <c r="D5" s="769"/>
      <c r="E5" s="6" t="s">
        <v>19</v>
      </c>
      <c r="F5" s="7">
        <v>24720</v>
      </c>
      <c r="G5" s="7"/>
      <c r="H5" s="8" t="s">
        <v>11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s="302" customFormat="1" ht="12.75" customHeight="1" x14ac:dyDescent="0.25">
      <c r="A6" s="737">
        <v>3</v>
      </c>
      <c r="B6" s="437" t="s">
        <v>20</v>
      </c>
      <c r="C6" s="737" t="s">
        <v>21</v>
      </c>
      <c r="D6" s="840" t="s">
        <v>22</v>
      </c>
      <c r="E6" s="438" t="s">
        <v>23</v>
      </c>
      <c r="F6" s="439">
        <v>28100</v>
      </c>
      <c r="G6" s="838">
        <v>853132424114</v>
      </c>
      <c r="H6" s="298" t="s">
        <v>11</v>
      </c>
      <c r="I6" s="787" t="s">
        <v>2354</v>
      </c>
      <c r="J6" s="440"/>
      <c r="K6" s="440"/>
      <c r="L6" s="440"/>
      <c r="M6" s="440"/>
      <c r="N6" s="440"/>
      <c r="O6" s="440"/>
      <c r="P6" s="440"/>
      <c r="Q6" s="440"/>
      <c r="R6" s="440"/>
      <c r="S6" s="440"/>
      <c r="T6" s="440"/>
      <c r="U6" s="440"/>
      <c r="V6" s="440"/>
      <c r="W6" s="440"/>
      <c r="X6" s="440"/>
      <c r="Y6" s="440"/>
      <c r="Z6" s="440"/>
      <c r="AA6" s="440"/>
    </row>
    <row r="7" spans="1:27" s="302" customFormat="1" ht="12.75" customHeight="1" x14ac:dyDescent="0.25">
      <c r="A7" s="790"/>
      <c r="B7" s="437" t="s">
        <v>24</v>
      </c>
      <c r="C7" s="790"/>
      <c r="D7" s="792"/>
      <c r="E7" s="438" t="s">
        <v>25</v>
      </c>
      <c r="F7" s="439">
        <v>23850</v>
      </c>
      <c r="G7" s="839"/>
      <c r="H7" s="298" t="s">
        <v>11</v>
      </c>
      <c r="I7" s="787"/>
      <c r="J7" s="440"/>
      <c r="K7" s="440"/>
      <c r="L7" s="440"/>
      <c r="M7" s="440"/>
      <c r="N7" s="440"/>
      <c r="O7" s="440"/>
      <c r="P7" s="440"/>
      <c r="Q7" s="440"/>
      <c r="R7" s="440"/>
      <c r="S7" s="440"/>
      <c r="T7" s="440"/>
      <c r="U7" s="440"/>
      <c r="V7" s="440"/>
      <c r="W7" s="440"/>
      <c r="X7" s="440"/>
      <c r="Y7" s="440"/>
      <c r="Z7" s="440"/>
      <c r="AA7" s="440"/>
    </row>
    <row r="8" spans="1:27" ht="12.75" customHeight="1" x14ac:dyDescent="0.25">
      <c r="A8" s="9">
        <v>4</v>
      </c>
      <c r="B8" s="5" t="s">
        <v>26</v>
      </c>
      <c r="C8" s="10" t="s">
        <v>27</v>
      </c>
      <c r="D8" s="11" t="s">
        <v>28</v>
      </c>
      <c r="E8" s="8" t="s">
        <v>29</v>
      </c>
      <c r="F8" s="7">
        <v>18750</v>
      </c>
      <c r="G8" s="7"/>
      <c r="H8" s="8" t="s">
        <v>11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2.75" customHeight="1" x14ac:dyDescent="0.25">
      <c r="A9" s="714">
        <v>5</v>
      </c>
      <c r="B9" s="5" t="s">
        <v>30</v>
      </c>
      <c r="C9" s="722" t="s">
        <v>31</v>
      </c>
      <c r="D9" s="837" t="s">
        <v>32</v>
      </c>
      <c r="E9" s="8" t="s">
        <v>33</v>
      </c>
      <c r="F9" s="7">
        <v>600</v>
      </c>
      <c r="G9" s="7"/>
      <c r="H9" s="8" t="s">
        <v>11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2.75" customHeight="1" x14ac:dyDescent="0.25">
      <c r="A10" s="697"/>
      <c r="B10" s="5" t="s">
        <v>34</v>
      </c>
      <c r="C10" s="697"/>
      <c r="D10" s="697"/>
      <c r="E10" s="8" t="s">
        <v>35</v>
      </c>
      <c r="F10" s="7">
        <v>1200</v>
      </c>
      <c r="G10" s="7"/>
      <c r="H10" s="8" t="s">
        <v>11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2.75" customHeight="1" x14ac:dyDescent="0.25">
      <c r="A11" s="9">
        <v>6</v>
      </c>
      <c r="B11" s="5" t="s">
        <v>36</v>
      </c>
      <c r="C11" s="10" t="s">
        <v>37</v>
      </c>
      <c r="D11" s="8" t="s">
        <v>38</v>
      </c>
      <c r="E11" s="8" t="s">
        <v>39</v>
      </c>
      <c r="F11" s="7">
        <v>18850</v>
      </c>
      <c r="G11" s="7"/>
      <c r="H11" s="8" t="s">
        <v>11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2.75" customHeight="1" x14ac:dyDescent="0.25">
      <c r="A12" s="9">
        <v>7</v>
      </c>
      <c r="B12" s="5" t="s">
        <v>40</v>
      </c>
      <c r="C12" s="10" t="s">
        <v>41</v>
      </c>
      <c r="D12" s="8" t="s">
        <v>42</v>
      </c>
      <c r="E12" s="6" t="s">
        <v>43</v>
      </c>
      <c r="F12" s="7">
        <v>26920</v>
      </c>
      <c r="G12" s="7"/>
      <c r="H12" s="8" t="s">
        <v>11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2.75" customHeight="1" x14ac:dyDescent="0.25">
      <c r="A13" s="9">
        <v>8</v>
      </c>
      <c r="B13" s="5" t="s">
        <v>44</v>
      </c>
      <c r="C13" s="10" t="s">
        <v>45</v>
      </c>
      <c r="D13" s="8" t="s">
        <v>46</v>
      </c>
      <c r="E13" s="8" t="s">
        <v>47</v>
      </c>
      <c r="F13" s="7">
        <v>1200</v>
      </c>
      <c r="G13" s="7"/>
      <c r="H13" s="8" t="s">
        <v>11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2.75" customHeight="1" x14ac:dyDescent="0.25">
      <c r="A14" s="9">
        <v>9</v>
      </c>
      <c r="B14" s="5" t="s">
        <v>48</v>
      </c>
      <c r="C14" s="10" t="s">
        <v>49</v>
      </c>
      <c r="D14" s="8" t="s">
        <v>50</v>
      </c>
      <c r="E14" s="8" t="s">
        <v>51</v>
      </c>
      <c r="F14" s="7">
        <v>4399</v>
      </c>
      <c r="G14" s="7"/>
      <c r="H14" s="8" t="s">
        <v>52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2.75" customHeight="1" x14ac:dyDescent="0.25">
      <c r="A15" s="9">
        <v>10</v>
      </c>
      <c r="B15" s="5" t="s">
        <v>44</v>
      </c>
      <c r="C15" s="10" t="s">
        <v>53</v>
      </c>
      <c r="D15" s="8" t="s">
        <v>54</v>
      </c>
      <c r="E15" s="8" t="s">
        <v>55</v>
      </c>
      <c r="F15" s="7">
        <v>22020</v>
      </c>
      <c r="G15" s="7"/>
      <c r="H15" s="8" t="s">
        <v>11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2.75" customHeight="1" x14ac:dyDescent="0.25">
      <c r="A16" s="9">
        <v>19</v>
      </c>
      <c r="B16" s="12" t="s">
        <v>56</v>
      </c>
      <c r="C16" s="13" t="s">
        <v>57</v>
      </c>
      <c r="D16" s="8" t="s">
        <v>58</v>
      </c>
      <c r="E16" s="8" t="s">
        <v>59</v>
      </c>
      <c r="F16" s="7">
        <v>16300</v>
      </c>
      <c r="G16" s="7"/>
      <c r="H16" s="14" t="s">
        <v>11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2.75" customHeight="1" x14ac:dyDescent="0.25">
      <c r="A17" s="9">
        <v>20</v>
      </c>
      <c r="B17" s="12" t="s">
        <v>56</v>
      </c>
      <c r="C17" s="13" t="s">
        <v>60</v>
      </c>
      <c r="D17" s="8" t="s">
        <v>61</v>
      </c>
      <c r="E17" s="8" t="s">
        <v>62</v>
      </c>
      <c r="F17" s="7">
        <v>3918</v>
      </c>
      <c r="G17" s="7"/>
      <c r="H17" s="14" t="s">
        <v>52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2.75" customHeight="1" x14ac:dyDescent="0.25">
      <c r="A18" s="9">
        <v>21</v>
      </c>
      <c r="B18" s="12" t="s">
        <v>63</v>
      </c>
      <c r="C18" s="13" t="s">
        <v>64</v>
      </c>
      <c r="D18" s="8" t="s">
        <v>65</v>
      </c>
      <c r="E18" s="8" t="s">
        <v>66</v>
      </c>
      <c r="F18" s="7">
        <v>1200</v>
      </c>
      <c r="G18" s="7"/>
      <c r="H18" s="14" t="s">
        <v>11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2.75" customHeight="1" x14ac:dyDescent="0.25">
      <c r="A19" s="9">
        <v>22</v>
      </c>
      <c r="B19" s="12" t="s">
        <v>67</v>
      </c>
      <c r="C19" s="13" t="s">
        <v>68</v>
      </c>
      <c r="D19" s="8" t="s">
        <v>69</v>
      </c>
      <c r="E19" s="8" t="s">
        <v>70</v>
      </c>
      <c r="F19" s="7">
        <v>900</v>
      </c>
      <c r="G19" s="7"/>
      <c r="H19" s="14" t="s">
        <v>11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2.75" customHeight="1" x14ac:dyDescent="0.25">
      <c r="A20" s="9">
        <v>23</v>
      </c>
      <c r="B20" s="12" t="s">
        <v>71</v>
      </c>
      <c r="C20" s="13" t="s">
        <v>72</v>
      </c>
      <c r="D20" s="8" t="s">
        <v>73</v>
      </c>
      <c r="E20" s="8" t="s">
        <v>74</v>
      </c>
      <c r="F20" s="7">
        <v>16650</v>
      </c>
      <c r="G20" s="7"/>
      <c r="H20" s="14" t="s">
        <v>11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2.75" customHeight="1" x14ac:dyDescent="0.25">
      <c r="A21" s="9">
        <v>24</v>
      </c>
      <c r="B21" s="12" t="s">
        <v>75</v>
      </c>
      <c r="C21" s="13" t="s">
        <v>76</v>
      </c>
      <c r="D21" s="8" t="s">
        <v>77</v>
      </c>
      <c r="E21" s="8" t="s">
        <v>78</v>
      </c>
      <c r="F21" s="7">
        <v>800</v>
      </c>
      <c r="G21" s="7"/>
      <c r="H21" s="14" t="s">
        <v>11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2.75" customHeight="1" x14ac:dyDescent="0.25">
      <c r="A22" s="9">
        <v>25</v>
      </c>
      <c r="B22" s="12" t="s">
        <v>79</v>
      </c>
      <c r="C22" s="13" t="s">
        <v>80</v>
      </c>
      <c r="D22" s="8" t="s">
        <v>81</v>
      </c>
      <c r="E22" s="8" t="s">
        <v>82</v>
      </c>
      <c r="F22" s="7">
        <v>13700</v>
      </c>
      <c r="G22" s="7"/>
      <c r="H22" s="14" t="s">
        <v>11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2.75" customHeight="1" x14ac:dyDescent="0.25">
      <c r="A23" s="15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2.75" customHeight="1" x14ac:dyDescent="0.25">
      <c r="A24" s="15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2.75" customHeight="1" x14ac:dyDescent="0.25">
      <c r="A25" s="15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2.75" customHeight="1" x14ac:dyDescent="0.25">
      <c r="A26" s="15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2.75" customHeight="1" x14ac:dyDescent="0.25">
      <c r="A27" s="15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2.75" customHeight="1" x14ac:dyDescent="0.25">
      <c r="A28" s="15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2.75" customHeight="1" x14ac:dyDescent="0.25">
      <c r="A29" s="15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2.75" customHeight="1" x14ac:dyDescent="0.25">
      <c r="A30" s="15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2.75" customHeight="1" x14ac:dyDescent="0.25">
      <c r="A31" s="15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2.75" customHeight="1" x14ac:dyDescent="0.25">
      <c r="A32" s="15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2.75" customHeight="1" x14ac:dyDescent="0.25">
      <c r="A33" s="15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2.75" customHeight="1" x14ac:dyDescent="0.25">
      <c r="A34" s="15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2.75" customHeight="1" x14ac:dyDescent="0.25">
      <c r="A35" s="15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25">
      <c r="A36" s="15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25">
      <c r="A37" s="15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25">
      <c r="A38" s="15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25">
      <c r="A39" s="15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25">
      <c r="A40" s="15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 x14ac:dyDescent="0.25">
      <c r="A41" s="15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25">
      <c r="A42" s="15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25">
      <c r="A43" s="15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25">
      <c r="A44" s="15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25">
      <c r="A45" s="15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25">
      <c r="A46" s="15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25">
      <c r="A47" s="15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 x14ac:dyDescent="0.25">
      <c r="A48" s="15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25">
      <c r="A49" s="15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 x14ac:dyDescent="0.25">
      <c r="A50" s="15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25">
      <c r="A51" s="15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25">
      <c r="A52" s="15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25">
      <c r="A53" s="15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25">
      <c r="A54" s="15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25">
      <c r="A55" s="15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25">
      <c r="A56" s="15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25">
      <c r="A57" s="15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25">
      <c r="A58" s="15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25">
      <c r="A59" s="15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 x14ac:dyDescent="0.25">
      <c r="A60" s="15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 x14ac:dyDescent="0.25">
      <c r="A61" s="15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 x14ac:dyDescent="0.25">
      <c r="A62" s="15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 x14ac:dyDescent="0.25">
      <c r="A63" s="15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 x14ac:dyDescent="0.25">
      <c r="A64" s="15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 x14ac:dyDescent="0.25">
      <c r="A65" s="15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 x14ac:dyDescent="0.25">
      <c r="A66" s="15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 x14ac:dyDescent="0.25">
      <c r="A67" s="15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 x14ac:dyDescent="0.25">
      <c r="A68" s="15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 x14ac:dyDescent="0.25">
      <c r="A69" s="15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 x14ac:dyDescent="0.25">
      <c r="A70" s="15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 x14ac:dyDescent="0.25">
      <c r="A71" s="15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customHeight="1" x14ac:dyDescent="0.25">
      <c r="A72" s="15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customHeight="1" x14ac:dyDescent="0.25">
      <c r="A73" s="15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.75" customHeight="1" x14ac:dyDescent="0.25">
      <c r="A74" s="15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.75" customHeight="1" x14ac:dyDescent="0.25">
      <c r="A75" s="15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.75" customHeight="1" x14ac:dyDescent="0.25">
      <c r="A76" s="15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.75" customHeight="1" x14ac:dyDescent="0.25">
      <c r="A77" s="15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.75" customHeight="1" x14ac:dyDescent="0.25">
      <c r="A78" s="15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.75" customHeight="1" x14ac:dyDescent="0.25">
      <c r="A79" s="15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.75" customHeight="1" x14ac:dyDescent="0.25">
      <c r="A80" s="15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.75" customHeight="1" x14ac:dyDescent="0.25">
      <c r="A81" s="15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.75" customHeight="1" x14ac:dyDescent="0.25">
      <c r="A82" s="15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.75" customHeight="1" x14ac:dyDescent="0.25">
      <c r="A83" s="15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.75" customHeight="1" x14ac:dyDescent="0.25">
      <c r="A84" s="15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.75" customHeight="1" x14ac:dyDescent="0.25">
      <c r="A85" s="15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.75" customHeight="1" x14ac:dyDescent="0.25">
      <c r="A86" s="15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.75" customHeight="1" x14ac:dyDescent="0.25">
      <c r="A87" s="15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.75" customHeight="1" x14ac:dyDescent="0.25">
      <c r="A88" s="15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.75" customHeight="1" x14ac:dyDescent="0.25">
      <c r="A89" s="15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.75" customHeight="1" x14ac:dyDescent="0.25">
      <c r="A90" s="15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.75" customHeight="1" x14ac:dyDescent="0.25">
      <c r="A91" s="15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.75" customHeight="1" x14ac:dyDescent="0.25">
      <c r="A92" s="15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.75" customHeight="1" x14ac:dyDescent="0.25">
      <c r="A93" s="15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.75" customHeight="1" x14ac:dyDescent="0.25">
      <c r="A94" s="15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.75" customHeight="1" x14ac:dyDescent="0.25">
      <c r="A95" s="15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.75" customHeight="1" x14ac:dyDescent="0.25">
      <c r="A96" s="15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.75" customHeight="1" x14ac:dyDescent="0.25">
      <c r="A97" s="15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.75" customHeight="1" x14ac:dyDescent="0.25">
      <c r="A98" s="15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.75" customHeight="1" x14ac:dyDescent="0.25">
      <c r="A99" s="15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.75" customHeight="1" x14ac:dyDescent="0.25">
      <c r="A100" s="15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.75" customHeight="1" x14ac:dyDescent="0.25">
      <c r="A101" s="15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.75" customHeight="1" x14ac:dyDescent="0.25">
      <c r="A102" s="15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.75" customHeight="1" x14ac:dyDescent="0.25">
      <c r="A103" s="15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.75" customHeight="1" x14ac:dyDescent="0.25">
      <c r="A104" s="15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.75" customHeight="1" x14ac:dyDescent="0.25">
      <c r="A105" s="15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.75" customHeight="1" x14ac:dyDescent="0.25">
      <c r="A106" s="15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.75" customHeight="1" x14ac:dyDescent="0.25">
      <c r="A107" s="15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.75" customHeight="1" x14ac:dyDescent="0.25">
      <c r="A108" s="15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.75" customHeight="1" x14ac:dyDescent="0.25">
      <c r="A109" s="15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.75" customHeight="1" x14ac:dyDescent="0.25">
      <c r="A110" s="15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.75" customHeight="1" x14ac:dyDescent="0.25">
      <c r="A111" s="15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.75" customHeight="1" x14ac:dyDescent="0.25">
      <c r="A112" s="15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.75" customHeight="1" x14ac:dyDescent="0.25">
      <c r="A113" s="15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.75" customHeight="1" x14ac:dyDescent="0.25">
      <c r="A114" s="15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.75" customHeight="1" x14ac:dyDescent="0.25">
      <c r="A115" s="15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.75" customHeight="1" x14ac:dyDescent="0.25">
      <c r="A116" s="15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.75" customHeight="1" x14ac:dyDescent="0.25">
      <c r="A117" s="15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.75" customHeight="1" x14ac:dyDescent="0.25">
      <c r="A118" s="15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.75" customHeight="1" x14ac:dyDescent="0.25">
      <c r="A119" s="15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.75" customHeight="1" x14ac:dyDescent="0.25">
      <c r="A120" s="15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.75" customHeight="1" x14ac:dyDescent="0.25">
      <c r="A121" s="15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.75" customHeight="1" x14ac:dyDescent="0.25">
      <c r="A122" s="15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.75" customHeight="1" x14ac:dyDescent="0.25">
      <c r="A123" s="15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.75" customHeight="1" x14ac:dyDescent="0.25">
      <c r="A124" s="15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.75" customHeight="1" x14ac:dyDescent="0.25">
      <c r="A125" s="15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.75" customHeight="1" x14ac:dyDescent="0.25">
      <c r="A126" s="15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.75" customHeight="1" x14ac:dyDescent="0.25">
      <c r="A127" s="15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.75" customHeight="1" x14ac:dyDescent="0.25">
      <c r="A128" s="15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.75" customHeight="1" x14ac:dyDescent="0.25">
      <c r="A129" s="15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.75" customHeight="1" x14ac:dyDescent="0.25">
      <c r="A130" s="15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.75" customHeight="1" x14ac:dyDescent="0.25">
      <c r="A131" s="15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.75" customHeight="1" x14ac:dyDescent="0.25">
      <c r="A132" s="15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.75" customHeight="1" x14ac:dyDescent="0.25">
      <c r="A133" s="15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.75" customHeight="1" x14ac:dyDescent="0.25">
      <c r="A134" s="15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.75" customHeight="1" x14ac:dyDescent="0.25">
      <c r="A135" s="15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.75" customHeight="1" x14ac:dyDescent="0.25">
      <c r="A136" s="15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.75" customHeight="1" x14ac:dyDescent="0.25">
      <c r="A137" s="15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.75" customHeight="1" x14ac:dyDescent="0.25">
      <c r="A138" s="15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.75" customHeight="1" x14ac:dyDescent="0.25">
      <c r="A139" s="15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.75" customHeight="1" x14ac:dyDescent="0.25">
      <c r="A140" s="15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.75" customHeight="1" x14ac:dyDescent="0.25">
      <c r="A141" s="15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.75" customHeight="1" x14ac:dyDescent="0.25">
      <c r="A142" s="15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.75" customHeight="1" x14ac:dyDescent="0.25">
      <c r="A143" s="15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.75" customHeight="1" x14ac:dyDescent="0.25">
      <c r="A144" s="15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.75" customHeight="1" x14ac:dyDescent="0.25">
      <c r="A145" s="15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.75" customHeight="1" x14ac:dyDescent="0.25">
      <c r="A146" s="15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.75" customHeight="1" x14ac:dyDescent="0.25">
      <c r="A147" s="15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.75" customHeight="1" x14ac:dyDescent="0.25">
      <c r="A148" s="15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.75" customHeight="1" x14ac:dyDescent="0.25">
      <c r="A149" s="15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.75" customHeight="1" x14ac:dyDescent="0.25">
      <c r="A150" s="15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.75" customHeight="1" x14ac:dyDescent="0.25">
      <c r="A151" s="15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.75" customHeight="1" x14ac:dyDescent="0.25">
      <c r="A152" s="15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.75" customHeight="1" x14ac:dyDescent="0.25">
      <c r="A153" s="15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.75" customHeight="1" x14ac:dyDescent="0.25">
      <c r="A154" s="15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.75" customHeight="1" x14ac:dyDescent="0.25">
      <c r="A155" s="15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.75" customHeight="1" x14ac:dyDescent="0.25">
      <c r="A156" s="15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.75" customHeight="1" x14ac:dyDescent="0.25">
      <c r="A157" s="15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.75" customHeight="1" x14ac:dyDescent="0.25">
      <c r="A158" s="15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.75" customHeight="1" x14ac:dyDescent="0.25">
      <c r="A159" s="15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.75" customHeight="1" x14ac:dyDescent="0.25">
      <c r="A160" s="15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.75" customHeight="1" x14ac:dyDescent="0.25">
      <c r="A161" s="15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.75" customHeight="1" x14ac:dyDescent="0.25">
      <c r="A162" s="15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.75" customHeight="1" x14ac:dyDescent="0.25">
      <c r="A163" s="15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.75" customHeight="1" x14ac:dyDescent="0.25">
      <c r="A164" s="15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.75" customHeight="1" x14ac:dyDescent="0.25">
      <c r="A165" s="15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.75" customHeight="1" x14ac:dyDescent="0.25">
      <c r="A166" s="15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.75" customHeight="1" x14ac:dyDescent="0.25">
      <c r="A167" s="15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.75" customHeight="1" x14ac:dyDescent="0.25">
      <c r="A168" s="15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.75" customHeight="1" x14ac:dyDescent="0.25">
      <c r="A169" s="15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.75" customHeight="1" x14ac:dyDescent="0.25">
      <c r="A170" s="15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.75" customHeight="1" x14ac:dyDescent="0.25">
      <c r="A171" s="15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.75" customHeight="1" x14ac:dyDescent="0.25">
      <c r="A172" s="15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.75" customHeight="1" x14ac:dyDescent="0.25">
      <c r="A173" s="15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.75" customHeight="1" x14ac:dyDescent="0.25">
      <c r="A174" s="15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.75" customHeight="1" x14ac:dyDescent="0.25">
      <c r="A175" s="15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.75" customHeight="1" x14ac:dyDescent="0.25">
      <c r="A176" s="15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.75" customHeight="1" x14ac:dyDescent="0.25">
      <c r="A177" s="15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.75" customHeight="1" x14ac:dyDescent="0.25">
      <c r="A178" s="15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.75" customHeight="1" x14ac:dyDescent="0.25">
      <c r="A179" s="15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.75" customHeight="1" x14ac:dyDescent="0.25">
      <c r="A180" s="15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.75" customHeight="1" x14ac:dyDescent="0.25">
      <c r="A181" s="15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.75" customHeight="1" x14ac:dyDescent="0.25">
      <c r="A182" s="15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.75" customHeight="1" x14ac:dyDescent="0.25">
      <c r="A183" s="15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.75" customHeight="1" x14ac:dyDescent="0.25">
      <c r="A184" s="15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.75" customHeight="1" x14ac:dyDescent="0.25">
      <c r="A185" s="15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.75" customHeight="1" x14ac:dyDescent="0.25">
      <c r="A186" s="15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.75" customHeight="1" x14ac:dyDescent="0.25">
      <c r="A187" s="15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.75" customHeight="1" x14ac:dyDescent="0.25">
      <c r="A188" s="15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.75" customHeight="1" x14ac:dyDescent="0.25">
      <c r="A189" s="15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.75" customHeight="1" x14ac:dyDescent="0.25">
      <c r="A190" s="15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.75" customHeight="1" x14ac:dyDescent="0.25">
      <c r="A191" s="15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.75" customHeight="1" x14ac:dyDescent="0.25">
      <c r="A192" s="15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.75" customHeight="1" x14ac:dyDescent="0.25">
      <c r="A193" s="15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.75" customHeight="1" x14ac:dyDescent="0.25">
      <c r="A194" s="15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.75" customHeight="1" x14ac:dyDescent="0.25">
      <c r="A195" s="15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.75" customHeight="1" x14ac:dyDescent="0.25">
      <c r="A196" s="15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.75" customHeight="1" x14ac:dyDescent="0.25">
      <c r="A197" s="15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.75" customHeight="1" x14ac:dyDescent="0.25">
      <c r="A198" s="15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.75" customHeight="1" x14ac:dyDescent="0.25">
      <c r="A199" s="15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.75" customHeight="1" x14ac:dyDescent="0.25">
      <c r="A200" s="15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.75" customHeight="1" x14ac:dyDescent="0.25">
      <c r="A201" s="15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.75" customHeight="1" x14ac:dyDescent="0.25">
      <c r="A202" s="15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.75" customHeight="1" x14ac:dyDescent="0.25">
      <c r="A203" s="15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.75" customHeight="1" x14ac:dyDescent="0.25">
      <c r="A204" s="15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.75" customHeight="1" x14ac:dyDescent="0.25">
      <c r="A205" s="15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2.75" customHeight="1" x14ac:dyDescent="0.25">
      <c r="A206" s="15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2.75" customHeight="1" x14ac:dyDescent="0.25">
      <c r="A207" s="15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2.75" customHeight="1" x14ac:dyDescent="0.25">
      <c r="A208" s="15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2.75" customHeight="1" x14ac:dyDescent="0.25">
      <c r="A209" s="15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2.75" customHeight="1" x14ac:dyDescent="0.25">
      <c r="A210" s="15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2.75" customHeight="1" x14ac:dyDescent="0.25">
      <c r="A211" s="15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2.75" customHeight="1" x14ac:dyDescent="0.25">
      <c r="A212" s="15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2.75" customHeight="1" x14ac:dyDescent="0.25">
      <c r="A213" s="15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2.75" customHeight="1" x14ac:dyDescent="0.25">
      <c r="A214" s="15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2.75" customHeight="1" x14ac:dyDescent="0.25">
      <c r="A215" s="15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2.75" customHeight="1" x14ac:dyDescent="0.25">
      <c r="A216" s="15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2.75" customHeight="1" x14ac:dyDescent="0.25">
      <c r="A217" s="15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2.75" customHeight="1" x14ac:dyDescent="0.25">
      <c r="A218" s="15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2.75" customHeight="1" x14ac:dyDescent="0.25">
      <c r="A219" s="15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2.75" customHeight="1" x14ac:dyDescent="0.25">
      <c r="A220" s="15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2.75" customHeight="1" x14ac:dyDescent="0.25">
      <c r="A221" s="15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2.75" customHeight="1" x14ac:dyDescent="0.25">
      <c r="A222" s="15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2.75" customHeight="1" x14ac:dyDescent="0.25">
      <c r="A223" s="15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2.75" customHeight="1" x14ac:dyDescent="0.25">
      <c r="A224" s="15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2.75" customHeight="1" x14ac:dyDescent="0.25">
      <c r="A225" s="15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2.75" customHeight="1" x14ac:dyDescent="0.25">
      <c r="A226" s="15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2.75" customHeight="1" x14ac:dyDescent="0.25">
      <c r="A227" s="15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2.75" customHeight="1" x14ac:dyDescent="0.25">
      <c r="A228" s="15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2.75" customHeight="1" x14ac:dyDescent="0.25">
      <c r="A229" s="15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2.75" customHeight="1" x14ac:dyDescent="0.25">
      <c r="A230" s="15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2.75" customHeight="1" x14ac:dyDescent="0.25">
      <c r="A231" s="15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2.75" customHeight="1" x14ac:dyDescent="0.25">
      <c r="A232" s="15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2.75" customHeight="1" x14ac:dyDescent="0.25">
      <c r="A233" s="15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2.75" customHeight="1" x14ac:dyDescent="0.25">
      <c r="A234" s="15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2.75" customHeight="1" x14ac:dyDescent="0.25">
      <c r="A235" s="15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2.75" customHeight="1" x14ac:dyDescent="0.25">
      <c r="A236" s="15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2.75" customHeight="1" x14ac:dyDescent="0.25">
      <c r="A237" s="15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2.75" customHeight="1" x14ac:dyDescent="0.25">
      <c r="A238" s="15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2.75" customHeight="1" x14ac:dyDescent="0.25">
      <c r="A239" s="15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2.75" customHeight="1" x14ac:dyDescent="0.25">
      <c r="A240" s="15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2.75" customHeight="1" x14ac:dyDescent="0.25">
      <c r="A241" s="15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2.75" customHeight="1" x14ac:dyDescent="0.25">
      <c r="A242" s="15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2.75" customHeight="1" x14ac:dyDescent="0.25">
      <c r="A243" s="15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2.75" customHeight="1" x14ac:dyDescent="0.25">
      <c r="A244" s="15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2.75" customHeight="1" x14ac:dyDescent="0.25">
      <c r="A245" s="15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2.75" customHeight="1" x14ac:dyDescent="0.25">
      <c r="A246" s="15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2.75" customHeight="1" x14ac:dyDescent="0.25">
      <c r="A247" s="15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2.75" customHeight="1" x14ac:dyDescent="0.25">
      <c r="A248" s="15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2.75" customHeight="1" x14ac:dyDescent="0.25">
      <c r="A249" s="15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2.75" customHeight="1" x14ac:dyDescent="0.25">
      <c r="A250" s="15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2.75" customHeight="1" x14ac:dyDescent="0.25">
      <c r="A251" s="15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2.75" customHeight="1" x14ac:dyDescent="0.25">
      <c r="A252" s="15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2.75" customHeight="1" x14ac:dyDescent="0.25">
      <c r="A253" s="15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2.75" customHeight="1" x14ac:dyDescent="0.25">
      <c r="A254" s="15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2.75" customHeight="1" x14ac:dyDescent="0.25">
      <c r="A255" s="15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2.75" customHeight="1" x14ac:dyDescent="0.25">
      <c r="A256" s="15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2.75" customHeight="1" x14ac:dyDescent="0.25">
      <c r="A257" s="15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2.75" customHeight="1" x14ac:dyDescent="0.25">
      <c r="A258" s="15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2.75" customHeight="1" x14ac:dyDescent="0.25">
      <c r="A259" s="15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2.75" customHeight="1" x14ac:dyDescent="0.25">
      <c r="A260" s="15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2.75" customHeight="1" x14ac:dyDescent="0.25">
      <c r="A261" s="15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2.75" customHeight="1" x14ac:dyDescent="0.25">
      <c r="A262" s="15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2.75" customHeight="1" x14ac:dyDescent="0.25">
      <c r="A263" s="15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2.75" customHeight="1" x14ac:dyDescent="0.25">
      <c r="A264" s="15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2.75" customHeight="1" x14ac:dyDescent="0.25">
      <c r="A265" s="15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2.75" customHeight="1" x14ac:dyDescent="0.25">
      <c r="A266" s="15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2.75" customHeight="1" x14ac:dyDescent="0.25">
      <c r="A267" s="15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2.75" customHeight="1" x14ac:dyDescent="0.25">
      <c r="A268" s="15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2.75" customHeight="1" x14ac:dyDescent="0.25">
      <c r="A269" s="15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2.75" customHeight="1" x14ac:dyDescent="0.25">
      <c r="A270" s="15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2.75" customHeight="1" x14ac:dyDescent="0.25">
      <c r="A271" s="15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2.75" customHeight="1" x14ac:dyDescent="0.25">
      <c r="A272" s="15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2.75" customHeight="1" x14ac:dyDescent="0.25">
      <c r="A273" s="15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2.75" customHeight="1" x14ac:dyDescent="0.25">
      <c r="A274" s="15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2.75" customHeight="1" x14ac:dyDescent="0.25">
      <c r="A275" s="15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2.75" customHeight="1" x14ac:dyDescent="0.25">
      <c r="A276" s="15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2.75" customHeight="1" x14ac:dyDescent="0.25">
      <c r="A277" s="15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2.75" customHeight="1" x14ac:dyDescent="0.25">
      <c r="A278" s="15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2.75" customHeight="1" x14ac:dyDescent="0.25">
      <c r="A279" s="15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2.75" customHeight="1" x14ac:dyDescent="0.25">
      <c r="A280" s="15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2.75" customHeight="1" x14ac:dyDescent="0.25">
      <c r="A281" s="15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2.75" customHeight="1" x14ac:dyDescent="0.25">
      <c r="A282" s="15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2.75" customHeight="1" x14ac:dyDescent="0.25">
      <c r="A283" s="15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2.75" customHeight="1" x14ac:dyDescent="0.25">
      <c r="A284" s="15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2.75" customHeight="1" x14ac:dyDescent="0.25">
      <c r="A285" s="15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2.75" customHeight="1" x14ac:dyDescent="0.25">
      <c r="A286" s="15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2.75" customHeight="1" x14ac:dyDescent="0.25">
      <c r="A287" s="15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2.75" customHeight="1" x14ac:dyDescent="0.25">
      <c r="A288" s="15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2.75" customHeight="1" x14ac:dyDescent="0.25">
      <c r="A289" s="15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2.75" customHeight="1" x14ac:dyDescent="0.25">
      <c r="A290" s="15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2.75" customHeight="1" x14ac:dyDescent="0.25">
      <c r="A291" s="15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2.75" customHeight="1" x14ac:dyDescent="0.25">
      <c r="A292" s="15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2.75" customHeight="1" x14ac:dyDescent="0.25">
      <c r="A293" s="15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2.75" customHeight="1" x14ac:dyDescent="0.25">
      <c r="A294" s="15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2.75" customHeight="1" x14ac:dyDescent="0.25">
      <c r="A295" s="15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2.75" customHeight="1" x14ac:dyDescent="0.25">
      <c r="A296" s="15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2.75" customHeight="1" x14ac:dyDescent="0.25">
      <c r="A297" s="15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2.75" customHeight="1" x14ac:dyDescent="0.25">
      <c r="A298" s="15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2.75" customHeight="1" x14ac:dyDescent="0.25">
      <c r="A299" s="15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2.75" customHeight="1" x14ac:dyDescent="0.25">
      <c r="A300" s="15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2.75" customHeight="1" x14ac:dyDescent="0.25">
      <c r="A301" s="15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2.75" customHeight="1" x14ac:dyDescent="0.25">
      <c r="A302" s="15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2.75" customHeight="1" x14ac:dyDescent="0.25">
      <c r="A303" s="15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2.75" customHeight="1" x14ac:dyDescent="0.25">
      <c r="A304" s="15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2.75" customHeight="1" x14ac:dyDescent="0.25">
      <c r="A305" s="15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2.75" customHeight="1" x14ac:dyDescent="0.25">
      <c r="A306" s="15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2.75" customHeight="1" x14ac:dyDescent="0.25">
      <c r="A307" s="15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2.75" customHeight="1" x14ac:dyDescent="0.25">
      <c r="A308" s="15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2.75" customHeight="1" x14ac:dyDescent="0.25">
      <c r="A309" s="15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2.75" customHeight="1" x14ac:dyDescent="0.25">
      <c r="A310" s="15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2.75" customHeight="1" x14ac:dyDescent="0.25">
      <c r="A311" s="15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2.75" customHeight="1" x14ac:dyDescent="0.25">
      <c r="A312" s="15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2.75" customHeight="1" x14ac:dyDescent="0.25">
      <c r="A313" s="15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2.75" customHeight="1" x14ac:dyDescent="0.25">
      <c r="A314" s="15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2.75" customHeight="1" x14ac:dyDescent="0.25">
      <c r="A315" s="15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2.75" customHeight="1" x14ac:dyDescent="0.25">
      <c r="A316" s="15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2.75" customHeight="1" x14ac:dyDescent="0.25">
      <c r="A317" s="15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2.75" customHeight="1" x14ac:dyDescent="0.25">
      <c r="A318" s="15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2.75" customHeight="1" x14ac:dyDescent="0.25">
      <c r="A319" s="15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2.75" customHeight="1" x14ac:dyDescent="0.25">
      <c r="A320" s="15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2.75" customHeight="1" x14ac:dyDescent="0.25">
      <c r="A321" s="15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2.75" customHeight="1" x14ac:dyDescent="0.25">
      <c r="A322" s="15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2.75" customHeight="1" x14ac:dyDescent="0.25">
      <c r="A323" s="15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2.75" customHeight="1" x14ac:dyDescent="0.25">
      <c r="A324" s="15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2.75" customHeight="1" x14ac:dyDescent="0.25">
      <c r="A325" s="15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2.75" customHeight="1" x14ac:dyDescent="0.25">
      <c r="A326" s="15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2.75" customHeight="1" x14ac:dyDescent="0.25">
      <c r="A327" s="15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2.75" customHeight="1" x14ac:dyDescent="0.25">
      <c r="A328" s="15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2.75" customHeight="1" x14ac:dyDescent="0.25">
      <c r="A329" s="15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2.75" customHeight="1" x14ac:dyDescent="0.25">
      <c r="A330" s="15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2.75" customHeight="1" x14ac:dyDescent="0.25">
      <c r="A331" s="15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2.75" customHeight="1" x14ac:dyDescent="0.25">
      <c r="A332" s="15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2.75" customHeight="1" x14ac:dyDescent="0.25">
      <c r="A333" s="15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2.75" customHeight="1" x14ac:dyDescent="0.25">
      <c r="A334" s="15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2.75" customHeight="1" x14ac:dyDescent="0.25">
      <c r="A335" s="15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2.75" customHeight="1" x14ac:dyDescent="0.25">
      <c r="A336" s="15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2.75" customHeight="1" x14ac:dyDescent="0.25">
      <c r="A337" s="15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2.75" customHeight="1" x14ac:dyDescent="0.25">
      <c r="A338" s="15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2.75" customHeight="1" x14ac:dyDescent="0.25">
      <c r="A339" s="15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2.75" customHeight="1" x14ac:dyDescent="0.25">
      <c r="A340" s="15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2.75" customHeight="1" x14ac:dyDescent="0.25">
      <c r="A341" s="15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2.75" customHeight="1" x14ac:dyDescent="0.25">
      <c r="A342" s="15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2.75" customHeight="1" x14ac:dyDescent="0.25">
      <c r="A343" s="15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2.75" customHeight="1" x14ac:dyDescent="0.25">
      <c r="A344" s="15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2.75" customHeight="1" x14ac:dyDescent="0.25">
      <c r="A345" s="15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2.75" customHeight="1" x14ac:dyDescent="0.25">
      <c r="A346" s="15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2.75" customHeight="1" x14ac:dyDescent="0.25">
      <c r="A347" s="15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2.75" customHeight="1" x14ac:dyDescent="0.25">
      <c r="A348" s="15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2.75" customHeight="1" x14ac:dyDescent="0.25">
      <c r="A349" s="15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2.75" customHeight="1" x14ac:dyDescent="0.25">
      <c r="A350" s="15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2.75" customHeight="1" x14ac:dyDescent="0.25">
      <c r="A351" s="15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2.75" customHeight="1" x14ac:dyDescent="0.25">
      <c r="A352" s="15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2.75" customHeight="1" x14ac:dyDescent="0.25">
      <c r="A353" s="15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2.75" customHeight="1" x14ac:dyDescent="0.25">
      <c r="A354" s="15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2.75" customHeight="1" x14ac:dyDescent="0.25">
      <c r="A355" s="15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2.75" customHeight="1" x14ac:dyDescent="0.25">
      <c r="A356" s="15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2.75" customHeight="1" x14ac:dyDescent="0.25">
      <c r="A357" s="15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2.75" customHeight="1" x14ac:dyDescent="0.25">
      <c r="A358" s="15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2.75" customHeight="1" x14ac:dyDescent="0.25">
      <c r="A359" s="15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2.75" customHeight="1" x14ac:dyDescent="0.25">
      <c r="A360" s="15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2.75" customHeight="1" x14ac:dyDescent="0.25">
      <c r="A361" s="15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2.75" customHeight="1" x14ac:dyDescent="0.25">
      <c r="A362" s="15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2.75" customHeight="1" x14ac:dyDescent="0.25">
      <c r="A363" s="15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2.75" customHeight="1" x14ac:dyDescent="0.25">
      <c r="A364" s="15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2.75" customHeight="1" x14ac:dyDescent="0.25">
      <c r="A365" s="15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2.75" customHeight="1" x14ac:dyDescent="0.25">
      <c r="A366" s="15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2.75" customHeight="1" x14ac:dyDescent="0.25">
      <c r="A367" s="15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2.75" customHeight="1" x14ac:dyDescent="0.25">
      <c r="A368" s="15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2.75" customHeight="1" x14ac:dyDescent="0.25">
      <c r="A369" s="15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2.75" customHeight="1" x14ac:dyDescent="0.25">
      <c r="A370" s="15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2.75" customHeight="1" x14ac:dyDescent="0.25">
      <c r="A371" s="15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2.75" customHeight="1" x14ac:dyDescent="0.25">
      <c r="A372" s="15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2.75" customHeight="1" x14ac:dyDescent="0.25">
      <c r="A373" s="15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2.75" customHeight="1" x14ac:dyDescent="0.25">
      <c r="A374" s="15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2.75" customHeight="1" x14ac:dyDescent="0.25">
      <c r="A375" s="15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2.75" customHeight="1" x14ac:dyDescent="0.25">
      <c r="A376" s="15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2.75" customHeight="1" x14ac:dyDescent="0.25">
      <c r="A377" s="15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2.75" customHeight="1" x14ac:dyDescent="0.25">
      <c r="A378" s="15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2.75" customHeight="1" x14ac:dyDescent="0.25">
      <c r="A379" s="15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2.75" customHeight="1" x14ac:dyDescent="0.25">
      <c r="A380" s="15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2.75" customHeight="1" x14ac:dyDescent="0.25">
      <c r="A381" s="15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2.75" customHeight="1" x14ac:dyDescent="0.25">
      <c r="A382" s="15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2.75" customHeight="1" x14ac:dyDescent="0.25">
      <c r="A383" s="15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2.75" customHeight="1" x14ac:dyDescent="0.25">
      <c r="A384" s="15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2.75" customHeight="1" x14ac:dyDescent="0.25">
      <c r="A385" s="15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2.75" customHeight="1" x14ac:dyDescent="0.25">
      <c r="A386" s="15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2.75" customHeight="1" x14ac:dyDescent="0.25">
      <c r="A387" s="15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2.75" customHeight="1" x14ac:dyDescent="0.25">
      <c r="A388" s="15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2.75" customHeight="1" x14ac:dyDescent="0.25">
      <c r="A389" s="15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2.75" customHeight="1" x14ac:dyDescent="0.25">
      <c r="A390" s="15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2.75" customHeight="1" x14ac:dyDescent="0.25">
      <c r="A391" s="15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2.75" customHeight="1" x14ac:dyDescent="0.25">
      <c r="A392" s="15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2.75" customHeight="1" x14ac:dyDescent="0.25">
      <c r="A393" s="15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2.75" customHeight="1" x14ac:dyDescent="0.25">
      <c r="A394" s="15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2.75" customHeight="1" x14ac:dyDescent="0.25">
      <c r="A395" s="15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2.75" customHeight="1" x14ac:dyDescent="0.25">
      <c r="A396" s="15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2.75" customHeight="1" x14ac:dyDescent="0.25">
      <c r="A397" s="15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2.75" customHeight="1" x14ac:dyDescent="0.25">
      <c r="A398" s="15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2.75" customHeight="1" x14ac:dyDescent="0.25">
      <c r="A399" s="15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2.75" customHeight="1" x14ac:dyDescent="0.25">
      <c r="A400" s="15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2.75" customHeight="1" x14ac:dyDescent="0.25">
      <c r="A401" s="15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2.75" customHeight="1" x14ac:dyDescent="0.25">
      <c r="A402" s="15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2.75" customHeight="1" x14ac:dyDescent="0.25">
      <c r="A403" s="15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2.75" customHeight="1" x14ac:dyDescent="0.25">
      <c r="A404" s="15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2.75" customHeight="1" x14ac:dyDescent="0.25">
      <c r="A405" s="15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2.75" customHeight="1" x14ac:dyDescent="0.25">
      <c r="A406" s="15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2.75" customHeight="1" x14ac:dyDescent="0.25">
      <c r="A407" s="15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2.75" customHeight="1" x14ac:dyDescent="0.25">
      <c r="A408" s="15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2.75" customHeight="1" x14ac:dyDescent="0.25">
      <c r="A409" s="15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2.75" customHeight="1" x14ac:dyDescent="0.25">
      <c r="A410" s="15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2.75" customHeight="1" x14ac:dyDescent="0.25">
      <c r="A411" s="15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2.75" customHeight="1" x14ac:dyDescent="0.25">
      <c r="A412" s="15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2.75" customHeight="1" x14ac:dyDescent="0.25">
      <c r="A413" s="15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2.75" customHeight="1" x14ac:dyDescent="0.25">
      <c r="A414" s="15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2.75" customHeight="1" x14ac:dyDescent="0.25">
      <c r="A415" s="15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2.75" customHeight="1" x14ac:dyDescent="0.25">
      <c r="A416" s="15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2.75" customHeight="1" x14ac:dyDescent="0.25">
      <c r="A417" s="15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2.75" customHeight="1" x14ac:dyDescent="0.25">
      <c r="A418" s="15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2.75" customHeight="1" x14ac:dyDescent="0.25">
      <c r="A419" s="15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2.75" customHeight="1" x14ac:dyDescent="0.25">
      <c r="A420" s="15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2.75" customHeight="1" x14ac:dyDescent="0.25">
      <c r="A421" s="15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2.75" customHeight="1" x14ac:dyDescent="0.25">
      <c r="A422" s="15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2.75" customHeight="1" x14ac:dyDescent="0.25">
      <c r="A423" s="15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2.75" customHeight="1" x14ac:dyDescent="0.25">
      <c r="A424" s="15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2.75" customHeight="1" x14ac:dyDescent="0.25">
      <c r="A425" s="15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2.75" customHeight="1" x14ac:dyDescent="0.25">
      <c r="A426" s="15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2.75" customHeight="1" x14ac:dyDescent="0.25">
      <c r="A427" s="15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2.75" customHeight="1" x14ac:dyDescent="0.25">
      <c r="A428" s="15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2.75" customHeight="1" x14ac:dyDescent="0.25">
      <c r="A429" s="15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2.75" customHeight="1" x14ac:dyDescent="0.25">
      <c r="A430" s="15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2.75" customHeight="1" x14ac:dyDescent="0.25">
      <c r="A431" s="15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2.75" customHeight="1" x14ac:dyDescent="0.25">
      <c r="A432" s="15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2.75" customHeight="1" x14ac:dyDescent="0.25">
      <c r="A433" s="15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2.75" customHeight="1" x14ac:dyDescent="0.25">
      <c r="A434" s="15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2.75" customHeight="1" x14ac:dyDescent="0.25">
      <c r="A435" s="15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2.75" customHeight="1" x14ac:dyDescent="0.25">
      <c r="A436" s="15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2.75" customHeight="1" x14ac:dyDescent="0.25">
      <c r="A437" s="15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2.75" customHeight="1" x14ac:dyDescent="0.25">
      <c r="A438" s="15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2.75" customHeight="1" x14ac:dyDescent="0.25">
      <c r="A439" s="15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2.75" customHeight="1" x14ac:dyDescent="0.25">
      <c r="A440" s="15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2.75" customHeight="1" x14ac:dyDescent="0.25">
      <c r="A441" s="15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2.75" customHeight="1" x14ac:dyDescent="0.25">
      <c r="A442" s="15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2.75" customHeight="1" x14ac:dyDescent="0.25">
      <c r="A443" s="15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2.75" customHeight="1" x14ac:dyDescent="0.25">
      <c r="A444" s="15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2.75" customHeight="1" x14ac:dyDescent="0.25">
      <c r="A445" s="15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2.75" customHeight="1" x14ac:dyDescent="0.25">
      <c r="A446" s="15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2.75" customHeight="1" x14ac:dyDescent="0.25">
      <c r="A447" s="15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2.75" customHeight="1" x14ac:dyDescent="0.25">
      <c r="A448" s="15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2.75" customHeight="1" x14ac:dyDescent="0.25">
      <c r="A449" s="15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2.75" customHeight="1" x14ac:dyDescent="0.25">
      <c r="A450" s="15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2.75" customHeight="1" x14ac:dyDescent="0.25">
      <c r="A451" s="15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2.75" customHeight="1" x14ac:dyDescent="0.25">
      <c r="A452" s="15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2.75" customHeight="1" x14ac:dyDescent="0.25">
      <c r="A453" s="15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2.75" customHeight="1" x14ac:dyDescent="0.25">
      <c r="A454" s="15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2.75" customHeight="1" x14ac:dyDescent="0.25">
      <c r="A455" s="15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2.75" customHeight="1" x14ac:dyDescent="0.25">
      <c r="A456" s="15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2.75" customHeight="1" x14ac:dyDescent="0.25">
      <c r="A457" s="15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2.75" customHeight="1" x14ac:dyDescent="0.25">
      <c r="A458" s="15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2.75" customHeight="1" x14ac:dyDescent="0.25">
      <c r="A459" s="15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2.75" customHeight="1" x14ac:dyDescent="0.25">
      <c r="A460" s="15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2.75" customHeight="1" x14ac:dyDescent="0.25">
      <c r="A461" s="15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2.75" customHeight="1" x14ac:dyDescent="0.25">
      <c r="A462" s="15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2.75" customHeight="1" x14ac:dyDescent="0.25">
      <c r="A463" s="15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2.75" customHeight="1" x14ac:dyDescent="0.25">
      <c r="A464" s="15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2.75" customHeight="1" x14ac:dyDescent="0.25">
      <c r="A465" s="15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2.75" customHeight="1" x14ac:dyDescent="0.25">
      <c r="A466" s="15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2.75" customHeight="1" x14ac:dyDescent="0.25">
      <c r="A467" s="15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2.75" customHeight="1" x14ac:dyDescent="0.25">
      <c r="A468" s="15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2.75" customHeight="1" x14ac:dyDescent="0.25">
      <c r="A469" s="15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2.75" customHeight="1" x14ac:dyDescent="0.25">
      <c r="A470" s="15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2.75" customHeight="1" x14ac:dyDescent="0.25">
      <c r="A471" s="15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2.75" customHeight="1" x14ac:dyDescent="0.25">
      <c r="A472" s="15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2.75" customHeight="1" x14ac:dyDescent="0.25">
      <c r="A473" s="15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2.75" customHeight="1" x14ac:dyDescent="0.25">
      <c r="A474" s="15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2.75" customHeight="1" x14ac:dyDescent="0.25">
      <c r="A475" s="15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2.75" customHeight="1" x14ac:dyDescent="0.25">
      <c r="A476" s="15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2.75" customHeight="1" x14ac:dyDescent="0.25">
      <c r="A477" s="15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2.75" customHeight="1" x14ac:dyDescent="0.25">
      <c r="A478" s="15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2.75" customHeight="1" x14ac:dyDescent="0.25">
      <c r="A479" s="15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2.75" customHeight="1" x14ac:dyDescent="0.25">
      <c r="A480" s="15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2.75" customHeight="1" x14ac:dyDescent="0.25">
      <c r="A481" s="15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2.75" customHeight="1" x14ac:dyDescent="0.25">
      <c r="A482" s="15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2.75" customHeight="1" x14ac:dyDescent="0.25">
      <c r="A483" s="15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2.75" customHeight="1" x14ac:dyDescent="0.25">
      <c r="A484" s="15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2.75" customHeight="1" x14ac:dyDescent="0.25">
      <c r="A485" s="15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2.75" customHeight="1" x14ac:dyDescent="0.25">
      <c r="A486" s="15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2.75" customHeight="1" x14ac:dyDescent="0.25">
      <c r="A487" s="15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2.75" customHeight="1" x14ac:dyDescent="0.25">
      <c r="A488" s="15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2.75" customHeight="1" x14ac:dyDescent="0.25">
      <c r="A489" s="15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2.75" customHeight="1" x14ac:dyDescent="0.25">
      <c r="A490" s="15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2.75" customHeight="1" x14ac:dyDescent="0.25">
      <c r="A491" s="15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2.75" customHeight="1" x14ac:dyDescent="0.25">
      <c r="A492" s="15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2.75" customHeight="1" x14ac:dyDescent="0.25">
      <c r="A493" s="15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2.75" customHeight="1" x14ac:dyDescent="0.25">
      <c r="A494" s="15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2.75" customHeight="1" x14ac:dyDescent="0.25">
      <c r="A495" s="15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2.75" customHeight="1" x14ac:dyDescent="0.25">
      <c r="A496" s="15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2.75" customHeight="1" x14ac:dyDescent="0.25">
      <c r="A497" s="15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2.75" customHeight="1" x14ac:dyDescent="0.25">
      <c r="A498" s="15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2.75" customHeight="1" x14ac:dyDescent="0.25">
      <c r="A499" s="15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2.75" customHeight="1" x14ac:dyDescent="0.25">
      <c r="A500" s="15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2.75" customHeight="1" x14ac:dyDescent="0.25">
      <c r="A501" s="15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2.75" customHeight="1" x14ac:dyDescent="0.25">
      <c r="A502" s="15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2.75" customHeight="1" x14ac:dyDescent="0.25">
      <c r="A503" s="15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2.75" customHeight="1" x14ac:dyDescent="0.25">
      <c r="A504" s="15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2.75" customHeight="1" x14ac:dyDescent="0.25">
      <c r="A505" s="15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2.75" customHeight="1" x14ac:dyDescent="0.25">
      <c r="A506" s="15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2.75" customHeight="1" x14ac:dyDescent="0.25">
      <c r="A507" s="15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2.75" customHeight="1" x14ac:dyDescent="0.25">
      <c r="A508" s="15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2.75" customHeight="1" x14ac:dyDescent="0.25">
      <c r="A509" s="15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2.75" customHeight="1" x14ac:dyDescent="0.25">
      <c r="A510" s="15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2.75" customHeight="1" x14ac:dyDescent="0.25">
      <c r="A511" s="15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2.75" customHeight="1" x14ac:dyDescent="0.25">
      <c r="A512" s="15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2.75" customHeight="1" x14ac:dyDescent="0.25">
      <c r="A513" s="15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2.75" customHeight="1" x14ac:dyDescent="0.25">
      <c r="A514" s="15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2.75" customHeight="1" x14ac:dyDescent="0.25">
      <c r="A515" s="15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2.75" customHeight="1" x14ac:dyDescent="0.25">
      <c r="A516" s="15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2.75" customHeight="1" x14ac:dyDescent="0.25">
      <c r="A517" s="15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2.75" customHeight="1" x14ac:dyDescent="0.25">
      <c r="A518" s="15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2.75" customHeight="1" x14ac:dyDescent="0.25">
      <c r="A519" s="15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2.75" customHeight="1" x14ac:dyDescent="0.25">
      <c r="A520" s="15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2.75" customHeight="1" x14ac:dyDescent="0.25">
      <c r="A521" s="15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2.75" customHeight="1" x14ac:dyDescent="0.25">
      <c r="A522" s="15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2.75" customHeight="1" x14ac:dyDescent="0.25">
      <c r="A523" s="15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2.75" customHeight="1" x14ac:dyDescent="0.25">
      <c r="A524" s="15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2.75" customHeight="1" x14ac:dyDescent="0.25">
      <c r="A525" s="15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2.75" customHeight="1" x14ac:dyDescent="0.25">
      <c r="A526" s="15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2.75" customHeight="1" x14ac:dyDescent="0.25">
      <c r="A527" s="15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2.75" customHeight="1" x14ac:dyDescent="0.25">
      <c r="A528" s="15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2.75" customHeight="1" x14ac:dyDescent="0.25">
      <c r="A529" s="15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2.75" customHeight="1" x14ac:dyDescent="0.25">
      <c r="A530" s="15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2.75" customHeight="1" x14ac:dyDescent="0.25">
      <c r="A531" s="15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2.75" customHeight="1" x14ac:dyDescent="0.25">
      <c r="A532" s="15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2.75" customHeight="1" x14ac:dyDescent="0.25">
      <c r="A533" s="15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2.75" customHeight="1" x14ac:dyDescent="0.25">
      <c r="A534" s="15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2.75" customHeight="1" x14ac:dyDescent="0.25">
      <c r="A535" s="15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2.75" customHeight="1" x14ac:dyDescent="0.25">
      <c r="A536" s="15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2.75" customHeight="1" x14ac:dyDescent="0.25">
      <c r="A537" s="15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2.75" customHeight="1" x14ac:dyDescent="0.25">
      <c r="A538" s="15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2.75" customHeight="1" x14ac:dyDescent="0.25">
      <c r="A539" s="15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2.75" customHeight="1" x14ac:dyDescent="0.25">
      <c r="A540" s="15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2.75" customHeight="1" x14ac:dyDescent="0.25">
      <c r="A541" s="15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2.75" customHeight="1" x14ac:dyDescent="0.25">
      <c r="A542" s="15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2.75" customHeight="1" x14ac:dyDescent="0.25">
      <c r="A543" s="15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2.75" customHeight="1" x14ac:dyDescent="0.25">
      <c r="A544" s="15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2.75" customHeight="1" x14ac:dyDescent="0.25">
      <c r="A545" s="15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2.75" customHeight="1" x14ac:dyDescent="0.25">
      <c r="A546" s="15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2.75" customHeight="1" x14ac:dyDescent="0.25">
      <c r="A547" s="15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2.75" customHeight="1" x14ac:dyDescent="0.25">
      <c r="A548" s="15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2.75" customHeight="1" x14ac:dyDescent="0.25">
      <c r="A549" s="15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2.75" customHeight="1" x14ac:dyDescent="0.25">
      <c r="A550" s="15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2.75" customHeight="1" x14ac:dyDescent="0.25">
      <c r="A551" s="15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2.75" customHeight="1" x14ac:dyDescent="0.25">
      <c r="A552" s="15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2.75" customHeight="1" x14ac:dyDescent="0.25">
      <c r="A553" s="15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2.75" customHeight="1" x14ac:dyDescent="0.25">
      <c r="A554" s="15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2.75" customHeight="1" x14ac:dyDescent="0.25">
      <c r="A555" s="15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2.75" customHeight="1" x14ac:dyDescent="0.25">
      <c r="A556" s="15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2.75" customHeight="1" x14ac:dyDescent="0.25">
      <c r="A557" s="15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2.75" customHeight="1" x14ac:dyDescent="0.25">
      <c r="A558" s="15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2.75" customHeight="1" x14ac:dyDescent="0.25">
      <c r="A559" s="15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2.75" customHeight="1" x14ac:dyDescent="0.25">
      <c r="A560" s="15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2.75" customHeight="1" x14ac:dyDescent="0.25">
      <c r="A561" s="15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2.75" customHeight="1" x14ac:dyDescent="0.25">
      <c r="A562" s="15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2.75" customHeight="1" x14ac:dyDescent="0.25">
      <c r="A563" s="15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2.75" customHeight="1" x14ac:dyDescent="0.25">
      <c r="A564" s="15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2.75" customHeight="1" x14ac:dyDescent="0.25">
      <c r="A565" s="15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2.75" customHeight="1" x14ac:dyDescent="0.25">
      <c r="A566" s="15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2.75" customHeight="1" x14ac:dyDescent="0.25">
      <c r="A567" s="15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2.75" customHeight="1" x14ac:dyDescent="0.25">
      <c r="A568" s="15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2.75" customHeight="1" x14ac:dyDescent="0.25">
      <c r="A569" s="15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2.75" customHeight="1" x14ac:dyDescent="0.25">
      <c r="A570" s="15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2.75" customHeight="1" x14ac:dyDescent="0.25">
      <c r="A571" s="15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2.75" customHeight="1" x14ac:dyDescent="0.25">
      <c r="A572" s="15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2.75" customHeight="1" x14ac:dyDescent="0.25">
      <c r="A573" s="15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2.75" customHeight="1" x14ac:dyDescent="0.25">
      <c r="A574" s="15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2.75" customHeight="1" x14ac:dyDescent="0.25">
      <c r="A575" s="15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2.75" customHeight="1" x14ac:dyDescent="0.25">
      <c r="A576" s="15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2.75" customHeight="1" x14ac:dyDescent="0.25">
      <c r="A577" s="15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2.75" customHeight="1" x14ac:dyDescent="0.25">
      <c r="A578" s="15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2.75" customHeight="1" x14ac:dyDescent="0.25">
      <c r="A579" s="15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2.75" customHeight="1" x14ac:dyDescent="0.25">
      <c r="A580" s="15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2.75" customHeight="1" x14ac:dyDescent="0.25">
      <c r="A581" s="15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2.75" customHeight="1" x14ac:dyDescent="0.25">
      <c r="A582" s="15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2.75" customHeight="1" x14ac:dyDescent="0.25">
      <c r="A583" s="15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2.75" customHeight="1" x14ac:dyDescent="0.25">
      <c r="A584" s="15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2.75" customHeight="1" x14ac:dyDescent="0.25">
      <c r="A585" s="15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2.75" customHeight="1" x14ac:dyDescent="0.25">
      <c r="A586" s="15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2.75" customHeight="1" x14ac:dyDescent="0.25">
      <c r="A587" s="15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2.75" customHeight="1" x14ac:dyDescent="0.25">
      <c r="A588" s="15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2.75" customHeight="1" x14ac:dyDescent="0.25">
      <c r="A589" s="15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2.75" customHeight="1" x14ac:dyDescent="0.25">
      <c r="A590" s="15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2.75" customHeight="1" x14ac:dyDescent="0.25">
      <c r="A591" s="15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2.75" customHeight="1" x14ac:dyDescent="0.25">
      <c r="A592" s="15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2.75" customHeight="1" x14ac:dyDescent="0.25">
      <c r="A593" s="15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2.75" customHeight="1" x14ac:dyDescent="0.25">
      <c r="A594" s="15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2.75" customHeight="1" x14ac:dyDescent="0.25">
      <c r="A595" s="15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2.75" customHeight="1" x14ac:dyDescent="0.25">
      <c r="A596" s="15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2.75" customHeight="1" x14ac:dyDescent="0.25">
      <c r="A597" s="15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2.75" customHeight="1" x14ac:dyDescent="0.25">
      <c r="A598" s="15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2.75" customHeight="1" x14ac:dyDescent="0.25">
      <c r="A599" s="15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2.75" customHeight="1" x14ac:dyDescent="0.25">
      <c r="A600" s="15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2.75" customHeight="1" x14ac:dyDescent="0.25">
      <c r="A601" s="15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2.75" customHeight="1" x14ac:dyDescent="0.25">
      <c r="A602" s="15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2.75" customHeight="1" x14ac:dyDescent="0.25">
      <c r="A603" s="15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2.75" customHeight="1" x14ac:dyDescent="0.25">
      <c r="A604" s="15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2.75" customHeight="1" x14ac:dyDescent="0.25">
      <c r="A605" s="15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2.75" customHeight="1" x14ac:dyDescent="0.25">
      <c r="A606" s="15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2.75" customHeight="1" x14ac:dyDescent="0.25">
      <c r="A607" s="15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2.75" customHeight="1" x14ac:dyDescent="0.25">
      <c r="A608" s="15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2.75" customHeight="1" x14ac:dyDescent="0.25">
      <c r="A609" s="15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2.75" customHeight="1" x14ac:dyDescent="0.25">
      <c r="A610" s="15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2.75" customHeight="1" x14ac:dyDescent="0.25">
      <c r="A611" s="15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2.75" customHeight="1" x14ac:dyDescent="0.25">
      <c r="A612" s="15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2.75" customHeight="1" x14ac:dyDescent="0.25">
      <c r="A613" s="15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2.75" customHeight="1" x14ac:dyDescent="0.25">
      <c r="A614" s="15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2.75" customHeight="1" x14ac:dyDescent="0.25">
      <c r="A615" s="15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2.75" customHeight="1" x14ac:dyDescent="0.25">
      <c r="A616" s="15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2.75" customHeight="1" x14ac:dyDescent="0.25">
      <c r="A617" s="15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2.75" customHeight="1" x14ac:dyDescent="0.25">
      <c r="A618" s="15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2.75" customHeight="1" x14ac:dyDescent="0.25">
      <c r="A619" s="15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2.75" customHeight="1" x14ac:dyDescent="0.25">
      <c r="A620" s="15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2.75" customHeight="1" x14ac:dyDescent="0.25">
      <c r="A621" s="15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2.75" customHeight="1" x14ac:dyDescent="0.25">
      <c r="A622" s="15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2.75" customHeight="1" x14ac:dyDescent="0.25">
      <c r="A623" s="15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2.75" customHeight="1" x14ac:dyDescent="0.25">
      <c r="A624" s="15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2.75" customHeight="1" x14ac:dyDescent="0.25">
      <c r="A625" s="15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2.75" customHeight="1" x14ac:dyDescent="0.25">
      <c r="A626" s="15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2.75" customHeight="1" x14ac:dyDescent="0.25">
      <c r="A627" s="15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2.75" customHeight="1" x14ac:dyDescent="0.25">
      <c r="A628" s="15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2.75" customHeight="1" x14ac:dyDescent="0.25">
      <c r="A629" s="15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2.75" customHeight="1" x14ac:dyDescent="0.25">
      <c r="A630" s="15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2.75" customHeight="1" x14ac:dyDescent="0.25">
      <c r="A631" s="15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2.75" customHeight="1" x14ac:dyDescent="0.25">
      <c r="A632" s="15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2.75" customHeight="1" x14ac:dyDescent="0.25">
      <c r="A633" s="15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2.75" customHeight="1" x14ac:dyDescent="0.25">
      <c r="A634" s="15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2.75" customHeight="1" x14ac:dyDescent="0.25">
      <c r="A635" s="15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2.75" customHeight="1" x14ac:dyDescent="0.25">
      <c r="A636" s="15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2.75" customHeight="1" x14ac:dyDescent="0.25">
      <c r="A637" s="15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2.75" customHeight="1" x14ac:dyDescent="0.25">
      <c r="A638" s="15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2.75" customHeight="1" x14ac:dyDescent="0.25">
      <c r="A639" s="15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2.75" customHeight="1" x14ac:dyDescent="0.25">
      <c r="A640" s="15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2.75" customHeight="1" x14ac:dyDescent="0.25">
      <c r="A641" s="15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2.75" customHeight="1" x14ac:dyDescent="0.25">
      <c r="A642" s="15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2.75" customHeight="1" x14ac:dyDescent="0.25">
      <c r="A643" s="15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2.75" customHeight="1" x14ac:dyDescent="0.25">
      <c r="A644" s="15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2.75" customHeight="1" x14ac:dyDescent="0.25">
      <c r="A645" s="15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2.75" customHeight="1" x14ac:dyDescent="0.25">
      <c r="A646" s="15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2.75" customHeight="1" x14ac:dyDescent="0.25">
      <c r="A647" s="15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2.75" customHeight="1" x14ac:dyDescent="0.25">
      <c r="A648" s="15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2.75" customHeight="1" x14ac:dyDescent="0.25">
      <c r="A649" s="15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2.75" customHeight="1" x14ac:dyDescent="0.25">
      <c r="A650" s="15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2.75" customHeight="1" x14ac:dyDescent="0.25">
      <c r="A651" s="15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2.75" customHeight="1" x14ac:dyDescent="0.25">
      <c r="A652" s="15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2.75" customHeight="1" x14ac:dyDescent="0.25">
      <c r="A653" s="15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2.75" customHeight="1" x14ac:dyDescent="0.25">
      <c r="A654" s="15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2.75" customHeight="1" x14ac:dyDescent="0.25">
      <c r="A655" s="15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2.75" customHeight="1" x14ac:dyDescent="0.25">
      <c r="A656" s="15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2.75" customHeight="1" x14ac:dyDescent="0.25">
      <c r="A657" s="15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2.75" customHeight="1" x14ac:dyDescent="0.25">
      <c r="A658" s="15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2.75" customHeight="1" x14ac:dyDescent="0.25">
      <c r="A659" s="15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2.75" customHeight="1" x14ac:dyDescent="0.25">
      <c r="A660" s="15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2.75" customHeight="1" x14ac:dyDescent="0.25">
      <c r="A661" s="15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2.75" customHeight="1" x14ac:dyDescent="0.25">
      <c r="A662" s="15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2.75" customHeight="1" x14ac:dyDescent="0.25">
      <c r="A663" s="15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2.75" customHeight="1" x14ac:dyDescent="0.25">
      <c r="A664" s="15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2.75" customHeight="1" x14ac:dyDescent="0.25">
      <c r="A665" s="15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2.75" customHeight="1" x14ac:dyDescent="0.25">
      <c r="A666" s="15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2.75" customHeight="1" x14ac:dyDescent="0.25">
      <c r="A667" s="15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2.75" customHeight="1" x14ac:dyDescent="0.25">
      <c r="A668" s="15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2.75" customHeight="1" x14ac:dyDescent="0.25">
      <c r="A669" s="15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2.75" customHeight="1" x14ac:dyDescent="0.25">
      <c r="A670" s="15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2.75" customHeight="1" x14ac:dyDescent="0.25">
      <c r="A671" s="15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2.75" customHeight="1" x14ac:dyDescent="0.25">
      <c r="A672" s="15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2.75" customHeight="1" x14ac:dyDescent="0.25">
      <c r="A673" s="15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2.75" customHeight="1" x14ac:dyDescent="0.25">
      <c r="A674" s="15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2.75" customHeight="1" x14ac:dyDescent="0.25">
      <c r="A675" s="15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2.75" customHeight="1" x14ac:dyDescent="0.25">
      <c r="A676" s="15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2.75" customHeight="1" x14ac:dyDescent="0.25">
      <c r="A677" s="15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2.75" customHeight="1" x14ac:dyDescent="0.25">
      <c r="A678" s="15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2.75" customHeight="1" x14ac:dyDescent="0.25">
      <c r="A679" s="15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2.75" customHeight="1" x14ac:dyDescent="0.25">
      <c r="A680" s="15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2.75" customHeight="1" x14ac:dyDescent="0.25">
      <c r="A681" s="15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2.75" customHeight="1" x14ac:dyDescent="0.25">
      <c r="A682" s="15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2.75" customHeight="1" x14ac:dyDescent="0.25">
      <c r="A683" s="15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2.75" customHeight="1" x14ac:dyDescent="0.25">
      <c r="A684" s="15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2.75" customHeight="1" x14ac:dyDescent="0.25">
      <c r="A685" s="15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2.75" customHeight="1" x14ac:dyDescent="0.25">
      <c r="A686" s="15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2.75" customHeight="1" x14ac:dyDescent="0.25">
      <c r="A687" s="15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2.75" customHeight="1" x14ac:dyDescent="0.25">
      <c r="A688" s="15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2.75" customHeight="1" x14ac:dyDescent="0.25">
      <c r="A689" s="15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2.75" customHeight="1" x14ac:dyDescent="0.25">
      <c r="A690" s="15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2.75" customHeight="1" x14ac:dyDescent="0.25">
      <c r="A691" s="15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2.75" customHeight="1" x14ac:dyDescent="0.25">
      <c r="A692" s="15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2.75" customHeight="1" x14ac:dyDescent="0.25">
      <c r="A693" s="15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2.75" customHeight="1" x14ac:dyDescent="0.25">
      <c r="A694" s="15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2.75" customHeight="1" x14ac:dyDescent="0.25">
      <c r="A695" s="15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2.75" customHeight="1" x14ac:dyDescent="0.25">
      <c r="A696" s="15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2.75" customHeight="1" x14ac:dyDescent="0.25">
      <c r="A697" s="15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2.75" customHeight="1" x14ac:dyDescent="0.25">
      <c r="A698" s="15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2.75" customHeight="1" x14ac:dyDescent="0.25">
      <c r="A699" s="15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2.75" customHeight="1" x14ac:dyDescent="0.25">
      <c r="A700" s="15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2.75" customHeight="1" x14ac:dyDescent="0.25">
      <c r="A701" s="15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2.75" customHeight="1" x14ac:dyDescent="0.25">
      <c r="A702" s="15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2.75" customHeight="1" x14ac:dyDescent="0.25">
      <c r="A703" s="15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2.75" customHeight="1" x14ac:dyDescent="0.25">
      <c r="A704" s="15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2.75" customHeight="1" x14ac:dyDescent="0.25">
      <c r="A705" s="15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2.75" customHeight="1" x14ac:dyDescent="0.25">
      <c r="A706" s="15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2.75" customHeight="1" x14ac:dyDescent="0.25">
      <c r="A707" s="15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2.75" customHeight="1" x14ac:dyDescent="0.25">
      <c r="A708" s="15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2.75" customHeight="1" x14ac:dyDescent="0.25">
      <c r="A709" s="15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2.75" customHeight="1" x14ac:dyDescent="0.25">
      <c r="A710" s="15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2.75" customHeight="1" x14ac:dyDescent="0.25">
      <c r="A711" s="15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2.75" customHeight="1" x14ac:dyDescent="0.25">
      <c r="A712" s="15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2.75" customHeight="1" x14ac:dyDescent="0.25">
      <c r="A713" s="15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2.75" customHeight="1" x14ac:dyDescent="0.25">
      <c r="A714" s="15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2.75" customHeight="1" x14ac:dyDescent="0.25">
      <c r="A715" s="15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2.75" customHeight="1" x14ac:dyDescent="0.25">
      <c r="A716" s="15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2.75" customHeight="1" x14ac:dyDescent="0.25">
      <c r="A717" s="15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2.75" customHeight="1" x14ac:dyDescent="0.25">
      <c r="A718" s="15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2.75" customHeight="1" x14ac:dyDescent="0.25">
      <c r="A719" s="15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2.75" customHeight="1" x14ac:dyDescent="0.25">
      <c r="A720" s="15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2.75" customHeight="1" x14ac:dyDescent="0.25">
      <c r="A721" s="15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2.75" customHeight="1" x14ac:dyDescent="0.25">
      <c r="A722" s="15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2.75" customHeight="1" x14ac:dyDescent="0.25">
      <c r="A723" s="15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2.75" customHeight="1" x14ac:dyDescent="0.25">
      <c r="A724" s="15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2.75" customHeight="1" x14ac:dyDescent="0.25">
      <c r="A725" s="15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2.75" customHeight="1" x14ac:dyDescent="0.25">
      <c r="A726" s="15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2.75" customHeight="1" x14ac:dyDescent="0.25">
      <c r="A727" s="15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2.75" customHeight="1" x14ac:dyDescent="0.25">
      <c r="A728" s="15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2.75" customHeight="1" x14ac:dyDescent="0.25">
      <c r="A729" s="15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2.75" customHeight="1" x14ac:dyDescent="0.25">
      <c r="A730" s="15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2.75" customHeight="1" x14ac:dyDescent="0.25">
      <c r="A731" s="15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2.75" customHeight="1" x14ac:dyDescent="0.25">
      <c r="A732" s="15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2.75" customHeight="1" x14ac:dyDescent="0.25">
      <c r="A733" s="15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2.75" customHeight="1" x14ac:dyDescent="0.25">
      <c r="A734" s="15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2.75" customHeight="1" x14ac:dyDescent="0.25">
      <c r="A735" s="15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2.75" customHeight="1" x14ac:dyDescent="0.25">
      <c r="A736" s="15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2.75" customHeight="1" x14ac:dyDescent="0.25">
      <c r="A737" s="15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2.75" customHeight="1" x14ac:dyDescent="0.25">
      <c r="A738" s="15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2.75" customHeight="1" x14ac:dyDescent="0.25">
      <c r="A739" s="15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2.75" customHeight="1" x14ac:dyDescent="0.25">
      <c r="A740" s="15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2.75" customHeight="1" x14ac:dyDescent="0.25">
      <c r="A741" s="15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2.75" customHeight="1" x14ac:dyDescent="0.25">
      <c r="A742" s="15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2.75" customHeight="1" x14ac:dyDescent="0.25">
      <c r="A743" s="15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2.75" customHeight="1" x14ac:dyDescent="0.25">
      <c r="A744" s="15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2.75" customHeight="1" x14ac:dyDescent="0.25">
      <c r="A745" s="15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2.75" customHeight="1" x14ac:dyDescent="0.25">
      <c r="A746" s="15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2.75" customHeight="1" x14ac:dyDescent="0.25">
      <c r="A747" s="15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2.75" customHeight="1" x14ac:dyDescent="0.25">
      <c r="A748" s="15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2.75" customHeight="1" x14ac:dyDescent="0.25">
      <c r="A749" s="15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2.75" customHeight="1" x14ac:dyDescent="0.25">
      <c r="A750" s="15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2.75" customHeight="1" x14ac:dyDescent="0.25">
      <c r="A751" s="15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2.75" customHeight="1" x14ac:dyDescent="0.25">
      <c r="A752" s="15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2.75" customHeight="1" x14ac:dyDescent="0.25">
      <c r="A753" s="15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2.75" customHeight="1" x14ac:dyDescent="0.25">
      <c r="A754" s="15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2.75" customHeight="1" x14ac:dyDescent="0.25">
      <c r="A755" s="15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2.75" customHeight="1" x14ac:dyDescent="0.25">
      <c r="A756" s="15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2.75" customHeight="1" x14ac:dyDescent="0.25">
      <c r="A757" s="15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2.75" customHeight="1" x14ac:dyDescent="0.25">
      <c r="A758" s="15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2.75" customHeight="1" x14ac:dyDescent="0.25">
      <c r="A759" s="15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2.75" customHeight="1" x14ac:dyDescent="0.25">
      <c r="A760" s="15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2.75" customHeight="1" x14ac:dyDescent="0.25">
      <c r="A761" s="15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2.75" customHeight="1" x14ac:dyDescent="0.25">
      <c r="A762" s="15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2.75" customHeight="1" x14ac:dyDescent="0.25">
      <c r="A763" s="15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2.75" customHeight="1" x14ac:dyDescent="0.25">
      <c r="A764" s="15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2.75" customHeight="1" x14ac:dyDescent="0.25">
      <c r="A765" s="15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2.75" customHeight="1" x14ac:dyDescent="0.25">
      <c r="A766" s="15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2.75" customHeight="1" x14ac:dyDescent="0.25">
      <c r="A767" s="15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2.75" customHeight="1" x14ac:dyDescent="0.25">
      <c r="A768" s="15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2.75" customHeight="1" x14ac:dyDescent="0.25">
      <c r="A769" s="15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2.75" customHeight="1" x14ac:dyDescent="0.25">
      <c r="A770" s="15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2.75" customHeight="1" x14ac:dyDescent="0.25">
      <c r="A771" s="15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2.75" customHeight="1" x14ac:dyDescent="0.25">
      <c r="A772" s="15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2.75" customHeight="1" x14ac:dyDescent="0.25">
      <c r="A773" s="15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2.75" customHeight="1" x14ac:dyDescent="0.25">
      <c r="A774" s="15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2.75" customHeight="1" x14ac:dyDescent="0.25">
      <c r="A775" s="15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2.75" customHeight="1" x14ac:dyDescent="0.25">
      <c r="A776" s="15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2.75" customHeight="1" x14ac:dyDescent="0.25">
      <c r="A777" s="15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2.75" customHeight="1" x14ac:dyDescent="0.25">
      <c r="A778" s="15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2.75" customHeight="1" x14ac:dyDescent="0.25">
      <c r="A779" s="15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2.75" customHeight="1" x14ac:dyDescent="0.25">
      <c r="A780" s="15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2.75" customHeight="1" x14ac:dyDescent="0.25">
      <c r="A781" s="15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2.75" customHeight="1" x14ac:dyDescent="0.25">
      <c r="A782" s="15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2.75" customHeight="1" x14ac:dyDescent="0.25">
      <c r="A783" s="15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2.75" customHeight="1" x14ac:dyDescent="0.25">
      <c r="A784" s="15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2.75" customHeight="1" x14ac:dyDescent="0.25">
      <c r="A785" s="15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2.75" customHeight="1" x14ac:dyDescent="0.25">
      <c r="A786" s="15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2.75" customHeight="1" x14ac:dyDescent="0.25">
      <c r="A787" s="15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2.75" customHeight="1" x14ac:dyDescent="0.25">
      <c r="A788" s="15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2.75" customHeight="1" x14ac:dyDescent="0.25">
      <c r="A789" s="15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2.75" customHeight="1" x14ac:dyDescent="0.25">
      <c r="A790" s="15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2.75" customHeight="1" x14ac:dyDescent="0.25">
      <c r="A791" s="15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2.75" customHeight="1" x14ac:dyDescent="0.25">
      <c r="A792" s="15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2.75" customHeight="1" x14ac:dyDescent="0.25">
      <c r="A793" s="15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2.75" customHeight="1" x14ac:dyDescent="0.25">
      <c r="A794" s="15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2.75" customHeight="1" x14ac:dyDescent="0.25">
      <c r="A795" s="15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2.75" customHeight="1" x14ac:dyDescent="0.25">
      <c r="A796" s="15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2.75" customHeight="1" x14ac:dyDescent="0.25">
      <c r="A797" s="15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2.75" customHeight="1" x14ac:dyDescent="0.25">
      <c r="A798" s="15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2.75" customHeight="1" x14ac:dyDescent="0.25">
      <c r="A799" s="15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2.75" customHeight="1" x14ac:dyDescent="0.25">
      <c r="A800" s="15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2.75" customHeight="1" x14ac:dyDescent="0.25">
      <c r="A801" s="15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2.75" customHeight="1" x14ac:dyDescent="0.25">
      <c r="A802" s="15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2.75" customHeight="1" x14ac:dyDescent="0.25">
      <c r="A803" s="15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2.75" customHeight="1" x14ac:dyDescent="0.25">
      <c r="A804" s="15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2.75" customHeight="1" x14ac:dyDescent="0.25">
      <c r="A805" s="15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2.75" customHeight="1" x14ac:dyDescent="0.25">
      <c r="A806" s="15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2.75" customHeight="1" x14ac:dyDescent="0.25">
      <c r="A807" s="15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2.75" customHeight="1" x14ac:dyDescent="0.25">
      <c r="A808" s="15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2.75" customHeight="1" x14ac:dyDescent="0.25">
      <c r="A809" s="15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2.75" customHeight="1" x14ac:dyDescent="0.25">
      <c r="A810" s="15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2.75" customHeight="1" x14ac:dyDescent="0.25">
      <c r="A811" s="15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2.75" customHeight="1" x14ac:dyDescent="0.25">
      <c r="A812" s="15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2.75" customHeight="1" x14ac:dyDescent="0.25">
      <c r="A813" s="15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2.75" customHeight="1" x14ac:dyDescent="0.25">
      <c r="A814" s="15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2.75" customHeight="1" x14ac:dyDescent="0.25">
      <c r="A815" s="15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2.75" customHeight="1" x14ac:dyDescent="0.25">
      <c r="A816" s="15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2.75" customHeight="1" x14ac:dyDescent="0.25">
      <c r="A817" s="15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2.75" customHeight="1" x14ac:dyDescent="0.25">
      <c r="A818" s="15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2.75" customHeight="1" x14ac:dyDescent="0.25">
      <c r="A819" s="15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2.75" customHeight="1" x14ac:dyDescent="0.25">
      <c r="A820" s="15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2.75" customHeight="1" x14ac:dyDescent="0.25">
      <c r="A821" s="15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2.75" customHeight="1" x14ac:dyDescent="0.25">
      <c r="A822" s="15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2.75" customHeight="1" x14ac:dyDescent="0.25">
      <c r="A823" s="15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2.75" customHeight="1" x14ac:dyDescent="0.25">
      <c r="A824" s="15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2.75" customHeight="1" x14ac:dyDescent="0.25">
      <c r="A825" s="15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2.75" customHeight="1" x14ac:dyDescent="0.25">
      <c r="A826" s="15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2.75" customHeight="1" x14ac:dyDescent="0.25">
      <c r="A827" s="15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2.75" customHeight="1" x14ac:dyDescent="0.25">
      <c r="A828" s="15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2.75" customHeight="1" x14ac:dyDescent="0.25">
      <c r="A829" s="15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2.75" customHeight="1" x14ac:dyDescent="0.25">
      <c r="A830" s="15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2.75" customHeight="1" x14ac:dyDescent="0.25">
      <c r="A831" s="15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2.75" customHeight="1" x14ac:dyDescent="0.25">
      <c r="A832" s="15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2.75" customHeight="1" x14ac:dyDescent="0.25">
      <c r="A833" s="15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2.75" customHeight="1" x14ac:dyDescent="0.25">
      <c r="A834" s="15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2.75" customHeight="1" x14ac:dyDescent="0.25">
      <c r="A835" s="15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2.75" customHeight="1" x14ac:dyDescent="0.25">
      <c r="A836" s="15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2.75" customHeight="1" x14ac:dyDescent="0.25">
      <c r="A837" s="15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2.75" customHeight="1" x14ac:dyDescent="0.25">
      <c r="A838" s="15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2.75" customHeight="1" x14ac:dyDescent="0.25">
      <c r="A839" s="15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2.75" customHeight="1" x14ac:dyDescent="0.25">
      <c r="A840" s="15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2.75" customHeight="1" x14ac:dyDescent="0.25">
      <c r="A841" s="15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2.75" customHeight="1" x14ac:dyDescent="0.25">
      <c r="A842" s="15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2.75" customHeight="1" x14ac:dyDescent="0.25">
      <c r="A843" s="15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2.75" customHeight="1" x14ac:dyDescent="0.25">
      <c r="A844" s="15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2.75" customHeight="1" x14ac:dyDescent="0.25">
      <c r="A845" s="15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2.75" customHeight="1" x14ac:dyDescent="0.25">
      <c r="A846" s="15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2.75" customHeight="1" x14ac:dyDescent="0.25">
      <c r="A847" s="15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2.75" customHeight="1" x14ac:dyDescent="0.25">
      <c r="A848" s="15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2.75" customHeight="1" x14ac:dyDescent="0.25">
      <c r="A849" s="15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2.75" customHeight="1" x14ac:dyDescent="0.25">
      <c r="A850" s="15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2.75" customHeight="1" x14ac:dyDescent="0.25">
      <c r="A851" s="15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2.75" customHeight="1" x14ac:dyDescent="0.25">
      <c r="A852" s="15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2.75" customHeight="1" x14ac:dyDescent="0.25">
      <c r="A853" s="15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2.75" customHeight="1" x14ac:dyDescent="0.25">
      <c r="A854" s="15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2.75" customHeight="1" x14ac:dyDescent="0.25">
      <c r="A855" s="15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2.75" customHeight="1" x14ac:dyDescent="0.25">
      <c r="A856" s="15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2.75" customHeight="1" x14ac:dyDescent="0.25">
      <c r="A857" s="15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2.75" customHeight="1" x14ac:dyDescent="0.25">
      <c r="A858" s="15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2.75" customHeight="1" x14ac:dyDescent="0.25">
      <c r="A859" s="15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2.75" customHeight="1" x14ac:dyDescent="0.25">
      <c r="A860" s="15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2.75" customHeight="1" x14ac:dyDescent="0.25">
      <c r="A861" s="15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2.75" customHeight="1" x14ac:dyDescent="0.25">
      <c r="A862" s="15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2.75" customHeight="1" x14ac:dyDescent="0.25">
      <c r="A863" s="15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2.75" customHeight="1" x14ac:dyDescent="0.25">
      <c r="A864" s="15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2.75" customHeight="1" x14ac:dyDescent="0.25">
      <c r="A865" s="15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2.75" customHeight="1" x14ac:dyDescent="0.25">
      <c r="A866" s="15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2.75" customHeight="1" x14ac:dyDescent="0.25">
      <c r="A867" s="15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2.75" customHeight="1" x14ac:dyDescent="0.25">
      <c r="A868" s="15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2.75" customHeight="1" x14ac:dyDescent="0.25">
      <c r="A869" s="15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2.75" customHeight="1" x14ac:dyDescent="0.25">
      <c r="A870" s="15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2.75" customHeight="1" x14ac:dyDescent="0.25">
      <c r="A871" s="15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2.75" customHeight="1" x14ac:dyDescent="0.25">
      <c r="A872" s="15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2.75" customHeight="1" x14ac:dyDescent="0.25">
      <c r="A873" s="15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2.75" customHeight="1" x14ac:dyDescent="0.25">
      <c r="A874" s="15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2.75" customHeight="1" x14ac:dyDescent="0.25">
      <c r="A875" s="15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2.75" customHeight="1" x14ac:dyDescent="0.25">
      <c r="A876" s="15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2.75" customHeight="1" x14ac:dyDescent="0.25">
      <c r="A877" s="15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2.75" customHeight="1" x14ac:dyDescent="0.25">
      <c r="A878" s="15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2.75" customHeight="1" x14ac:dyDescent="0.25">
      <c r="A879" s="15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2.75" customHeight="1" x14ac:dyDescent="0.25">
      <c r="A880" s="15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2.75" customHeight="1" x14ac:dyDescent="0.25">
      <c r="A881" s="15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2.75" customHeight="1" x14ac:dyDescent="0.25">
      <c r="A882" s="15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2.75" customHeight="1" x14ac:dyDescent="0.25">
      <c r="A883" s="15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2.75" customHeight="1" x14ac:dyDescent="0.25">
      <c r="A884" s="15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2.75" customHeight="1" x14ac:dyDescent="0.25">
      <c r="A885" s="15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2.75" customHeight="1" x14ac:dyDescent="0.25">
      <c r="A886" s="15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2.75" customHeight="1" x14ac:dyDescent="0.25">
      <c r="A887" s="15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2.75" customHeight="1" x14ac:dyDescent="0.25">
      <c r="A888" s="15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2.75" customHeight="1" x14ac:dyDescent="0.25">
      <c r="A889" s="15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2.75" customHeight="1" x14ac:dyDescent="0.25">
      <c r="A890" s="15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2.75" customHeight="1" x14ac:dyDescent="0.25">
      <c r="A891" s="15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2.75" customHeight="1" x14ac:dyDescent="0.25">
      <c r="A892" s="15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2.75" customHeight="1" x14ac:dyDescent="0.25">
      <c r="A893" s="15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2.75" customHeight="1" x14ac:dyDescent="0.25">
      <c r="A894" s="15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2.75" customHeight="1" x14ac:dyDescent="0.25">
      <c r="A895" s="15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2.75" customHeight="1" x14ac:dyDescent="0.25">
      <c r="A896" s="15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2.75" customHeight="1" x14ac:dyDescent="0.25">
      <c r="A897" s="15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2.75" customHeight="1" x14ac:dyDescent="0.25">
      <c r="A898" s="15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2.75" customHeight="1" x14ac:dyDescent="0.25">
      <c r="A899" s="15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2.75" customHeight="1" x14ac:dyDescent="0.25">
      <c r="A900" s="15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2.75" customHeight="1" x14ac:dyDescent="0.25">
      <c r="A901" s="15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2.75" customHeight="1" x14ac:dyDescent="0.25">
      <c r="A902" s="15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2.75" customHeight="1" x14ac:dyDescent="0.25">
      <c r="A903" s="15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2.75" customHeight="1" x14ac:dyDescent="0.25">
      <c r="A904" s="15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2.75" customHeight="1" x14ac:dyDescent="0.25">
      <c r="A905" s="15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2.75" customHeight="1" x14ac:dyDescent="0.25">
      <c r="A906" s="15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2.75" customHeight="1" x14ac:dyDescent="0.25">
      <c r="A907" s="15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2.75" customHeight="1" x14ac:dyDescent="0.25">
      <c r="A908" s="15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2.75" customHeight="1" x14ac:dyDescent="0.25">
      <c r="A909" s="15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2.75" customHeight="1" x14ac:dyDescent="0.25">
      <c r="A910" s="15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2.75" customHeight="1" x14ac:dyDescent="0.25">
      <c r="A911" s="15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2.75" customHeight="1" x14ac:dyDescent="0.25">
      <c r="A912" s="15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2.75" customHeight="1" x14ac:dyDescent="0.25">
      <c r="A913" s="15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2.75" customHeight="1" x14ac:dyDescent="0.25">
      <c r="A914" s="15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2.75" customHeight="1" x14ac:dyDescent="0.25">
      <c r="A915" s="15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2.75" customHeight="1" x14ac:dyDescent="0.25">
      <c r="A916" s="15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2.75" customHeight="1" x14ac:dyDescent="0.25">
      <c r="A917" s="15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2.75" customHeight="1" x14ac:dyDescent="0.25">
      <c r="A918" s="15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2.75" customHeight="1" x14ac:dyDescent="0.25">
      <c r="A919" s="15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2.75" customHeight="1" x14ac:dyDescent="0.25">
      <c r="A920" s="15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2.75" customHeight="1" x14ac:dyDescent="0.25">
      <c r="A921" s="15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2.75" customHeight="1" x14ac:dyDescent="0.25">
      <c r="A922" s="15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2.75" customHeight="1" x14ac:dyDescent="0.25">
      <c r="A923" s="15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2.75" customHeight="1" x14ac:dyDescent="0.25">
      <c r="A924" s="15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2.75" customHeight="1" x14ac:dyDescent="0.25">
      <c r="A925" s="15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2.75" customHeight="1" x14ac:dyDescent="0.25">
      <c r="A926" s="15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2.75" customHeight="1" x14ac:dyDescent="0.25">
      <c r="A927" s="15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2.75" customHeight="1" x14ac:dyDescent="0.25">
      <c r="A928" s="15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2.75" customHeight="1" x14ac:dyDescent="0.25">
      <c r="A929" s="15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2.75" customHeight="1" x14ac:dyDescent="0.25">
      <c r="A930" s="15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2.75" customHeight="1" x14ac:dyDescent="0.25">
      <c r="A931" s="15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2.75" customHeight="1" x14ac:dyDescent="0.25">
      <c r="A932" s="15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2.75" customHeight="1" x14ac:dyDescent="0.25">
      <c r="A933" s="15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2.75" customHeight="1" x14ac:dyDescent="0.25">
      <c r="A934" s="15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2.75" customHeight="1" x14ac:dyDescent="0.25">
      <c r="A935" s="15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2.75" customHeight="1" x14ac:dyDescent="0.25">
      <c r="A936" s="15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2.75" customHeight="1" x14ac:dyDescent="0.25">
      <c r="A937" s="15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2.75" customHeight="1" x14ac:dyDescent="0.25">
      <c r="A938" s="15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2.75" customHeight="1" x14ac:dyDescent="0.25">
      <c r="A939" s="15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2.75" customHeight="1" x14ac:dyDescent="0.25">
      <c r="A940" s="15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2.75" customHeight="1" x14ac:dyDescent="0.25">
      <c r="A941" s="15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2.75" customHeight="1" x14ac:dyDescent="0.25">
      <c r="A942" s="15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2.75" customHeight="1" x14ac:dyDescent="0.25">
      <c r="A943" s="15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2.75" customHeight="1" x14ac:dyDescent="0.25">
      <c r="A944" s="15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2.75" customHeight="1" x14ac:dyDescent="0.25">
      <c r="A945" s="15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2.75" customHeight="1" x14ac:dyDescent="0.25">
      <c r="A946" s="15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2.75" customHeight="1" x14ac:dyDescent="0.25">
      <c r="A947" s="15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2.75" customHeight="1" x14ac:dyDescent="0.25">
      <c r="A948" s="15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2.75" customHeight="1" x14ac:dyDescent="0.25">
      <c r="A949" s="15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2.75" customHeight="1" x14ac:dyDescent="0.25">
      <c r="A950" s="15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2.75" customHeight="1" x14ac:dyDescent="0.25">
      <c r="A951" s="15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2.75" customHeight="1" x14ac:dyDescent="0.25">
      <c r="A952" s="15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2.75" customHeight="1" x14ac:dyDescent="0.25">
      <c r="A953" s="15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2.75" customHeight="1" x14ac:dyDescent="0.25">
      <c r="A954" s="15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2.75" customHeight="1" x14ac:dyDescent="0.25">
      <c r="A955" s="15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2.75" customHeight="1" x14ac:dyDescent="0.25">
      <c r="A956" s="15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2.75" customHeight="1" x14ac:dyDescent="0.25">
      <c r="A957" s="15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2.75" customHeight="1" x14ac:dyDescent="0.25">
      <c r="A958" s="15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2.75" customHeight="1" x14ac:dyDescent="0.25">
      <c r="A959" s="15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2.75" customHeight="1" x14ac:dyDescent="0.25">
      <c r="A960" s="15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2.75" customHeight="1" x14ac:dyDescent="0.25">
      <c r="A961" s="15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2.75" customHeight="1" x14ac:dyDescent="0.25">
      <c r="A962" s="15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2.75" customHeight="1" x14ac:dyDescent="0.25">
      <c r="A963" s="15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2.75" customHeight="1" x14ac:dyDescent="0.25">
      <c r="A964" s="15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2.75" customHeight="1" x14ac:dyDescent="0.25">
      <c r="A965" s="15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2.75" customHeight="1" x14ac:dyDescent="0.25">
      <c r="A966" s="15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2.75" customHeight="1" x14ac:dyDescent="0.25">
      <c r="A967" s="15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2.75" customHeight="1" x14ac:dyDescent="0.25">
      <c r="A968" s="15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2.75" customHeight="1" x14ac:dyDescent="0.25">
      <c r="A969" s="15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2.75" customHeight="1" x14ac:dyDescent="0.25">
      <c r="A970" s="15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2.75" customHeight="1" x14ac:dyDescent="0.25">
      <c r="A971" s="15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2.75" customHeight="1" x14ac:dyDescent="0.25">
      <c r="A972" s="15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2.75" customHeight="1" x14ac:dyDescent="0.25">
      <c r="A973" s="15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2.75" customHeight="1" x14ac:dyDescent="0.25">
      <c r="A974" s="15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2.75" customHeight="1" x14ac:dyDescent="0.25">
      <c r="A975" s="15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2.75" customHeight="1" x14ac:dyDescent="0.25">
      <c r="A976" s="15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2.75" customHeight="1" x14ac:dyDescent="0.25">
      <c r="A977" s="15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2.75" customHeight="1" x14ac:dyDescent="0.25">
      <c r="A978" s="15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2.75" customHeight="1" x14ac:dyDescent="0.25">
      <c r="A979" s="15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2.75" customHeight="1" x14ac:dyDescent="0.25">
      <c r="A980" s="15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2.75" customHeight="1" x14ac:dyDescent="0.25">
      <c r="A981" s="15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2.75" customHeight="1" x14ac:dyDescent="0.25">
      <c r="A982" s="15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2.75" customHeight="1" x14ac:dyDescent="0.25">
      <c r="A983" s="15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2.75" customHeight="1" x14ac:dyDescent="0.25">
      <c r="A984" s="15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2.75" customHeight="1" x14ac:dyDescent="0.25">
      <c r="A985" s="15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2.75" customHeight="1" x14ac:dyDescent="0.25">
      <c r="A986" s="15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2.75" customHeight="1" x14ac:dyDescent="0.25">
      <c r="A987" s="15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2.75" customHeight="1" x14ac:dyDescent="0.25">
      <c r="A988" s="15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2.75" customHeight="1" x14ac:dyDescent="0.25">
      <c r="A989" s="15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2.75" customHeight="1" x14ac:dyDescent="0.25">
      <c r="A990" s="15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2.75" customHeight="1" x14ac:dyDescent="0.25">
      <c r="A991" s="15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2.75" customHeight="1" x14ac:dyDescent="0.25">
      <c r="A992" s="15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2.75" customHeight="1" x14ac:dyDescent="0.25">
      <c r="A993" s="15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2.75" customHeight="1" x14ac:dyDescent="0.25">
      <c r="A994" s="15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2.75" customHeight="1" x14ac:dyDescent="0.25">
      <c r="A995" s="15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2.75" customHeight="1" x14ac:dyDescent="0.25">
      <c r="A996" s="15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2.75" customHeight="1" x14ac:dyDescent="0.25">
      <c r="A997" s="15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ht="12.75" customHeight="1" x14ac:dyDescent="0.25">
      <c r="A998" s="15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ht="12.75" customHeight="1" x14ac:dyDescent="0.25">
      <c r="A999" s="15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ht="12.75" customHeight="1" x14ac:dyDescent="0.25">
      <c r="A1000" s="15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mergeCells count="14">
    <mergeCell ref="A2:A3"/>
    <mergeCell ref="C2:C3"/>
    <mergeCell ref="D2:D3"/>
    <mergeCell ref="A4:A5"/>
    <mergeCell ref="C4:C5"/>
    <mergeCell ref="D4:D5"/>
    <mergeCell ref="A9:A10"/>
    <mergeCell ref="C9:C10"/>
    <mergeCell ref="D9:D10"/>
    <mergeCell ref="A6:A7"/>
    <mergeCell ref="I6:I7"/>
    <mergeCell ref="G6:G7"/>
    <mergeCell ref="C6:C7"/>
    <mergeCell ref="D6:D7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opLeftCell="A160" workbookViewId="0"/>
  </sheetViews>
  <sheetFormatPr defaultColWidth="14.42578125" defaultRowHeight="15" customHeight="1" x14ac:dyDescent="0.25"/>
  <cols>
    <col min="1" max="2" width="8" customWidth="1"/>
    <col min="3" max="3" width="8.7109375" bestFit="1" customWidth="1"/>
    <col min="4" max="4" width="13.28515625" customWidth="1"/>
    <col min="5" max="26" width="8" customWidth="1"/>
  </cols>
  <sheetData>
    <row r="1" spans="1:10" ht="57" customHeight="1" x14ac:dyDescent="0.25">
      <c r="A1" s="78" t="s">
        <v>1254</v>
      </c>
      <c r="B1" s="78" t="s">
        <v>1255</v>
      </c>
      <c r="C1" s="78" t="s">
        <v>1256</v>
      </c>
      <c r="D1" s="78" t="s">
        <v>1257</v>
      </c>
      <c r="E1" s="78" t="s">
        <v>1258</v>
      </c>
      <c r="F1" s="78" t="s">
        <v>1259</v>
      </c>
      <c r="G1" s="78" t="s">
        <v>1260</v>
      </c>
      <c r="J1" s="21"/>
    </row>
    <row r="2" spans="1:10" ht="25.5" customHeight="1" x14ac:dyDescent="0.25">
      <c r="A2" s="79" t="s">
        <v>1261</v>
      </c>
      <c r="B2" s="79" t="s">
        <v>1262</v>
      </c>
      <c r="C2" s="79" t="s">
        <v>1132</v>
      </c>
      <c r="D2" s="79" t="s">
        <v>1123</v>
      </c>
      <c r="E2" s="79" t="s">
        <v>1263</v>
      </c>
      <c r="F2" s="79" t="s">
        <v>1264</v>
      </c>
      <c r="G2" s="79" t="s">
        <v>1265</v>
      </c>
      <c r="J2" s="21"/>
    </row>
    <row r="3" spans="1:10" ht="25.5" customHeight="1" x14ac:dyDescent="0.25">
      <c r="A3" s="79" t="s">
        <v>1266</v>
      </c>
      <c r="B3" s="79" t="s">
        <v>1262</v>
      </c>
      <c r="C3" s="79" t="s">
        <v>1267</v>
      </c>
      <c r="D3" s="79" t="s">
        <v>1147</v>
      </c>
      <c r="E3" s="79" t="s">
        <v>1263</v>
      </c>
      <c r="F3" s="79" t="s">
        <v>1264</v>
      </c>
      <c r="G3" s="79" t="s">
        <v>1265</v>
      </c>
      <c r="J3" s="21"/>
    </row>
    <row r="4" spans="1:10" ht="25.5" customHeight="1" x14ac:dyDescent="0.25">
      <c r="A4" s="79" t="s">
        <v>1266</v>
      </c>
      <c r="B4" s="79" t="s">
        <v>1262</v>
      </c>
      <c r="C4" s="79" t="s">
        <v>1267</v>
      </c>
      <c r="D4" s="79" t="s">
        <v>1147</v>
      </c>
      <c r="E4" s="79" t="s">
        <v>1263</v>
      </c>
      <c r="F4" s="79" t="s">
        <v>1264</v>
      </c>
      <c r="G4" s="79" t="s">
        <v>1265</v>
      </c>
      <c r="J4" s="21"/>
    </row>
    <row r="5" spans="1:10" ht="25.5" customHeight="1" x14ac:dyDescent="0.25">
      <c r="A5" s="79" t="s">
        <v>1268</v>
      </c>
      <c r="B5" s="79" t="s">
        <v>1262</v>
      </c>
      <c r="C5" s="79" t="s">
        <v>1121</v>
      </c>
      <c r="D5" s="79" t="s">
        <v>1092</v>
      </c>
      <c r="E5" s="79" t="s">
        <v>1263</v>
      </c>
      <c r="F5" s="79" t="s">
        <v>1269</v>
      </c>
      <c r="G5" s="79" t="s">
        <v>1265</v>
      </c>
      <c r="J5" s="21"/>
    </row>
    <row r="6" spans="1:10" ht="25.5" customHeight="1" x14ac:dyDescent="0.25">
      <c r="A6" s="79" t="s">
        <v>1268</v>
      </c>
      <c r="B6" s="79" t="s">
        <v>1262</v>
      </c>
      <c r="C6" s="79" t="s">
        <v>1100</v>
      </c>
      <c r="D6" s="79" t="s">
        <v>1092</v>
      </c>
      <c r="E6" s="79" t="s">
        <v>1263</v>
      </c>
      <c r="F6" s="79" t="s">
        <v>1270</v>
      </c>
      <c r="G6" s="79" t="s">
        <v>1265</v>
      </c>
      <c r="J6" s="21"/>
    </row>
    <row r="7" spans="1:10" ht="25.5" customHeight="1" x14ac:dyDescent="0.25">
      <c r="A7" s="79" t="s">
        <v>1268</v>
      </c>
      <c r="B7" s="79" t="s">
        <v>1262</v>
      </c>
      <c r="C7" s="79" t="s">
        <v>1105</v>
      </c>
      <c r="D7" s="79" t="s">
        <v>1092</v>
      </c>
      <c r="E7" s="79" t="s">
        <v>1263</v>
      </c>
      <c r="F7" s="79" t="s">
        <v>1270</v>
      </c>
      <c r="G7" s="79" t="s">
        <v>1265</v>
      </c>
      <c r="J7" s="21"/>
    </row>
    <row r="8" spans="1:10" ht="25.5" customHeight="1" x14ac:dyDescent="0.25">
      <c r="A8" s="79" t="s">
        <v>1268</v>
      </c>
      <c r="B8" s="79" t="s">
        <v>1262</v>
      </c>
      <c r="C8" s="79" t="s">
        <v>1052</v>
      </c>
      <c r="D8" s="79" t="s">
        <v>1036</v>
      </c>
      <c r="E8" s="79" t="s">
        <v>1263</v>
      </c>
      <c r="F8" s="79" t="s">
        <v>1271</v>
      </c>
      <c r="G8" s="79" t="s">
        <v>1265</v>
      </c>
      <c r="J8" s="21"/>
    </row>
    <row r="9" spans="1:10" ht="25.5" customHeight="1" x14ac:dyDescent="0.25">
      <c r="A9" s="79" t="s">
        <v>1268</v>
      </c>
      <c r="B9" s="79" t="s">
        <v>1262</v>
      </c>
      <c r="C9" s="79" t="s">
        <v>1056</v>
      </c>
      <c r="D9" s="79" t="s">
        <v>1036</v>
      </c>
      <c r="E9" s="79" t="s">
        <v>1263</v>
      </c>
      <c r="F9" s="79" t="s">
        <v>1272</v>
      </c>
      <c r="G9" s="79" t="s">
        <v>1265</v>
      </c>
      <c r="J9" s="21"/>
    </row>
    <row r="10" spans="1:10" ht="25.5" customHeight="1" x14ac:dyDescent="0.25">
      <c r="A10" s="79" t="s">
        <v>1268</v>
      </c>
      <c r="B10" s="79" t="s">
        <v>1262</v>
      </c>
      <c r="C10" s="79" t="s">
        <v>1069</v>
      </c>
      <c r="D10" s="79" t="s">
        <v>1036</v>
      </c>
      <c r="E10" s="79" t="s">
        <v>1263</v>
      </c>
      <c r="F10" s="79" t="s">
        <v>1269</v>
      </c>
      <c r="G10" s="79" t="s">
        <v>1265</v>
      </c>
      <c r="J10" s="21"/>
    </row>
    <row r="11" spans="1:10" ht="25.5" customHeight="1" x14ac:dyDescent="0.25">
      <c r="A11" s="79" t="s">
        <v>1268</v>
      </c>
      <c r="B11" s="79" t="s">
        <v>1262</v>
      </c>
      <c r="C11" s="79" t="s">
        <v>1063</v>
      </c>
      <c r="D11" s="79" t="s">
        <v>1036</v>
      </c>
      <c r="E11" s="79" t="s">
        <v>1263</v>
      </c>
      <c r="F11" s="79" t="s">
        <v>1269</v>
      </c>
      <c r="G11" s="79" t="s">
        <v>1265</v>
      </c>
      <c r="J11" s="21"/>
    </row>
    <row r="12" spans="1:10" ht="25.5" customHeight="1" x14ac:dyDescent="0.25">
      <c r="A12" s="79" t="s">
        <v>1268</v>
      </c>
      <c r="B12" s="79" t="s">
        <v>1262</v>
      </c>
      <c r="C12" s="79" t="s">
        <v>1072</v>
      </c>
      <c r="D12" s="79" t="s">
        <v>1036</v>
      </c>
      <c r="E12" s="79" t="s">
        <v>1263</v>
      </c>
      <c r="F12" s="79" t="s">
        <v>1271</v>
      </c>
      <c r="G12" s="79" t="s">
        <v>1265</v>
      </c>
      <c r="J12" s="21"/>
    </row>
    <row r="13" spans="1:10" ht="25.5" customHeight="1" x14ac:dyDescent="0.25">
      <c r="A13" s="79" t="s">
        <v>1273</v>
      </c>
      <c r="B13" s="79" t="s">
        <v>1262</v>
      </c>
      <c r="C13" s="79" t="s">
        <v>1118</v>
      </c>
      <c r="D13" s="79" t="s">
        <v>1092</v>
      </c>
      <c r="E13" s="79" t="s">
        <v>1263</v>
      </c>
      <c r="F13" s="79" t="s">
        <v>1272</v>
      </c>
      <c r="G13" s="79" t="s">
        <v>1265</v>
      </c>
      <c r="J13" s="21"/>
    </row>
    <row r="14" spans="1:10" ht="25.5" customHeight="1" x14ac:dyDescent="0.25">
      <c r="A14" s="79" t="s">
        <v>1273</v>
      </c>
      <c r="B14" s="79" t="s">
        <v>1262</v>
      </c>
      <c r="C14" s="79" t="s">
        <v>1109</v>
      </c>
      <c r="D14" s="79" t="s">
        <v>1092</v>
      </c>
      <c r="E14" s="79" t="s">
        <v>1263</v>
      </c>
      <c r="F14" s="79" t="s">
        <v>1269</v>
      </c>
      <c r="G14" s="79" t="s">
        <v>1265</v>
      </c>
      <c r="J14" s="21"/>
    </row>
    <row r="15" spans="1:10" ht="25.5" customHeight="1" x14ac:dyDescent="0.25">
      <c r="A15" s="79" t="s">
        <v>1273</v>
      </c>
      <c r="B15" s="79" t="s">
        <v>1262</v>
      </c>
      <c r="C15" s="79" t="s">
        <v>1039</v>
      </c>
      <c r="D15" s="79" t="s">
        <v>1036</v>
      </c>
      <c r="E15" s="79" t="s">
        <v>1263</v>
      </c>
      <c r="F15" s="79" t="s">
        <v>1269</v>
      </c>
      <c r="G15" s="79" t="s">
        <v>1265</v>
      </c>
      <c r="J15" s="21"/>
    </row>
    <row r="16" spans="1:10" ht="25.5" customHeight="1" x14ac:dyDescent="0.25">
      <c r="A16" s="79" t="s">
        <v>1273</v>
      </c>
      <c r="B16" s="79" t="s">
        <v>1262</v>
      </c>
      <c r="C16" s="79" t="s">
        <v>1098</v>
      </c>
      <c r="D16" s="79" t="s">
        <v>1092</v>
      </c>
      <c r="E16" s="79" t="s">
        <v>1263</v>
      </c>
      <c r="F16" s="79" t="s">
        <v>1269</v>
      </c>
      <c r="G16" s="79" t="s">
        <v>1265</v>
      </c>
      <c r="J16" s="21"/>
    </row>
    <row r="17" spans="1:10" ht="25.5" customHeight="1" x14ac:dyDescent="0.25">
      <c r="A17" s="79" t="s">
        <v>1273</v>
      </c>
      <c r="B17" s="79" t="s">
        <v>1262</v>
      </c>
      <c r="C17" s="79" t="s">
        <v>1111</v>
      </c>
      <c r="D17" s="79" t="s">
        <v>1092</v>
      </c>
      <c r="E17" s="79" t="s">
        <v>1263</v>
      </c>
      <c r="F17" s="79" t="s">
        <v>1269</v>
      </c>
      <c r="G17" s="79" t="s">
        <v>1265</v>
      </c>
      <c r="J17" s="21"/>
    </row>
    <row r="18" spans="1:10" ht="25.5" customHeight="1" x14ac:dyDescent="0.25">
      <c r="A18" s="79" t="s">
        <v>1274</v>
      </c>
      <c r="B18" s="79" t="s">
        <v>1262</v>
      </c>
      <c r="C18" s="79" t="s">
        <v>1275</v>
      </c>
      <c r="D18" s="79" t="s">
        <v>1008</v>
      </c>
      <c r="E18" s="79" t="s">
        <v>1263</v>
      </c>
      <c r="F18" s="79" t="s">
        <v>1276</v>
      </c>
      <c r="G18" s="79" t="s">
        <v>1265</v>
      </c>
      <c r="J18" s="21"/>
    </row>
    <row r="19" spans="1:10" ht="25.5" customHeight="1" x14ac:dyDescent="0.25">
      <c r="A19" s="79" t="s">
        <v>1277</v>
      </c>
      <c r="B19" s="79" t="s">
        <v>1262</v>
      </c>
      <c r="C19" s="79" t="s">
        <v>1085</v>
      </c>
      <c r="D19" s="79" t="s">
        <v>1082</v>
      </c>
      <c r="E19" s="79" t="s">
        <v>1263</v>
      </c>
      <c r="F19" s="79" t="s">
        <v>1270</v>
      </c>
      <c r="G19" s="79" t="s">
        <v>1265</v>
      </c>
      <c r="J19" s="21"/>
    </row>
    <row r="20" spans="1:10" ht="25.5" customHeight="1" x14ac:dyDescent="0.25">
      <c r="A20" s="79" t="s">
        <v>1278</v>
      </c>
      <c r="B20" s="79" t="s">
        <v>1262</v>
      </c>
      <c r="C20" s="79" t="s">
        <v>653</v>
      </c>
      <c r="D20" s="79" t="s">
        <v>639</v>
      </c>
      <c r="E20" s="79" t="s">
        <v>1263</v>
      </c>
      <c r="F20" s="79" t="s">
        <v>1279</v>
      </c>
      <c r="G20" s="79" t="s">
        <v>1265</v>
      </c>
      <c r="J20" s="21"/>
    </row>
    <row r="21" spans="1:10" ht="25.5" customHeight="1" x14ac:dyDescent="0.25">
      <c r="A21" s="79" t="s">
        <v>1278</v>
      </c>
      <c r="B21" s="79" t="s">
        <v>1262</v>
      </c>
      <c r="C21" s="79" t="s">
        <v>653</v>
      </c>
      <c r="D21" s="79" t="s">
        <v>639</v>
      </c>
      <c r="E21" s="79" t="s">
        <v>1263</v>
      </c>
      <c r="F21" s="79" t="s">
        <v>1279</v>
      </c>
      <c r="G21" s="79" t="s">
        <v>1265</v>
      </c>
      <c r="J21" s="21"/>
    </row>
    <row r="22" spans="1:10" ht="25.5" customHeight="1" x14ac:dyDescent="0.25">
      <c r="A22" s="79" t="s">
        <v>1278</v>
      </c>
      <c r="B22" s="79" t="s">
        <v>1262</v>
      </c>
      <c r="C22" s="79" t="s">
        <v>653</v>
      </c>
      <c r="D22" s="79" t="s">
        <v>639</v>
      </c>
      <c r="E22" s="79" t="s">
        <v>1263</v>
      </c>
      <c r="F22" s="79" t="s">
        <v>1279</v>
      </c>
      <c r="G22" s="79" t="s">
        <v>1265</v>
      </c>
      <c r="J22" s="21"/>
    </row>
    <row r="23" spans="1:10" ht="25.5" customHeight="1" x14ac:dyDescent="0.25">
      <c r="A23" s="79" t="s">
        <v>1278</v>
      </c>
      <c r="B23" s="79" t="s">
        <v>1262</v>
      </c>
      <c r="C23" s="79" t="s">
        <v>653</v>
      </c>
      <c r="D23" s="79" t="s">
        <v>639</v>
      </c>
      <c r="E23" s="79" t="s">
        <v>1263</v>
      </c>
      <c r="F23" s="79" t="s">
        <v>1279</v>
      </c>
      <c r="G23" s="79" t="s">
        <v>1265</v>
      </c>
      <c r="J23" s="21"/>
    </row>
    <row r="24" spans="1:10" ht="25.5" customHeight="1" x14ac:dyDescent="0.25">
      <c r="A24" s="79" t="s">
        <v>1278</v>
      </c>
      <c r="B24" s="79" t="s">
        <v>1262</v>
      </c>
      <c r="C24" s="79" t="s">
        <v>653</v>
      </c>
      <c r="D24" s="79" t="s">
        <v>639</v>
      </c>
      <c r="E24" s="79" t="s">
        <v>1263</v>
      </c>
      <c r="F24" s="79" t="s">
        <v>1279</v>
      </c>
      <c r="G24" s="79" t="s">
        <v>1265</v>
      </c>
      <c r="J24" s="21"/>
    </row>
    <row r="25" spans="1:10" ht="25.5" customHeight="1" x14ac:dyDescent="0.25">
      <c r="A25" s="79" t="s">
        <v>1278</v>
      </c>
      <c r="B25" s="79" t="s">
        <v>1262</v>
      </c>
      <c r="C25" s="79" t="s">
        <v>653</v>
      </c>
      <c r="D25" s="79" t="s">
        <v>639</v>
      </c>
      <c r="E25" s="79" t="s">
        <v>1263</v>
      </c>
      <c r="F25" s="79" t="s">
        <v>1279</v>
      </c>
      <c r="G25" s="79" t="s">
        <v>1265</v>
      </c>
      <c r="J25" s="21"/>
    </row>
    <row r="26" spans="1:10" ht="25.5" customHeight="1" x14ac:dyDescent="0.25">
      <c r="A26" s="79" t="s">
        <v>1278</v>
      </c>
      <c r="B26" s="79" t="s">
        <v>1262</v>
      </c>
      <c r="C26" s="79" t="s">
        <v>653</v>
      </c>
      <c r="D26" s="79" t="s">
        <v>639</v>
      </c>
      <c r="E26" s="79" t="s">
        <v>1263</v>
      </c>
      <c r="F26" s="79" t="s">
        <v>1279</v>
      </c>
      <c r="G26" s="79" t="s">
        <v>1265</v>
      </c>
      <c r="J26" s="21"/>
    </row>
    <row r="27" spans="1:10" ht="25.5" customHeight="1" x14ac:dyDescent="0.25">
      <c r="A27" s="79" t="s">
        <v>1278</v>
      </c>
      <c r="B27" s="79" t="s">
        <v>1262</v>
      </c>
      <c r="C27" s="79" t="s">
        <v>653</v>
      </c>
      <c r="D27" s="79" t="s">
        <v>639</v>
      </c>
      <c r="E27" s="79" t="s">
        <v>1263</v>
      </c>
      <c r="F27" s="79" t="s">
        <v>1279</v>
      </c>
      <c r="G27" s="79" t="s">
        <v>1265</v>
      </c>
      <c r="J27" s="21"/>
    </row>
    <row r="28" spans="1:10" ht="25.5" customHeight="1" x14ac:dyDescent="0.25">
      <c r="A28" s="79" t="s">
        <v>1278</v>
      </c>
      <c r="B28" s="79" t="s">
        <v>1262</v>
      </c>
      <c r="C28" s="79" t="s">
        <v>653</v>
      </c>
      <c r="D28" s="79" t="s">
        <v>639</v>
      </c>
      <c r="E28" s="79" t="s">
        <v>1263</v>
      </c>
      <c r="F28" s="79" t="s">
        <v>1279</v>
      </c>
      <c r="G28" s="79" t="s">
        <v>1265</v>
      </c>
      <c r="J28" s="21"/>
    </row>
    <row r="29" spans="1:10" ht="25.5" customHeight="1" x14ac:dyDescent="0.25">
      <c r="A29" s="79" t="s">
        <v>1278</v>
      </c>
      <c r="B29" s="79" t="s">
        <v>1262</v>
      </c>
      <c r="C29" s="79" t="s">
        <v>653</v>
      </c>
      <c r="D29" s="79" t="s">
        <v>639</v>
      </c>
      <c r="E29" s="79" t="s">
        <v>1263</v>
      </c>
      <c r="F29" s="79" t="s">
        <v>1279</v>
      </c>
      <c r="G29" s="79" t="s">
        <v>1265</v>
      </c>
      <c r="J29" s="21"/>
    </row>
    <row r="30" spans="1:10" ht="25.5" customHeight="1" x14ac:dyDescent="0.25">
      <c r="A30" s="79" t="s">
        <v>1278</v>
      </c>
      <c r="B30" s="79" t="s">
        <v>1262</v>
      </c>
      <c r="C30" s="79" t="s">
        <v>653</v>
      </c>
      <c r="D30" s="79" t="s">
        <v>639</v>
      </c>
      <c r="E30" s="79" t="s">
        <v>1263</v>
      </c>
      <c r="F30" s="79" t="s">
        <v>1279</v>
      </c>
      <c r="G30" s="79" t="s">
        <v>1265</v>
      </c>
      <c r="J30" s="21"/>
    </row>
    <row r="31" spans="1:10" ht="25.5" customHeight="1" x14ac:dyDescent="0.25">
      <c r="A31" s="79" t="s">
        <v>1278</v>
      </c>
      <c r="B31" s="79" t="s">
        <v>1262</v>
      </c>
      <c r="C31" s="79" t="s">
        <v>653</v>
      </c>
      <c r="D31" s="79" t="s">
        <v>639</v>
      </c>
      <c r="E31" s="79" t="s">
        <v>1263</v>
      </c>
      <c r="F31" s="79" t="s">
        <v>1279</v>
      </c>
      <c r="G31" s="79" t="s">
        <v>1265</v>
      </c>
      <c r="J31" s="21"/>
    </row>
    <row r="32" spans="1:10" ht="25.5" customHeight="1" x14ac:dyDescent="0.25">
      <c r="A32" s="79" t="s">
        <v>1278</v>
      </c>
      <c r="B32" s="79" t="s">
        <v>1262</v>
      </c>
      <c r="C32" s="79" t="s">
        <v>653</v>
      </c>
      <c r="D32" s="79" t="s">
        <v>639</v>
      </c>
      <c r="E32" s="79" t="s">
        <v>1263</v>
      </c>
      <c r="F32" s="79" t="s">
        <v>1279</v>
      </c>
      <c r="G32" s="79" t="s">
        <v>1265</v>
      </c>
      <c r="J32" s="21"/>
    </row>
    <row r="33" spans="1:10" ht="25.5" customHeight="1" x14ac:dyDescent="0.25">
      <c r="A33" s="79" t="s">
        <v>1278</v>
      </c>
      <c r="B33" s="79" t="s">
        <v>1262</v>
      </c>
      <c r="C33" s="79" t="s">
        <v>653</v>
      </c>
      <c r="D33" s="79" t="s">
        <v>639</v>
      </c>
      <c r="E33" s="79" t="s">
        <v>1263</v>
      </c>
      <c r="F33" s="79" t="s">
        <v>1279</v>
      </c>
      <c r="G33" s="79" t="s">
        <v>1265</v>
      </c>
      <c r="J33" s="21"/>
    </row>
    <row r="34" spans="1:10" ht="25.5" customHeight="1" x14ac:dyDescent="0.25">
      <c r="A34" s="79" t="s">
        <v>1278</v>
      </c>
      <c r="B34" s="79" t="s">
        <v>1262</v>
      </c>
      <c r="C34" s="79" t="s">
        <v>653</v>
      </c>
      <c r="D34" s="79" t="s">
        <v>639</v>
      </c>
      <c r="E34" s="79" t="s">
        <v>1263</v>
      </c>
      <c r="F34" s="79" t="s">
        <v>1279</v>
      </c>
      <c r="G34" s="79" t="s">
        <v>1265</v>
      </c>
      <c r="J34" s="21"/>
    </row>
    <row r="35" spans="1:10" ht="25.5" customHeight="1" x14ac:dyDescent="0.25">
      <c r="A35" s="79" t="s">
        <v>1278</v>
      </c>
      <c r="B35" s="79" t="s">
        <v>1262</v>
      </c>
      <c r="C35" s="79" t="s">
        <v>653</v>
      </c>
      <c r="D35" s="79" t="s">
        <v>639</v>
      </c>
      <c r="E35" s="79" t="s">
        <v>1263</v>
      </c>
      <c r="F35" s="79" t="s">
        <v>1279</v>
      </c>
      <c r="G35" s="79" t="s">
        <v>1265</v>
      </c>
      <c r="J35" s="21"/>
    </row>
    <row r="36" spans="1:10" ht="25.5" customHeight="1" x14ac:dyDescent="0.25">
      <c r="A36" s="79" t="s">
        <v>1280</v>
      </c>
      <c r="B36" s="79" t="s">
        <v>1262</v>
      </c>
      <c r="C36" s="79" t="s">
        <v>676</v>
      </c>
      <c r="D36" s="79" t="s">
        <v>673</v>
      </c>
      <c r="E36" s="79" t="s">
        <v>1263</v>
      </c>
      <c r="F36" s="79" t="s">
        <v>1281</v>
      </c>
      <c r="G36" s="79" t="s">
        <v>1265</v>
      </c>
      <c r="J36" s="21"/>
    </row>
    <row r="37" spans="1:10" ht="25.5" customHeight="1" x14ac:dyDescent="0.25">
      <c r="A37" s="79" t="s">
        <v>1280</v>
      </c>
      <c r="B37" s="79" t="s">
        <v>1262</v>
      </c>
      <c r="C37" s="79" t="s">
        <v>676</v>
      </c>
      <c r="D37" s="79" t="s">
        <v>673</v>
      </c>
      <c r="E37" s="79" t="s">
        <v>1263</v>
      </c>
      <c r="F37" s="79" t="s">
        <v>1281</v>
      </c>
      <c r="G37" s="79" t="s">
        <v>1265</v>
      </c>
      <c r="J37" s="21"/>
    </row>
    <row r="38" spans="1:10" ht="25.5" customHeight="1" x14ac:dyDescent="0.25">
      <c r="A38" s="79" t="s">
        <v>1280</v>
      </c>
      <c r="B38" s="79" t="s">
        <v>1262</v>
      </c>
      <c r="C38" s="79" t="s">
        <v>676</v>
      </c>
      <c r="D38" s="79" t="s">
        <v>673</v>
      </c>
      <c r="E38" s="79" t="s">
        <v>1263</v>
      </c>
      <c r="F38" s="79" t="s">
        <v>1281</v>
      </c>
      <c r="G38" s="79" t="s">
        <v>1265</v>
      </c>
      <c r="J38" s="21"/>
    </row>
    <row r="39" spans="1:10" ht="25.5" customHeight="1" x14ac:dyDescent="0.25">
      <c r="A39" s="79" t="s">
        <v>1280</v>
      </c>
      <c r="B39" s="79" t="s">
        <v>1262</v>
      </c>
      <c r="C39" s="79" t="s">
        <v>676</v>
      </c>
      <c r="D39" s="79" t="s">
        <v>673</v>
      </c>
      <c r="E39" s="79" t="s">
        <v>1263</v>
      </c>
      <c r="F39" s="79" t="s">
        <v>1281</v>
      </c>
      <c r="G39" s="79" t="s">
        <v>1265</v>
      </c>
      <c r="J39" s="21"/>
    </row>
    <row r="40" spans="1:10" ht="25.5" customHeight="1" x14ac:dyDescent="0.25">
      <c r="A40" s="79" t="s">
        <v>1280</v>
      </c>
      <c r="B40" s="79" t="s">
        <v>1262</v>
      </c>
      <c r="C40" s="79" t="s">
        <v>676</v>
      </c>
      <c r="D40" s="79" t="s">
        <v>673</v>
      </c>
      <c r="E40" s="79" t="s">
        <v>1263</v>
      </c>
      <c r="F40" s="79" t="s">
        <v>1281</v>
      </c>
      <c r="G40" s="79" t="s">
        <v>1265</v>
      </c>
      <c r="J40" s="21"/>
    </row>
    <row r="41" spans="1:10" ht="25.5" customHeight="1" x14ac:dyDescent="0.25">
      <c r="A41" s="79" t="s">
        <v>1280</v>
      </c>
      <c r="B41" s="79" t="s">
        <v>1262</v>
      </c>
      <c r="C41" s="79" t="s">
        <v>676</v>
      </c>
      <c r="D41" s="79" t="s">
        <v>673</v>
      </c>
      <c r="E41" s="79" t="s">
        <v>1263</v>
      </c>
      <c r="F41" s="79" t="s">
        <v>1281</v>
      </c>
      <c r="G41" s="79" t="s">
        <v>1265</v>
      </c>
      <c r="J41" s="21"/>
    </row>
    <row r="42" spans="1:10" ht="25.5" customHeight="1" x14ac:dyDescent="0.25">
      <c r="A42" s="79" t="s">
        <v>1280</v>
      </c>
      <c r="B42" s="79" t="s">
        <v>1262</v>
      </c>
      <c r="C42" s="79" t="s">
        <v>676</v>
      </c>
      <c r="D42" s="79" t="s">
        <v>673</v>
      </c>
      <c r="E42" s="79" t="s">
        <v>1263</v>
      </c>
      <c r="F42" s="79" t="s">
        <v>1281</v>
      </c>
      <c r="G42" s="79" t="s">
        <v>1265</v>
      </c>
      <c r="J42" s="21"/>
    </row>
    <row r="43" spans="1:10" ht="25.5" customHeight="1" x14ac:dyDescent="0.25">
      <c r="A43" s="79" t="s">
        <v>1280</v>
      </c>
      <c r="B43" s="79" t="s">
        <v>1262</v>
      </c>
      <c r="C43" s="79" t="s">
        <v>676</v>
      </c>
      <c r="D43" s="79" t="s">
        <v>673</v>
      </c>
      <c r="E43" s="79" t="s">
        <v>1263</v>
      </c>
      <c r="F43" s="79" t="s">
        <v>1281</v>
      </c>
      <c r="G43" s="79" t="s">
        <v>1265</v>
      </c>
      <c r="J43" s="21"/>
    </row>
    <row r="44" spans="1:10" ht="25.5" customHeight="1" x14ac:dyDescent="0.25">
      <c r="A44" s="79" t="s">
        <v>1280</v>
      </c>
      <c r="B44" s="79" t="s">
        <v>1262</v>
      </c>
      <c r="C44" s="79" t="s">
        <v>676</v>
      </c>
      <c r="D44" s="79" t="s">
        <v>673</v>
      </c>
      <c r="E44" s="79" t="s">
        <v>1263</v>
      </c>
      <c r="F44" s="79" t="s">
        <v>1281</v>
      </c>
      <c r="G44" s="79" t="s">
        <v>1265</v>
      </c>
      <c r="J44" s="21"/>
    </row>
    <row r="45" spans="1:10" ht="25.5" customHeight="1" x14ac:dyDescent="0.25">
      <c r="A45" s="79" t="s">
        <v>1280</v>
      </c>
      <c r="B45" s="79" t="s">
        <v>1262</v>
      </c>
      <c r="C45" s="79" t="s">
        <v>676</v>
      </c>
      <c r="D45" s="79" t="s">
        <v>673</v>
      </c>
      <c r="E45" s="79" t="s">
        <v>1263</v>
      </c>
      <c r="F45" s="79" t="s">
        <v>1281</v>
      </c>
      <c r="G45" s="79" t="s">
        <v>1265</v>
      </c>
      <c r="J45" s="21"/>
    </row>
    <row r="46" spans="1:10" ht="25.5" customHeight="1" x14ac:dyDescent="0.25">
      <c r="A46" s="79" t="s">
        <v>1280</v>
      </c>
      <c r="B46" s="79" t="s">
        <v>1262</v>
      </c>
      <c r="C46" s="79" t="s">
        <v>676</v>
      </c>
      <c r="D46" s="79" t="s">
        <v>673</v>
      </c>
      <c r="E46" s="79" t="s">
        <v>1263</v>
      </c>
      <c r="F46" s="79" t="s">
        <v>1281</v>
      </c>
      <c r="G46" s="79" t="s">
        <v>1265</v>
      </c>
      <c r="J46" s="21"/>
    </row>
    <row r="47" spans="1:10" ht="25.5" customHeight="1" x14ac:dyDescent="0.25">
      <c r="A47" s="79" t="s">
        <v>1280</v>
      </c>
      <c r="B47" s="79" t="s">
        <v>1262</v>
      </c>
      <c r="C47" s="79" t="s">
        <v>676</v>
      </c>
      <c r="D47" s="79" t="s">
        <v>673</v>
      </c>
      <c r="E47" s="79" t="s">
        <v>1263</v>
      </c>
      <c r="F47" s="79" t="s">
        <v>1281</v>
      </c>
      <c r="G47" s="79" t="s">
        <v>1265</v>
      </c>
      <c r="J47" s="21"/>
    </row>
    <row r="48" spans="1:10" ht="25.5" customHeight="1" x14ac:dyDescent="0.25">
      <c r="A48" s="79" t="s">
        <v>1280</v>
      </c>
      <c r="B48" s="79" t="s">
        <v>1262</v>
      </c>
      <c r="C48" s="79" t="s">
        <v>676</v>
      </c>
      <c r="D48" s="79" t="s">
        <v>673</v>
      </c>
      <c r="E48" s="79" t="s">
        <v>1263</v>
      </c>
      <c r="F48" s="79" t="s">
        <v>1281</v>
      </c>
      <c r="G48" s="79" t="s">
        <v>1265</v>
      </c>
      <c r="J48" s="21"/>
    </row>
    <row r="49" spans="1:10" ht="25.5" customHeight="1" x14ac:dyDescent="0.25">
      <c r="A49" s="79" t="s">
        <v>1280</v>
      </c>
      <c r="B49" s="79" t="s">
        <v>1262</v>
      </c>
      <c r="C49" s="79" t="s">
        <v>676</v>
      </c>
      <c r="D49" s="79" t="s">
        <v>673</v>
      </c>
      <c r="E49" s="79" t="s">
        <v>1263</v>
      </c>
      <c r="F49" s="79" t="s">
        <v>1281</v>
      </c>
      <c r="G49" s="79" t="s">
        <v>1265</v>
      </c>
      <c r="J49" s="21"/>
    </row>
    <row r="50" spans="1:10" ht="25.5" customHeight="1" x14ac:dyDescent="0.25">
      <c r="A50" s="79" t="s">
        <v>1280</v>
      </c>
      <c r="B50" s="79" t="s">
        <v>1262</v>
      </c>
      <c r="C50" s="79" t="s">
        <v>676</v>
      </c>
      <c r="D50" s="79" t="s">
        <v>673</v>
      </c>
      <c r="E50" s="79" t="s">
        <v>1263</v>
      </c>
      <c r="F50" s="79" t="s">
        <v>1281</v>
      </c>
      <c r="G50" s="79" t="s">
        <v>1265</v>
      </c>
      <c r="J50" s="21"/>
    </row>
    <row r="51" spans="1:10" ht="25.5" customHeight="1" x14ac:dyDescent="0.25">
      <c r="A51" s="79" t="s">
        <v>1280</v>
      </c>
      <c r="B51" s="79" t="s">
        <v>1262</v>
      </c>
      <c r="C51" s="79" t="s">
        <v>676</v>
      </c>
      <c r="D51" s="79" t="s">
        <v>673</v>
      </c>
      <c r="E51" s="79" t="s">
        <v>1263</v>
      </c>
      <c r="F51" s="79" t="s">
        <v>1281</v>
      </c>
      <c r="G51" s="79" t="s">
        <v>1265</v>
      </c>
      <c r="J51" s="21"/>
    </row>
    <row r="52" spans="1:10" ht="25.5" customHeight="1" x14ac:dyDescent="0.25">
      <c r="A52" s="79" t="s">
        <v>1280</v>
      </c>
      <c r="B52" s="79" t="s">
        <v>1262</v>
      </c>
      <c r="C52" s="79" t="s">
        <v>676</v>
      </c>
      <c r="D52" s="79" t="s">
        <v>673</v>
      </c>
      <c r="E52" s="79" t="s">
        <v>1263</v>
      </c>
      <c r="F52" s="79" t="s">
        <v>1281</v>
      </c>
      <c r="G52" s="79" t="s">
        <v>1265</v>
      </c>
      <c r="J52" s="21"/>
    </row>
    <row r="53" spans="1:10" ht="25.5" customHeight="1" x14ac:dyDescent="0.25">
      <c r="A53" s="79" t="s">
        <v>1282</v>
      </c>
      <c r="B53" s="79" t="s">
        <v>1262</v>
      </c>
      <c r="C53" s="79" t="s">
        <v>1283</v>
      </c>
      <c r="D53" s="79" t="s">
        <v>595</v>
      </c>
      <c r="E53" s="79" t="s">
        <v>1263</v>
      </c>
      <c r="F53" s="79" t="s">
        <v>1284</v>
      </c>
      <c r="G53" s="79" t="s">
        <v>1265</v>
      </c>
      <c r="J53" s="21"/>
    </row>
    <row r="54" spans="1:10" ht="25.5" customHeight="1" x14ac:dyDescent="0.25">
      <c r="A54" s="79" t="s">
        <v>1282</v>
      </c>
      <c r="B54" s="79" t="s">
        <v>1262</v>
      </c>
      <c r="C54" s="79" t="s">
        <v>1283</v>
      </c>
      <c r="D54" s="79" t="s">
        <v>595</v>
      </c>
      <c r="E54" s="79" t="s">
        <v>1263</v>
      </c>
      <c r="F54" s="79" t="s">
        <v>1284</v>
      </c>
      <c r="G54" s="79" t="s">
        <v>1265</v>
      </c>
      <c r="J54" s="21"/>
    </row>
    <row r="55" spans="1:10" ht="25.5" customHeight="1" x14ac:dyDescent="0.25">
      <c r="A55" s="79" t="s">
        <v>1282</v>
      </c>
      <c r="B55" s="79" t="s">
        <v>1262</v>
      </c>
      <c r="C55" s="79" t="s">
        <v>1283</v>
      </c>
      <c r="D55" s="79" t="s">
        <v>595</v>
      </c>
      <c r="E55" s="79" t="s">
        <v>1263</v>
      </c>
      <c r="F55" s="79" t="s">
        <v>1284</v>
      </c>
      <c r="G55" s="79" t="s">
        <v>1265</v>
      </c>
      <c r="J55" s="21"/>
    </row>
    <row r="56" spans="1:10" ht="25.5" customHeight="1" x14ac:dyDescent="0.25">
      <c r="A56" s="79" t="s">
        <v>1282</v>
      </c>
      <c r="B56" s="79" t="s">
        <v>1262</v>
      </c>
      <c r="C56" s="79" t="s">
        <v>1285</v>
      </c>
      <c r="D56" s="79" t="s">
        <v>618</v>
      </c>
      <c r="E56" s="79" t="s">
        <v>1263</v>
      </c>
      <c r="F56" s="79" t="s">
        <v>1286</v>
      </c>
      <c r="G56" s="79" t="s">
        <v>1265</v>
      </c>
      <c r="J56" s="21"/>
    </row>
    <row r="57" spans="1:10" ht="25.5" customHeight="1" x14ac:dyDescent="0.25">
      <c r="A57" s="79" t="s">
        <v>1282</v>
      </c>
      <c r="B57" s="79" t="s">
        <v>1262</v>
      </c>
      <c r="C57" s="79" t="s">
        <v>1285</v>
      </c>
      <c r="D57" s="79" t="s">
        <v>618</v>
      </c>
      <c r="E57" s="79" t="s">
        <v>1263</v>
      </c>
      <c r="F57" s="79" t="s">
        <v>1286</v>
      </c>
      <c r="G57" s="79" t="s">
        <v>1265</v>
      </c>
      <c r="J57" s="29" t="s">
        <v>210</v>
      </c>
    </row>
    <row r="58" spans="1:10" ht="25.5" customHeight="1" x14ac:dyDescent="0.25">
      <c r="A58" s="79" t="s">
        <v>1282</v>
      </c>
      <c r="B58" s="79" t="s">
        <v>1262</v>
      </c>
      <c r="C58" s="79" t="s">
        <v>1283</v>
      </c>
      <c r="D58" s="79" t="s">
        <v>595</v>
      </c>
      <c r="E58" s="79" t="s">
        <v>1263</v>
      </c>
      <c r="F58" s="79" t="s">
        <v>1284</v>
      </c>
      <c r="G58" s="79" t="s">
        <v>1265</v>
      </c>
      <c r="J58" s="29" t="s">
        <v>212</v>
      </c>
    </row>
    <row r="59" spans="1:10" ht="25.5" customHeight="1" x14ac:dyDescent="0.25">
      <c r="A59" s="79" t="s">
        <v>1282</v>
      </c>
      <c r="B59" s="79" t="s">
        <v>1262</v>
      </c>
      <c r="C59" s="79" t="s">
        <v>1285</v>
      </c>
      <c r="D59" s="79" t="s">
        <v>618</v>
      </c>
      <c r="E59" s="79" t="s">
        <v>1263</v>
      </c>
      <c r="F59" s="79" t="s">
        <v>1286</v>
      </c>
      <c r="G59" s="79" t="s">
        <v>1265</v>
      </c>
      <c r="J59" s="29" t="s">
        <v>215</v>
      </c>
    </row>
    <row r="60" spans="1:10" ht="25.5" customHeight="1" x14ac:dyDescent="0.25">
      <c r="A60" s="79" t="s">
        <v>1282</v>
      </c>
      <c r="B60" s="79" t="s">
        <v>1262</v>
      </c>
      <c r="C60" s="79" t="s">
        <v>1285</v>
      </c>
      <c r="D60" s="79" t="s">
        <v>618</v>
      </c>
      <c r="E60" s="79" t="s">
        <v>1263</v>
      </c>
      <c r="F60" s="79" t="s">
        <v>1286</v>
      </c>
      <c r="G60" s="79" t="s">
        <v>1265</v>
      </c>
      <c r="J60" s="844" t="s">
        <v>218</v>
      </c>
    </row>
    <row r="61" spans="1:10" ht="25.5" customHeight="1" x14ac:dyDescent="0.25">
      <c r="A61" s="79" t="s">
        <v>1282</v>
      </c>
      <c r="B61" s="79" t="s">
        <v>1262</v>
      </c>
      <c r="C61" s="79" t="s">
        <v>1285</v>
      </c>
      <c r="D61" s="79" t="s">
        <v>618</v>
      </c>
      <c r="E61" s="79" t="s">
        <v>1263</v>
      </c>
      <c r="F61" s="79" t="s">
        <v>1286</v>
      </c>
      <c r="G61" s="79" t="s">
        <v>1265</v>
      </c>
      <c r="J61" s="775"/>
    </row>
    <row r="62" spans="1:10" ht="25.5" customHeight="1" x14ac:dyDescent="0.25">
      <c r="A62" s="79" t="s">
        <v>1282</v>
      </c>
      <c r="B62" s="79" t="s">
        <v>1262</v>
      </c>
      <c r="C62" s="79" t="s">
        <v>1285</v>
      </c>
      <c r="D62" s="79" t="s">
        <v>618</v>
      </c>
      <c r="E62" s="79" t="s">
        <v>1263</v>
      </c>
      <c r="F62" s="79" t="s">
        <v>1286</v>
      </c>
      <c r="G62" s="79" t="s">
        <v>1265</v>
      </c>
      <c r="J62" s="776"/>
    </row>
    <row r="63" spans="1:10" ht="25.5" customHeight="1" x14ac:dyDescent="0.25">
      <c r="A63" s="79" t="s">
        <v>1282</v>
      </c>
      <c r="B63" s="79" t="s">
        <v>1262</v>
      </c>
      <c r="C63" s="79" t="s">
        <v>1285</v>
      </c>
      <c r="D63" s="79" t="s">
        <v>618</v>
      </c>
      <c r="E63" s="79" t="s">
        <v>1263</v>
      </c>
      <c r="F63" s="79" t="s">
        <v>1286</v>
      </c>
      <c r="G63" s="79" t="s">
        <v>1265</v>
      </c>
      <c r="J63" s="29" t="s">
        <v>222</v>
      </c>
    </row>
    <row r="64" spans="1:10" ht="25.5" customHeight="1" x14ac:dyDescent="0.25">
      <c r="A64" s="79" t="s">
        <v>1282</v>
      </c>
      <c r="B64" s="79" t="s">
        <v>1262</v>
      </c>
      <c r="C64" s="79" t="s">
        <v>1283</v>
      </c>
      <c r="D64" s="79" t="s">
        <v>595</v>
      </c>
      <c r="E64" s="79" t="s">
        <v>1263</v>
      </c>
      <c r="F64" s="79" t="s">
        <v>1284</v>
      </c>
      <c r="G64" s="79" t="s">
        <v>1265</v>
      </c>
      <c r="J64" s="29" t="s">
        <v>224</v>
      </c>
    </row>
    <row r="65" spans="1:10" ht="25.5" customHeight="1" x14ac:dyDescent="0.25">
      <c r="A65" s="79" t="s">
        <v>1282</v>
      </c>
      <c r="B65" s="79" t="s">
        <v>1262</v>
      </c>
      <c r="C65" s="79" t="s">
        <v>1283</v>
      </c>
      <c r="D65" s="79" t="s">
        <v>595</v>
      </c>
      <c r="E65" s="79" t="s">
        <v>1263</v>
      </c>
      <c r="F65" s="79" t="s">
        <v>1284</v>
      </c>
      <c r="G65" s="79" t="s">
        <v>1265</v>
      </c>
      <c r="J65" s="29" t="s">
        <v>227</v>
      </c>
    </row>
    <row r="66" spans="1:10" ht="25.5" customHeight="1" x14ac:dyDescent="0.25">
      <c r="A66" s="79" t="s">
        <v>1282</v>
      </c>
      <c r="B66" s="79" t="s">
        <v>1262</v>
      </c>
      <c r="C66" s="79" t="s">
        <v>1283</v>
      </c>
      <c r="D66" s="79" t="s">
        <v>595</v>
      </c>
      <c r="E66" s="79" t="s">
        <v>1263</v>
      </c>
      <c r="F66" s="79" t="s">
        <v>1284</v>
      </c>
      <c r="G66" s="79" t="s">
        <v>1265</v>
      </c>
      <c r="J66" s="29" t="s">
        <v>230</v>
      </c>
    </row>
    <row r="67" spans="1:10" ht="25.5" customHeight="1" x14ac:dyDescent="0.25">
      <c r="A67" s="79" t="s">
        <v>1282</v>
      </c>
      <c r="B67" s="79" t="s">
        <v>1262</v>
      </c>
      <c r="C67" s="79" t="s">
        <v>1285</v>
      </c>
      <c r="D67" s="79" t="s">
        <v>618</v>
      </c>
      <c r="E67" s="79" t="s">
        <v>1263</v>
      </c>
      <c r="F67" s="79" t="s">
        <v>1286</v>
      </c>
      <c r="G67" s="79" t="s">
        <v>1265</v>
      </c>
      <c r="J67" s="29" t="s">
        <v>232</v>
      </c>
    </row>
    <row r="68" spans="1:10" ht="25.5" customHeight="1" x14ac:dyDescent="0.25">
      <c r="A68" s="79" t="s">
        <v>1282</v>
      </c>
      <c r="B68" s="79" t="s">
        <v>1262</v>
      </c>
      <c r="C68" s="79" t="s">
        <v>1283</v>
      </c>
      <c r="D68" s="79" t="s">
        <v>595</v>
      </c>
      <c r="E68" s="79" t="s">
        <v>1263</v>
      </c>
      <c r="F68" s="79" t="s">
        <v>1284</v>
      </c>
      <c r="G68" s="79" t="s">
        <v>1265</v>
      </c>
      <c r="J68" s="29" t="s">
        <v>234</v>
      </c>
    </row>
    <row r="69" spans="1:10" ht="25.5" customHeight="1" x14ac:dyDescent="0.25">
      <c r="A69" s="79" t="s">
        <v>1282</v>
      </c>
      <c r="B69" s="79" t="s">
        <v>1262</v>
      </c>
      <c r="C69" s="79" t="s">
        <v>1285</v>
      </c>
      <c r="D69" s="79" t="s">
        <v>618</v>
      </c>
      <c r="E69" s="79" t="s">
        <v>1263</v>
      </c>
      <c r="F69" s="79" t="s">
        <v>1286</v>
      </c>
      <c r="G69" s="79" t="s">
        <v>1265</v>
      </c>
      <c r="J69" s="29" t="s">
        <v>236</v>
      </c>
    </row>
    <row r="70" spans="1:10" ht="25.5" customHeight="1" x14ac:dyDescent="0.25">
      <c r="A70" s="79" t="s">
        <v>1282</v>
      </c>
      <c r="B70" s="79" t="s">
        <v>1262</v>
      </c>
      <c r="C70" s="79" t="s">
        <v>1283</v>
      </c>
      <c r="D70" s="79" t="s">
        <v>595</v>
      </c>
      <c r="E70" s="79" t="s">
        <v>1263</v>
      </c>
      <c r="F70" s="79" t="s">
        <v>1284</v>
      </c>
      <c r="G70" s="79" t="s">
        <v>1265</v>
      </c>
      <c r="J70" s="31" t="s">
        <v>239</v>
      </c>
    </row>
    <row r="71" spans="1:10" ht="25.5" customHeight="1" x14ac:dyDescent="0.25">
      <c r="A71" s="79" t="s">
        <v>1282</v>
      </c>
      <c r="B71" s="79" t="s">
        <v>1262</v>
      </c>
      <c r="C71" s="79" t="s">
        <v>1285</v>
      </c>
      <c r="D71" s="79" t="s">
        <v>618</v>
      </c>
      <c r="E71" s="79" t="s">
        <v>1263</v>
      </c>
      <c r="F71" s="79" t="s">
        <v>1286</v>
      </c>
      <c r="G71" s="79" t="s">
        <v>1265</v>
      </c>
      <c r="J71" s="31" t="s">
        <v>241</v>
      </c>
    </row>
    <row r="72" spans="1:10" ht="25.5" customHeight="1" x14ac:dyDescent="0.25">
      <c r="A72" s="79" t="s">
        <v>1282</v>
      </c>
      <c r="B72" s="79" t="s">
        <v>1262</v>
      </c>
      <c r="C72" s="79" t="s">
        <v>1283</v>
      </c>
      <c r="D72" s="79" t="s">
        <v>595</v>
      </c>
      <c r="E72" s="79" t="s">
        <v>1263</v>
      </c>
      <c r="F72" s="79" t="s">
        <v>1284</v>
      </c>
      <c r="G72" s="79" t="s">
        <v>1265</v>
      </c>
      <c r="J72" s="31" t="s">
        <v>244</v>
      </c>
    </row>
    <row r="73" spans="1:10" ht="25.5" customHeight="1" x14ac:dyDescent="0.25">
      <c r="A73" s="79" t="s">
        <v>1282</v>
      </c>
      <c r="B73" s="79" t="s">
        <v>1262</v>
      </c>
      <c r="C73" s="79" t="s">
        <v>1285</v>
      </c>
      <c r="D73" s="79" t="s">
        <v>618</v>
      </c>
      <c r="E73" s="79" t="s">
        <v>1263</v>
      </c>
      <c r="F73" s="79" t="s">
        <v>1286</v>
      </c>
      <c r="G73" s="79" t="s">
        <v>1265</v>
      </c>
    </row>
    <row r="74" spans="1:10" ht="25.5" customHeight="1" x14ac:dyDescent="0.25">
      <c r="A74" s="79" t="s">
        <v>1282</v>
      </c>
      <c r="B74" s="79" t="s">
        <v>1262</v>
      </c>
      <c r="C74" s="79" t="s">
        <v>1283</v>
      </c>
      <c r="D74" s="79" t="s">
        <v>595</v>
      </c>
      <c r="E74" s="79" t="s">
        <v>1263</v>
      </c>
      <c r="F74" s="79" t="s">
        <v>1284</v>
      </c>
      <c r="G74" s="79" t="s">
        <v>1265</v>
      </c>
      <c r="J74" s="31" t="s">
        <v>248</v>
      </c>
    </row>
    <row r="75" spans="1:10" ht="25.5" customHeight="1" x14ac:dyDescent="0.25">
      <c r="A75" s="79" t="s">
        <v>1287</v>
      </c>
      <c r="B75" s="79" t="s">
        <v>1262</v>
      </c>
      <c r="C75" s="79" t="s">
        <v>480</v>
      </c>
      <c r="D75" s="79" t="s">
        <v>476</v>
      </c>
      <c r="E75" s="79" t="s">
        <v>1263</v>
      </c>
      <c r="F75" s="79" t="s">
        <v>1288</v>
      </c>
      <c r="G75" s="79" t="s">
        <v>1265</v>
      </c>
      <c r="J75" s="31" t="s">
        <v>251</v>
      </c>
    </row>
    <row r="76" spans="1:10" ht="25.5" customHeight="1" x14ac:dyDescent="0.25">
      <c r="A76" s="79" t="s">
        <v>1287</v>
      </c>
      <c r="B76" s="79" t="s">
        <v>1262</v>
      </c>
      <c r="C76" s="79" t="s">
        <v>480</v>
      </c>
      <c r="D76" s="79" t="s">
        <v>476</v>
      </c>
      <c r="E76" s="79" t="s">
        <v>1263</v>
      </c>
      <c r="F76" s="79" t="s">
        <v>1288</v>
      </c>
      <c r="G76" s="79" t="s">
        <v>1265</v>
      </c>
      <c r="J76" s="31" t="s">
        <v>253</v>
      </c>
    </row>
    <row r="77" spans="1:10" ht="25.5" customHeight="1" x14ac:dyDescent="0.25">
      <c r="A77" s="79" t="s">
        <v>1289</v>
      </c>
      <c r="B77" s="79" t="s">
        <v>1262</v>
      </c>
      <c r="C77" s="79" t="s">
        <v>480</v>
      </c>
      <c r="D77" s="79" t="s">
        <v>476</v>
      </c>
      <c r="E77" s="79" t="s">
        <v>1263</v>
      </c>
      <c r="F77" s="79" t="s">
        <v>1288</v>
      </c>
      <c r="G77" s="79" t="s">
        <v>1265</v>
      </c>
      <c r="J77" s="31" t="s">
        <v>256</v>
      </c>
    </row>
    <row r="78" spans="1:10" ht="25.5" customHeight="1" x14ac:dyDescent="0.25">
      <c r="A78" s="79" t="s">
        <v>1289</v>
      </c>
      <c r="B78" s="79" t="s">
        <v>1262</v>
      </c>
      <c r="C78" s="79" t="s">
        <v>480</v>
      </c>
      <c r="D78" s="79" t="s">
        <v>476</v>
      </c>
      <c r="E78" s="79" t="s">
        <v>1263</v>
      </c>
      <c r="F78" s="79" t="s">
        <v>1288</v>
      </c>
      <c r="G78" s="79" t="s">
        <v>1265</v>
      </c>
      <c r="J78" s="31" t="s">
        <v>258</v>
      </c>
    </row>
    <row r="79" spans="1:10" ht="25.5" customHeight="1" x14ac:dyDescent="0.25">
      <c r="A79" s="79" t="s">
        <v>1289</v>
      </c>
      <c r="B79" s="79" t="s">
        <v>1262</v>
      </c>
      <c r="C79" s="79" t="s">
        <v>480</v>
      </c>
      <c r="D79" s="79" t="s">
        <v>476</v>
      </c>
      <c r="E79" s="79" t="s">
        <v>1263</v>
      </c>
      <c r="F79" s="79" t="s">
        <v>1288</v>
      </c>
      <c r="G79" s="79" t="s">
        <v>1265</v>
      </c>
      <c r="J79" s="31" t="s">
        <v>260</v>
      </c>
    </row>
    <row r="80" spans="1:10" ht="25.5" customHeight="1" x14ac:dyDescent="0.25">
      <c r="A80" s="79" t="s">
        <v>1289</v>
      </c>
      <c r="B80" s="79" t="s">
        <v>1262</v>
      </c>
      <c r="C80" s="79" t="s">
        <v>480</v>
      </c>
      <c r="D80" s="79" t="s">
        <v>476</v>
      </c>
      <c r="E80" s="79" t="s">
        <v>1263</v>
      </c>
      <c r="F80" s="79" t="s">
        <v>1288</v>
      </c>
      <c r="G80" s="79" t="s">
        <v>1265</v>
      </c>
      <c r="J80" s="31" t="s">
        <v>262</v>
      </c>
    </row>
    <row r="81" spans="1:10" ht="25.5" customHeight="1" x14ac:dyDescent="0.25">
      <c r="A81" s="79" t="s">
        <v>1289</v>
      </c>
      <c r="B81" s="79" t="s">
        <v>1262</v>
      </c>
      <c r="C81" s="79" t="s">
        <v>480</v>
      </c>
      <c r="D81" s="79" t="s">
        <v>476</v>
      </c>
      <c r="E81" s="79" t="s">
        <v>1263</v>
      </c>
      <c r="F81" s="79" t="s">
        <v>1288</v>
      </c>
      <c r="G81" s="79" t="s">
        <v>1265</v>
      </c>
      <c r="J81" s="31" t="s">
        <v>264</v>
      </c>
    </row>
    <row r="82" spans="1:10" ht="25.5" customHeight="1" x14ac:dyDescent="0.25">
      <c r="A82" s="79" t="s">
        <v>1289</v>
      </c>
      <c r="B82" s="79" t="s">
        <v>1262</v>
      </c>
      <c r="C82" s="79" t="s">
        <v>480</v>
      </c>
      <c r="D82" s="79" t="s">
        <v>476</v>
      </c>
      <c r="E82" s="79" t="s">
        <v>1263</v>
      </c>
      <c r="F82" s="79" t="s">
        <v>1288</v>
      </c>
      <c r="G82" s="79" t="s">
        <v>1265</v>
      </c>
      <c r="J82" s="31" t="s">
        <v>266</v>
      </c>
    </row>
    <row r="83" spans="1:10" ht="25.5" customHeight="1" x14ac:dyDescent="0.25">
      <c r="A83" s="79" t="s">
        <v>1289</v>
      </c>
      <c r="B83" s="79" t="s">
        <v>1262</v>
      </c>
      <c r="C83" s="79" t="s">
        <v>480</v>
      </c>
      <c r="D83" s="79" t="s">
        <v>476</v>
      </c>
      <c r="E83" s="79" t="s">
        <v>1263</v>
      </c>
      <c r="F83" s="79" t="s">
        <v>1288</v>
      </c>
      <c r="G83" s="79" t="s">
        <v>1265</v>
      </c>
      <c r="J83" s="845" t="s">
        <v>269</v>
      </c>
    </row>
    <row r="84" spans="1:10" ht="25.5" customHeight="1" x14ac:dyDescent="0.25">
      <c r="A84" s="79" t="s">
        <v>1289</v>
      </c>
      <c r="B84" s="79" t="s">
        <v>1262</v>
      </c>
      <c r="C84" s="79" t="s">
        <v>480</v>
      </c>
      <c r="D84" s="79" t="s">
        <v>476</v>
      </c>
      <c r="E84" s="79" t="s">
        <v>1263</v>
      </c>
      <c r="F84" s="79" t="s">
        <v>1288</v>
      </c>
      <c r="G84" s="79" t="s">
        <v>1265</v>
      </c>
      <c r="J84" s="776"/>
    </row>
    <row r="85" spans="1:10" ht="25.5" customHeight="1" x14ac:dyDescent="0.25">
      <c r="A85" s="79" t="s">
        <v>1289</v>
      </c>
      <c r="B85" s="79" t="s">
        <v>1262</v>
      </c>
      <c r="C85" s="79" t="s">
        <v>480</v>
      </c>
      <c r="D85" s="79" t="s">
        <v>476</v>
      </c>
      <c r="E85" s="79" t="s">
        <v>1263</v>
      </c>
      <c r="F85" s="79" t="s">
        <v>1288</v>
      </c>
      <c r="G85" s="79" t="s">
        <v>1265</v>
      </c>
      <c r="J85" s="31" t="s">
        <v>271</v>
      </c>
    </row>
    <row r="86" spans="1:10" ht="25.5" customHeight="1" x14ac:dyDescent="0.25">
      <c r="A86" s="79" t="s">
        <v>1289</v>
      </c>
      <c r="B86" s="79" t="s">
        <v>1262</v>
      </c>
      <c r="C86" s="79" t="s">
        <v>480</v>
      </c>
      <c r="D86" s="79" t="s">
        <v>476</v>
      </c>
      <c r="E86" s="79" t="s">
        <v>1263</v>
      </c>
      <c r="F86" s="79" t="s">
        <v>1288</v>
      </c>
      <c r="G86" s="79" t="s">
        <v>1265</v>
      </c>
      <c r="J86" s="35" t="s">
        <v>273</v>
      </c>
    </row>
    <row r="87" spans="1:10" ht="25.5" customHeight="1" x14ac:dyDescent="0.25">
      <c r="A87" s="79" t="s">
        <v>1289</v>
      </c>
      <c r="B87" s="79" t="s">
        <v>1262</v>
      </c>
      <c r="C87" s="79" t="s">
        <v>480</v>
      </c>
      <c r="D87" s="79" t="s">
        <v>476</v>
      </c>
      <c r="E87" s="79" t="s">
        <v>1263</v>
      </c>
      <c r="F87" s="79" t="s">
        <v>1288</v>
      </c>
      <c r="G87" s="79" t="s">
        <v>1265</v>
      </c>
      <c r="J87" s="35">
        <v>82</v>
      </c>
    </row>
    <row r="88" spans="1:10" ht="25.5" customHeight="1" x14ac:dyDescent="0.25">
      <c r="A88" s="79" t="s">
        <v>1289</v>
      </c>
      <c r="B88" s="79" t="s">
        <v>1262</v>
      </c>
      <c r="C88" s="79" t="s">
        <v>480</v>
      </c>
      <c r="D88" s="79" t="s">
        <v>476</v>
      </c>
      <c r="E88" s="79" t="s">
        <v>1263</v>
      </c>
      <c r="F88" s="79" t="s">
        <v>1288</v>
      </c>
      <c r="G88" s="79" t="s">
        <v>1265</v>
      </c>
      <c r="J88" s="35">
        <v>83</v>
      </c>
    </row>
    <row r="89" spans="1:10" ht="25.5" customHeight="1" x14ac:dyDescent="0.25">
      <c r="A89" s="79" t="s">
        <v>1289</v>
      </c>
      <c r="B89" s="79" t="s">
        <v>1262</v>
      </c>
      <c r="C89" s="79" t="s">
        <v>480</v>
      </c>
      <c r="D89" s="79" t="s">
        <v>476</v>
      </c>
      <c r="E89" s="79" t="s">
        <v>1263</v>
      </c>
      <c r="F89" s="79" t="s">
        <v>1288</v>
      </c>
      <c r="G89" s="79" t="s">
        <v>1265</v>
      </c>
      <c r="J89" s="774">
        <v>84</v>
      </c>
    </row>
    <row r="90" spans="1:10" ht="25.5" customHeight="1" x14ac:dyDescent="0.25">
      <c r="A90" s="79" t="s">
        <v>1289</v>
      </c>
      <c r="B90" s="79" t="s">
        <v>1262</v>
      </c>
      <c r="C90" s="79" t="s">
        <v>480</v>
      </c>
      <c r="D90" s="79" t="s">
        <v>476</v>
      </c>
      <c r="E90" s="79" t="s">
        <v>1263</v>
      </c>
      <c r="F90" s="79" t="s">
        <v>1288</v>
      </c>
      <c r="G90" s="79" t="s">
        <v>1265</v>
      </c>
      <c r="J90" s="775"/>
    </row>
    <row r="91" spans="1:10" ht="25.5" customHeight="1" x14ac:dyDescent="0.25">
      <c r="A91" s="79" t="s">
        <v>1289</v>
      </c>
      <c r="B91" s="79" t="s">
        <v>1262</v>
      </c>
      <c r="C91" s="79" t="s">
        <v>480</v>
      </c>
      <c r="D91" s="79" t="s">
        <v>476</v>
      </c>
      <c r="E91" s="79" t="s">
        <v>1263</v>
      </c>
      <c r="F91" s="79" t="s">
        <v>1288</v>
      </c>
      <c r="G91" s="79" t="s">
        <v>1265</v>
      </c>
      <c r="J91" s="776"/>
    </row>
    <row r="92" spans="1:10" ht="25.5" customHeight="1" x14ac:dyDescent="0.25">
      <c r="A92" s="79" t="s">
        <v>1289</v>
      </c>
      <c r="B92" s="79" t="s">
        <v>1262</v>
      </c>
      <c r="C92" s="79" t="s">
        <v>480</v>
      </c>
      <c r="D92" s="79" t="s">
        <v>476</v>
      </c>
      <c r="E92" s="79" t="s">
        <v>1263</v>
      </c>
      <c r="F92" s="79" t="s">
        <v>1288</v>
      </c>
      <c r="G92" s="79" t="s">
        <v>1265</v>
      </c>
      <c r="J92" s="35">
        <v>85</v>
      </c>
    </row>
    <row r="93" spans="1:10" ht="25.5" customHeight="1" x14ac:dyDescent="0.25">
      <c r="A93" s="79" t="s">
        <v>1289</v>
      </c>
      <c r="B93" s="79" t="s">
        <v>1262</v>
      </c>
      <c r="C93" s="79" t="s">
        <v>480</v>
      </c>
      <c r="D93" s="79" t="s">
        <v>476</v>
      </c>
      <c r="E93" s="79" t="s">
        <v>1263</v>
      </c>
      <c r="F93" s="79" t="s">
        <v>1288</v>
      </c>
      <c r="G93" s="79" t="s">
        <v>1265</v>
      </c>
      <c r="J93" s="35">
        <v>86</v>
      </c>
    </row>
    <row r="94" spans="1:10" ht="25.5" customHeight="1" x14ac:dyDescent="0.25">
      <c r="A94" s="79" t="s">
        <v>1290</v>
      </c>
      <c r="B94" s="79" t="s">
        <v>1262</v>
      </c>
      <c r="C94" s="79" t="s">
        <v>725</v>
      </c>
      <c r="D94" s="79" t="s">
        <v>723</v>
      </c>
      <c r="E94" s="79" t="s">
        <v>1263</v>
      </c>
      <c r="F94" s="79" t="s">
        <v>1291</v>
      </c>
      <c r="G94" s="79" t="s">
        <v>1265</v>
      </c>
      <c r="J94" s="35">
        <v>87</v>
      </c>
    </row>
    <row r="95" spans="1:10" ht="25.5" customHeight="1" x14ac:dyDescent="0.25">
      <c r="A95" s="79" t="s">
        <v>1290</v>
      </c>
      <c r="B95" s="79" t="s">
        <v>1262</v>
      </c>
      <c r="C95" s="79" t="s">
        <v>651</v>
      </c>
      <c r="D95" s="79" t="s">
        <v>648</v>
      </c>
      <c r="E95" s="79" t="s">
        <v>1263</v>
      </c>
      <c r="F95" s="79" t="s">
        <v>1292</v>
      </c>
      <c r="G95" s="79" t="s">
        <v>1265</v>
      </c>
      <c r="J95" s="35">
        <v>88</v>
      </c>
    </row>
    <row r="96" spans="1:10" ht="25.5" customHeight="1" x14ac:dyDescent="0.25">
      <c r="A96" s="79" t="s">
        <v>1290</v>
      </c>
      <c r="B96" s="79" t="s">
        <v>1262</v>
      </c>
      <c r="C96" s="79" t="s">
        <v>690</v>
      </c>
      <c r="D96" s="79" t="s">
        <v>689</v>
      </c>
      <c r="E96" s="79" t="s">
        <v>1263</v>
      </c>
      <c r="F96" s="79" t="s">
        <v>1293</v>
      </c>
      <c r="G96" s="79" t="s">
        <v>1265</v>
      </c>
      <c r="J96" s="35">
        <v>89</v>
      </c>
    </row>
    <row r="97" spans="1:10" ht="25.5" customHeight="1" x14ac:dyDescent="0.25">
      <c r="A97" s="79" t="s">
        <v>1290</v>
      </c>
      <c r="B97" s="79" t="s">
        <v>1262</v>
      </c>
      <c r="C97" s="79" t="s">
        <v>1294</v>
      </c>
      <c r="D97" s="79" t="s">
        <v>614</v>
      </c>
      <c r="E97" s="79" t="s">
        <v>1263</v>
      </c>
      <c r="F97" s="79" t="s">
        <v>1286</v>
      </c>
      <c r="G97" s="79" t="s">
        <v>1265</v>
      </c>
      <c r="J97" s="35">
        <v>90</v>
      </c>
    </row>
    <row r="98" spans="1:10" ht="25.5" customHeight="1" x14ac:dyDescent="0.25">
      <c r="A98" s="79" t="s">
        <v>1295</v>
      </c>
      <c r="B98" s="79" t="s">
        <v>1262</v>
      </c>
      <c r="C98" s="79" t="s">
        <v>1296</v>
      </c>
      <c r="D98" s="79" t="s">
        <v>563</v>
      </c>
      <c r="E98" s="79" t="s">
        <v>1263</v>
      </c>
      <c r="F98" s="79" t="s">
        <v>1297</v>
      </c>
      <c r="G98" s="79" t="s">
        <v>1265</v>
      </c>
      <c r="J98" s="35">
        <v>91</v>
      </c>
    </row>
    <row r="99" spans="1:10" ht="25.5" customHeight="1" x14ac:dyDescent="0.25">
      <c r="A99" s="79" t="s">
        <v>1295</v>
      </c>
      <c r="B99" s="79" t="s">
        <v>1262</v>
      </c>
      <c r="C99" s="79" t="s">
        <v>428</v>
      </c>
      <c r="D99" s="79" t="s">
        <v>425</v>
      </c>
      <c r="E99" s="79" t="s">
        <v>1263</v>
      </c>
      <c r="F99" s="79" t="s">
        <v>1298</v>
      </c>
      <c r="G99" s="79" t="s">
        <v>1265</v>
      </c>
      <c r="J99" s="35">
        <v>92</v>
      </c>
    </row>
    <row r="100" spans="1:10" ht="25.5" customHeight="1" x14ac:dyDescent="0.25">
      <c r="A100" s="79" t="s">
        <v>1299</v>
      </c>
      <c r="B100" s="79" t="s">
        <v>1262</v>
      </c>
      <c r="C100" s="79" t="s">
        <v>428</v>
      </c>
      <c r="D100" s="79" t="s">
        <v>425</v>
      </c>
      <c r="E100" s="79" t="s">
        <v>1263</v>
      </c>
      <c r="F100" s="79" t="s">
        <v>1298</v>
      </c>
      <c r="G100" s="79" t="s">
        <v>1265</v>
      </c>
      <c r="J100" s="35">
        <v>93</v>
      </c>
    </row>
    <row r="101" spans="1:10" ht="25.5" customHeight="1" x14ac:dyDescent="0.25">
      <c r="A101" s="79" t="s">
        <v>1300</v>
      </c>
      <c r="B101" s="79" t="s">
        <v>1262</v>
      </c>
      <c r="C101" s="79" t="s">
        <v>1301</v>
      </c>
      <c r="D101" s="79" t="s">
        <v>580</v>
      </c>
      <c r="E101" s="79" t="s">
        <v>1263</v>
      </c>
      <c r="F101" s="79" t="s">
        <v>1302</v>
      </c>
      <c r="G101" s="79" t="s">
        <v>1265</v>
      </c>
      <c r="J101" s="35">
        <v>94</v>
      </c>
    </row>
    <row r="102" spans="1:10" ht="25.5" customHeight="1" x14ac:dyDescent="0.25">
      <c r="A102" s="79" t="s">
        <v>1300</v>
      </c>
      <c r="B102" s="79" t="s">
        <v>1262</v>
      </c>
      <c r="C102" s="79" t="s">
        <v>1301</v>
      </c>
      <c r="D102" s="79" t="s">
        <v>580</v>
      </c>
      <c r="E102" s="79" t="s">
        <v>1263</v>
      </c>
      <c r="F102" s="79" t="s">
        <v>1302</v>
      </c>
      <c r="G102" s="79" t="s">
        <v>1265</v>
      </c>
      <c r="J102" s="35">
        <v>95</v>
      </c>
    </row>
    <row r="103" spans="1:10" ht="25.5" customHeight="1" x14ac:dyDescent="0.25">
      <c r="A103" s="79" t="s">
        <v>1300</v>
      </c>
      <c r="B103" s="79" t="s">
        <v>1262</v>
      </c>
      <c r="C103" s="79" t="s">
        <v>1301</v>
      </c>
      <c r="D103" s="79" t="s">
        <v>580</v>
      </c>
      <c r="E103" s="79" t="s">
        <v>1263</v>
      </c>
      <c r="F103" s="79" t="s">
        <v>1302</v>
      </c>
      <c r="G103" s="79" t="s">
        <v>1265</v>
      </c>
      <c r="J103" s="35">
        <v>96</v>
      </c>
    </row>
    <row r="104" spans="1:10" ht="25.5" customHeight="1" x14ac:dyDescent="0.25">
      <c r="A104" s="79" t="s">
        <v>1300</v>
      </c>
      <c r="B104" s="79" t="s">
        <v>1262</v>
      </c>
      <c r="C104" s="79" t="s">
        <v>1301</v>
      </c>
      <c r="D104" s="79" t="s">
        <v>580</v>
      </c>
      <c r="E104" s="79" t="s">
        <v>1263</v>
      </c>
      <c r="F104" s="79" t="s">
        <v>1302</v>
      </c>
      <c r="G104" s="79" t="s">
        <v>1265</v>
      </c>
      <c r="J104" s="35">
        <v>97</v>
      </c>
    </row>
    <row r="105" spans="1:10" ht="25.5" customHeight="1" x14ac:dyDescent="0.25">
      <c r="A105" s="79" t="s">
        <v>1300</v>
      </c>
      <c r="B105" s="79" t="s">
        <v>1262</v>
      </c>
      <c r="C105" s="79" t="s">
        <v>1301</v>
      </c>
      <c r="D105" s="79" t="s">
        <v>580</v>
      </c>
      <c r="E105" s="79" t="s">
        <v>1263</v>
      </c>
      <c r="F105" s="79" t="s">
        <v>1302</v>
      </c>
      <c r="G105" s="79" t="s">
        <v>1265</v>
      </c>
      <c r="J105" s="35">
        <v>98</v>
      </c>
    </row>
    <row r="106" spans="1:10" ht="25.5" customHeight="1" x14ac:dyDescent="0.25">
      <c r="A106" s="79" t="s">
        <v>1300</v>
      </c>
      <c r="B106" s="79" t="s">
        <v>1262</v>
      </c>
      <c r="C106" s="79" t="s">
        <v>1301</v>
      </c>
      <c r="D106" s="79" t="s">
        <v>580</v>
      </c>
      <c r="E106" s="79" t="s">
        <v>1263</v>
      </c>
      <c r="F106" s="79" t="s">
        <v>1302</v>
      </c>
      <c r="G106" s="79" t="s">
        <v>1265</v>
      </c>
      <c r="J106" s="35">
        <v>99</v>
      </c>
    </row>
    <row r="107" spans="1:10" ht="25.5" customHeight="1" x14ac:dyDescent="0.25">
      <c r="A107" s="79" t="s">
        <v>1300</v>
      </c>
      <c r="B107" s="79" t="s">
        <v>1262</v>
      </c>
      <c r="C107" s="79" t="s">
        <v>1301</v>
      </c>
      <c r="D107" s="79" t="s">
        <v>580</v>
      </c>
      <c r="E107" s="79" t="s">
        <v>1263</v>
      </c>
      <c r="F107" s="79" t="s">
        <v>1302</v>
      </c>
      <c r="G107" s="79" t="s">
        <v>1265</v>
      </c>
      <c r="J107" s="35">
        <v>100</v>
      </c>
    </row>
    <row r="108" spans="1:10" ht="25.5" customHeight="1" x14ac:dyDescent="0.25">
      <c r="A108" s="79" t="s">
        <v>1300</v>
      </c>
      <c r="B108" s="79" t="s">
        <v>1262</v>
      </c>
      <c r="C108" s="79" t="s">
        <v>1301</v>
      </c>
      <c r="D108" s="79" t="s">
        <v>580</v>
      </c>
      <c r="E108" s="79" t="s">
        <v>1263</v>
      </c>
      <c r="F108" s="79" t="s">
        <v>1302</v>
      </c>
      <c r="G108" s="79" t="s">
        <v>1265</v>
      </c>
      <c r="J108" s="35">
        <v>101</v>
      </c>
    </row>
    <row r="109" spans="1:10" ht="25.5" customHeight="1" x14ac:dyDescent="0.25">
      <c r="A109" s="79" t="s">
        <v>1300</v>
      </c>
      <c r="B109" s="79" t="s">
        <v>1262</v>
      </c>
      <c r="C109" s="79" t="s">
        <v>1301</v>
      </c>
      <c r="D109" s="79" t="s">
        <v>580</v>
      </c>
      <c r="E109" s="79" t="s">
        <v>1263</v>
      </c>
      <c r="F109" s="79" t="s">
        <v>1302</v>
      </c>
      <c r="G109" s="79" t="s">
        <v>1265</v>
      </c>
      <c r="J109" s="846">
        <v>102</v>
      </c>
    </row>
    <row r="110" spans="1:10" ht="25.5" customHeight="1" x14ac:dyDescent="0.25">
      <c r="A110" s="79" t="s">
        <v>1300</v>
      </c>
      <c r="B110" s="79" t="s">
        <v>1262</v>
      </c>
      <c r="C110" s="79" t="s">
        <v>1301</v>
      </c>
      <c r="D110" s="79" t="s">
        <v>580</v>
      </c>
      <c r="E110" s="79" t="s">
        <v>1263</v>
      </c>
      <c r="F110" s="79" t="s">
        <v>1302</v>
      </c>
      <c r="G110" s="79" t="s">
        <v>1265</v>
      </c>
      <c r="J110" s="775"/>
    </row>
    <row r="111" spans="1:10" ht="25.5" customHeight="1" x14ac:dyDescent="0.25">
      <c r="A111" s="79" t="s">
        <v>1300</v>
      </c>
      <c r="B111" s="79" t="s">
        <v>1262</v>
      </c>
      <c r="C111" s="79" t="s">
        <v>1301</v>
      </c>
      <c r="D111" s="79" t="s">
        <v>580</v>
      </c>
      <c r="E111" s="79" t="s">
        <v>1263</v>
      </c>
      <c r="F111" s="79" t="s">
        <v>1302</v>
      </c>
      <c r="G111" s="79" t="s">
        <v>1265</v>
      </c>
      <c r="J111" s="775"/>
    </row>
    <row r="112" spans="1:10" ht="25.5" customHeight="1" x14ac:dyDescent="0.25">
      <c r="A112" s="79" t="s">
        <v>1300</v>
      </c>
      <c r="B112" s="79" t="s">
        <v>1262</v>
      </c>
      <c r="C112" s="79" t="s">
        <v>1301</v>
      </c>
      <c r="D112" s="79" t="s">
        <v>580</v>
      </c>
      <c r="E112" s="79" t="s">
        <v>1263</v>
      </c>
      <c r="F112" s="79" t="s">
        <v>1302</v>
      </c>
      <c r="G112" s="79" t="s">
        <v>1265</v>
      </c>
      <c r="J112" s="776"/>
    </row>
    <row r="113" spans="1:10" ht="25.5" customHeight="1" x14ac:dyDescent="0.25">
      <c r="A113" s="79" t="s">
        <v>1300</v>
      </c>
      <c r="B113" s="79" t="s">
        <v>1262</v>
      </c>
      <c r="C113" s="79" t="s">
        <v>1301</v>
      </c>
      <c r="D113" s="79" t="s">
        <v>580</v>
      </c>
      <c r="E113" s="79" t="s">
        <v>1263</v>
      </c>
      <c r="F113" s="79" t="s">
        <v>1302</v>
      </c>
      <c r="G113" s="79" t="s">
        <v>1265</v>
      </c>
      <c r="J113" s="38">
        <v>103</v>
      </c>
    </row>
    <row r="114" spans="1:10" ht="25.5" customHeight="1" x14ac:dyDescent="0.25">
      <c r="A114" s="79" t="s">
        <v>1300</v>
      </c>
      <c r="B114" s="79" t="s">
        <v>1262</v>
      </c>
      <c r="C114" s="79" t="s">
        <v>1301</v>
      </c>
      <c r="D114" s="79" t="s">
        <v>580</v>
      </c>
      <c r="E114" s="79" t="s">
        <v>1263</v>
      </c>
      <c r="F114" s="79" t="s">
        <v>1302</v>
      </c>
      <c r="G114" s="79" t="s">
        <v>1265</v>
      </c>
      <c r="J114" s="846">
        <v>104</v>
      </c>
    </row>
    <row r="115" spans="1:10" ht="25.5" customHeight="1" x14ac:dyDescent="0.25">
      <c r="A115" s="79" t="s">
        <v>1303</v>
      </c>
      <c r="B115" s="79" t="s">
        <v>1262</v>
      </c>
      <c r="C115" s="79" t="s">
        <v>1296</v>
      </c>
      <c r="D115" s="79" t="s">
        <v>563</v>
      </c>
      <c r="E115" s="79" t="s">
        <v>1263</v>
      </c>
      <c r="F115" s="79" t="s">
        <v>1297</v>
      </c>
      <c r="G115" s="79" t="s">
        <v>1265</v>
      </c>
      <c r="J115" s="776"/>
    </row>
    <row r="116" spans="1:10" ht="25.5" customHeight="1" x14ac:dyDescent="0.25">
      <c r="A116" s="79" t="s">
        <v>1303</v>
      </c>
      <c r="B116" s="79" t="s">
        <v>1262</v>
      </c>
      <c r="C116" s="79" t="s">
        <v>428</v>
      </c>
      <c r="D116" s="79" t="s">
        <v>425</v>
      </c>
      <c r="E116" s="79" t="s">
        <v>1263</v>
      </c>
      <c r="F116" s="79" t="s">
        <v>1298</v>
      </c>
      <c r="G116" s="79" t="s">
        <v>1265</v>
      </c>
      <c r="J116" s="38">
        <v>105</v>
      </c>
    </row>
    <row r="117" spans="1:10" ht="25.5" customHeight="1" x14ac:dyDescent="0.25">
      <c r="A117" s="79" t="s">
        <v>1303</v>
      </c>
      <c r="B117" s="79" t="s">
        <v>1262</v>
      </c>
      <c r="C117" s="79" t="s">
        <v>1296</v>
      </c>
      <c r="D117" s="79" t="s">
        <v>563</v>
      </c>
      <c r="E117" s="79" t="s">
        <v>1263</v>
      </c>
      <c r="F117" s="79" t="s">
        <v>1297</v>
      </c>
      <c r="G117" s="79" t="s">
        <v>1265</v>
      </c>
      <c r="J117" s="38">
        <v>106</v>
      </c>
    </row>
    <row r="118" spans="1:10" ht="25.5" customHeight="1" x14ac:dyDescent="0.25">
      <c r="A118" s="79" t="s">
        <v>1303</v>
      </c>
      <c r="B118" s="79" t="s">
        <v>1262</v>
      </c>
      <c r="C118" s="79" t="s">
        <v>1304</v>
      </c>
      <c r="D118" s="79" t="s">
        <v>520</v>
      </c>
      <c r="E118" s="79" t="s">
        <v>1263</v>
      </c>
      <c r="F118" s="79" t="s">
        <v>1305</v>
      </c>
      <c r="G118" s="79" t="s">
        <v>1265</v>
      </c>
      <c r="J118" s="38">
        <v>107</v>
      </c>
    </row>
    <row r="119" spans="1:10" ht="25.5" customHeight="1" x14ac:dyDescent="0.25">
      <c r="A119" s="79" t="s">
        <v>1303</v>
      </c>
      <c r="B119" s="79" t="s">
        <v>1262</v>
      </c>
      <c r="C119" s="79" t="s">
        <v>451</v>
      </c>
      <c r="D119" s="79" t="s">
        <v>447</v>
      </c>
      <c r="E119" s="79" t="s">
        <v>1263</v>
      </c>
      <c r="F119" s="79" t="s">
        <v>1306</v>
      </c>
      <c r="G119" s="79" t="s">
        <v>1265</v>
      </c>
      <c r="J119" s="38">
        <v>108</v>
      </c>
    </row>
    <row r="120" spans="1:10" ht="25.5" customHeight="1" x14ac:dyDescent="0.25">
      <c r="A120" s="79" t="s">
        <v>1303</v>
      </c>
      <c r="B120" s="79" t="s">
        <v>1262</v>
      </c>
      <c r="C120" s="79" t="s">
        <v>1304</v>
      </c>
      <c r="D120" s="79" t="s">
        <v>520</v>
      </c>
      <c r="E120" s="79" t="s">
        <v>1263</v>
      </c>
      <c r="F120" s="79" t="s">
        <v>1305</v>
      </c>
      <c r="G120" s="79" t="s">
        <v>1265</v>
      </c>
      <c r="J120" s="38">
        <v>109</v>
      </c>
    </row>
    <row r="121" spans="1:10" ht="25.5" customHeight="1" x14ac:dyDescent="0.25">
      <c r="A121" s="79" t="s">
        <v>1303</v>
      </c>
      <c r="B121" s="79" t="s">
        <v>1262</v>
      </c>
      <c r="C121" s="79" t="s">
        <v>451</v>
      </c>
      <c r="D121" s="79" t="s">
        <v>447</v>
      </c>
      <c r="E121" s="79" t="s">
        <v>1263</v>
      </c>
      <c r="F121" s="79" t="s">
        <v>1306</v>
      </c>
      <c r="G121" s="79" t="s">
        <v>1265</v>
      </c>
      <c r="J121" s="38">
        <v>110</v>
      </c>
    </row>
    <row r="122" spans="1:10" ht="25.5" customHeight="1" x14ac:dyDescent="0.25">
      <c r="A122" s="79" t="s">
        <v>1303</v>
      </c>
      <c r="B122" s="79" t="s">
        <v>1262</v>
      </c>
      <c r="C122" s="79" t="s">
        <v>1307</v>
      </c>
      <c r="D122" s="79" t="s">
        <v>498</v>
      </c>
      <c r="E122" s="79" t="s">
        <v>1263</v>
      </c>
      <c r="F122" s="79" t="s">
        <v>1308</v>
      </c>
      <c r="G122" s="79" t="s">
        <v>1265</v>
      </c>
      <c r="J122" s="38">
        <v>111</v>
      </c>
    </row>
    <row r="123" spans="1:10" ht="25.5" customHeight="1" x14ac:dyDescent="0.25">
      <c r="A123" s="79" t="s">
        <v>1303</v>
      </c>
      <c r="B123" s="79" t="s">
        <v>1262</v>
      </c>
      <c r="C123" s="79" t="s">
        <v>1296</v>
      </c>
      <c r="D123" s="79" t="s">
        <v>300</v>
      </c>
      <c r="E123" s="79" t="s">
        <v>1263</v>
      </c>
      <c r="F123" s="79" t="s">
        <v>1297</v>
      </c>
      <c r="G123" s="79" t="s">
        <v>1265</v>
      </c>
    </row>
    <row r="124" spans="1:10" ht="25.5" customHeight="1" x14ac:dyDescent="0.25">
      <c r="A124" s="79" t="s">
        <v>1303</v>
      </c>
      <c r="B124" s="79" t="s">
        <v>1262</v>
      </c>
      <c r="C124" s="79" t="s">
        <v>1307</v>
      </c>
      <c r="D124" s="79" t="s">
        <v>317</v>
      </c>
      <c r="E124" s="79" t="s">
        <v>1263</v>
      </c>
      <c r="F124" s="79" t="s">
        <v>1308</v>
      </c>
      <c r="G124" s="79" t="s">
        <v>1265</v>
      </c>
      <c r="J124" s="842">
        <v>113</v>
      </c>
    </row>
    <row r="125" spans="1:10" ht="25.5" customHeight="1" x14ac:dyDescent="0.25">
      <c r="A125" s="79" t="s">
        <v>1303</v>
      </c>
      <c r="B125" s="79" t="s">
        <v>1262</v>
      </c>
      <c r="C125" s="79" t="s">
        <v>1309</v>
      </c>
      <c r="D125" s="79" t="s">
        <v>539</v>
      </c>
      <c r="E125" s="79" t="s">
        <v>1263</v>
      </c>
      <c r="F125" s="79" t="s">
        <v>1310</v>
      </c>
      <c r="G125" s="79" t="s">
        <v>1265</v>
      </c>
      <c r="J125" s="776"/>
    </row>
    <row r="126" spans="1:10" ht="25.5" customHeight="1" x14ac:dyDescent="0.25">
      <c r="A126" s="79" t="s">
        <v>1303</v>
      </c>
      <c r="B126" s="79" t="s">
        <v>1262</v>
      </c>
      <c r="C126" s="79" t="s">
        <v>451</v>
      </c>
      <c r="D126" s="79" t="s">
        <v>447</v>
      </c>
      <c r="E126" s="79" t="s">
        <v>1263</v>
      </c>
      <c r="F126" s="79" t="s">
        <v>1306</v>
      </c>
      <c r="G126" s="79" t="s">
        <v>1265</v>
      </c>
      <c r="J126" s="40">
        <v>114</v>
      </c>
    </row>
    <row r="127" spans="1:10" ht="25.5" customHeight="1" x14ac:dyDescent="0.25">
      <c r="A127" s="79" t="s">
        <v>1303</v>
      </c>
      <c r="B127" s="79" t="s">
        <v>1262</v>
      </c>
      <c r="C127" s="79" t="s">
        <v>1309</v>
      </c>
      <c r="D127" s="79" t="s">
        <v>539</v>
      </c>
      <c r="E127" s="79" t="s">
        <v>1263</v>
      </c>
      <c r="F127" s="79" t="s">
        <v>1310</v>
      </c>
      <c r="G127" s="79" t="s">
        <v>1265</v>
      </c>
      <c r="J127" s="40">
        <v>117</v>
      </c>
    </row>
    <row r="128" spans="1:10" ht="25.5" customHeight="1" x14ac:dyDescent="0.25">
      <c r="A128" s="79" t="s">
        <v>1303</v>
      </c>
      <c r="B128" s="79" t="s">
        <v>1262</v>
      </c>
      <c r="C128" s="79" t="s">
        <v>428</v>
      </c>
      <c r="D128" s="79" t="s">
        <v>425</v>
      </c>
      <c r="E128" s="79" t="s">
        <v>1263</v>
      </c>
      <c r="F128" s="79" t="s">
        <v>1298</v>
      </c>
      <c r="G128" s="79" t="s">
        <v>1265</v>
      </c>
      <c r="J128" s="40">
        <v>118</v>
      </c>
    </row>
    <row r="129" spans="1:10" ht="25.5" customHeight="1" x14ac:dyDescent="0.25">
      <c r="A129" s="79" t="s">
        <v>1303</v>
      </c>
      <c r="B129" s="79" t="s">
        <v>1262</v>
      </c>
      <c r="C129" s="79" t="s">
        <v>1309</v>
      </c>
      <c r="D129" s="79" t="s">
        <v>539</v>
      </c>
      <c r="E129" s="79" t="s">
        <v>1263</v>
      </c>
      <c r="F129" s="79" t="s">
        <v>1310</v>
      </c>
      <c r="G129" s="79" t="s">
        <v>1265</v>
      </c>
      <c r="J129" s="40">
        <v>120</v>
      </c>
    </row>
    <row r="130" spans="1:10" ht="25.5" customHeight="1" x14ac:dyDescent="0.25">
      <c r="A130" s="79" t="s">
        <v>1303</v>
      </c>
      <c r="B130" s="79" t="s">
        <v>1262</v>
      </c>
      <c r="C130" s="79" t="s">
        <v>428</v>
      </c>
      <c r="D130" s="79" t="s">
        <v>425</v>
      </c>
      <c r="E130" s="79" t="s">
        <v>1263</v>
      </c>
      <c r="F130" s="79" t="s">
        <v>1298</v>
      </c>
      <c r="G130" s="79" t="s">
        <v>1265</v>
      </c>
      <c r="J130" s="40">
        <v>121</v>
      </c>
    </row>
    <row r="131" spans="1:10" ht="25.5" customHeight="1" x14ac:dyDescent="0.25">
      <c r="A131" s="79" t="s">
        <v>1303</v>
      </c>
      <c r="B131" s="79" t="s">
        <v>1262</v>
      </c>
      <c r="C131" s="79" t="s">
        <v>1307</v>
      </c>
      <c r="D131" s="79" t="s">
        <v>498</v>
      </c>
      <c r="E131" s="79" t="s">
        <v>1263</v>
      </c>
      <c r="F131" s="79" t="s">
        <v>1308</v>
      </c>
      <c r="G131" s="79" t="s">
        <v>1265</v>
      </c>
      <c r="J131" s="40">
        <v>122</v>
      </c>
    </row>
    <row r="132" spans="1:10" ht="25.5" customHeight="1" x14ac:dyDescent="0.25">
      <c r="A132" s="79" t="s">
        <v>1303</v>
      </c>
      <c r="B132" s="79" t="s">
        <v>1262</v>
      </c>
      <c r="C132" s="79" t="s">
        <v>428</v>
      </c>
      <c r="D132" s="79" t="s">
        <v>425</v>
      </c>
      <c r="E132" s="79" t="s">
        <v>1263</v>
      </c>
      <c r="F132" s="79" t="s">
        <v>1298</v>
      </c>
      <c r="G132" s="79" t="s">
        <v>1265</v>
      </c>
      <c r="J132" s="40">
        <v>123</v>
      </c>
    </row>
    <row r="133" spans="1:10" ht="25.5" customHeight="1" x14ac:dyDescent="0.25">
      <c r="A133" s="79" t="s">
        <v>1303</v>
      </c>
      <c r="B133" s="79" t="s">
        <v>1262</v>
      </c>
      <c r="C133" s="79" t="s">
        <v>1304</v>
      </c>
      <c r="D133" s="79" t="s">
        <v>520</v>
      </c>
      <c r="E133" s="79" t="s">
        <v>1263</v>
      </c>
      <c r="F133" s="79" t="s">
        <v>1305</v>
      </c>
      <c r="G133" s="79" t="s">
        <v>1265</v>
      </c>
      <c r="J133" s="40">
        <v>124</v>
      </c>
    </row>
    <row r="134" spans="1:10" ht="25.5" customHeight="1" x14ac:dyDescent="0.25">
      <c r="A134" s="79" t="s">
        <v>1303</v>
      </c>
      <c r="B134" s="79" t="s">
        <v>1262</v>
      </c>
      <c r="C134" s="79" t="s">
        <v>1296</v>
      </c>
      <c r="D134" s="79" t="s">
        <v>563</v>
      </c>
      <c r="E134" s="79" t="s">
        <v>1263</v>
      </c>
      <c r="F134" s="79" t="s">
        <v>1297</v>
      </c>
      <c r="G134" s="79" t="s">
        <v>1265</v>
      </c>
      <c r="J134" s="40">
        <v>125</v>
      </c>
    </row>
    <row r="135" spans="1:10" ht="25.5" customHeight="1" x14ac:dyDescent="0.25">
      <c r="A135" s="79" t="s">
        <v>1303</v>
      </c>
      <c r="B135" s="79" t="s">
        <v>1262</v>
      </c>
      <c r="C135" s="79" t="s">
        <v>1304</v>
      </c>
      <c r="D135" s="79" t="s">
        <v>520</v>
      </c>
      <c r="E135" s="79" t="s">
        <v>1263</v>
      </c>
      <c r="F135" s="79" t="s">
        <v>1305</v>
      </c>
      <c r="G135" s="79" t="s">
        <v>1265</v>
      </c>
      <c r="J135" s="40">
        <v>126</v>
      </c>
    </row>
    <row r="136" spans="1:10" ht="25.5" customHeight="1" x14ac:dyDescent="0.25">
      <c r="A136" s="79" t="s">
        <v>1303</v>
      </c>
      <c r="B136" s="79" t="s">
        <v>1262</v>
      </c>
      <c r="C136" s="79" t="s">
        <v>451</v>
      </c>
      <c r="D136" s="79" t="s">
        <v>447</v>
      </c>
      <c r="E136" s="79" t="s">
        <v>1263</v>
      </c>
      <c r="F136" s="79" t="s">
        <v>1306</v>
      </c>
      <c r="G136" s="79" t="s">
        <v>1265</v>
      </c>
      <c r="J136" s="40">
        <v>127</v>
      </c>
    </row>
    <row r="137" spans="1:10" ht="25.5" customHeight="1" x14ac:dyDescent="0.25">
      <c r="A137" s="79" t="s">
        <v>1303</v>
      </c>
      <c r="B137" s="79" t="s">
        <v>1262</v>
      </c>
      <c r="C137" s="79" t="s">
        <v>1304</v>
      </c>
      <c r="D137" s="79" t="s">
        <v>520</v>
      </c>
      <c r="E137" s="79" t="s">
        <v>1263</v>
      </c>
      <c r="F137" s="79" t="s">
        <v>1305</v>
      </c>
      <c r="G137" s="79" t="s">
        <v>1265</v>
      </c>
      <c r="J137" s="40">
        <v>128</v>
      </c>
    </row>
    <row r="138" spans="1:10" ht="25.5" customHeight="1" x14ac:dyDescent="0.25">
      <c r="A138" s="79" t="s">
        <v>1303</v>
      </c>
      <c r="B138" s="79" t="s">
        <v>1262</v>
      </c>
      <c r="C138" s="79" t="s">
        <v>428</v>
      </c>
      <c r="D138" s="79" t="s">
        <v>425</v>
      </c>
      <c r="E138" s="79" t="s">
        <v>1263</v>
      </c>
      <c r="F138" s="79" t="s">
        <v>1298</v>
      </c>
      <c r="G138" s="79" t="s">
        <v>1265</v>
      </c>
    </row>
    <row r="139" spans="1:10" ht="25.5" customHeight="1" x14ac:dyDescent="0.25">
      <c r="A139" s="79" t="s">
        <v>1303</v>
      </c>
      <c r="B139" s="79" t="s">
        <v>1262</v>
      </c>
      <c r="C139" s="79" t="s">
        <v>1296</v>
      </c>
      <c r="D139" s="79" t="s">
        <v>563</v>
      </c>
      <c r="E139" s="79" t="s">
        <v>1263</v>
      </c>
      <c r="F139" s="79" t="s">
        <v>1297</v>
      </c>
      <c r="G139" s="79" t="s">
        <v>1265</v>
      </c>
      <c r="J139" s="842">
        <v>130</v>
      </c>
    </row>
    <row r="140" spans="1:10" ht="25.5" customHeight="1" x14ac:dyDescent="0.25">
      <c r="A140" s="79" t="s">
        <v>1303</v>
      </c>
      <c r="B140" s="79" t="s">
        <v>1262</v>
      </c>
      <c r="C140" s="79" t="s">
        <v>1309</v>
      </c>
      <c r="D140" s="79" t="s">
        <v>539</v>
      </c>
      <c r="E140" s="79" t="s">
        <v>1263</v>
      </c>
      <c r="F140" s="79" t="s">
        <v>1310</v>
      </c>
      <c r="G140" s="79" t="s">
        <v>1265</v>
      </c>
      <c r="J140" s="775"/>
    </row>
    <row r="141" spans="1:10" ht="25.5" customHeight="1" x14ac:dyDescent="0.25">
      <c r="A141" s="79" t="s">
        <v>1303</v>
      </c>
      <c r="B141" s="79" t="s">
        <v>1262</v>
      </c>
      <c r="C141" s="79" t="s">
        <v>1304</v>
      </c>
      <c r="D141" s="79" t="s">
        <v>520</v>
      </c>
      <c r="E141" s="79" t="s">
        <v>1263</v>
      </c>
      <c r="F141" s="79" t="s">
        <v>1305</v>
      </c>
      <c r="G141" s="79" t="s">
        <v>1265</v>
      </c>
      <c r="J141" s="843"/>
    </row>
    <row r="142" spans="1:10" ht="25.5" customHeight="1" x14ac:dyDescent="0.25">
      <c r="A142" s="79" t="s">
        <v>1303</v>
      </c>
      <c r="B142" s="79" t="s">
        <v>1262</v>
      </c>
      <c r="C142" s="79" t="s">
        <v>1307</v>
      </c>
      <c r="D142" s="79" t="s">
        <v>498</v>
      </c>
      <c r="E142" s="79" t="s">
        <v>1263</v>
      </c>
      <c r="F142" s="79" t="s">
        <v>1308</v>
      </c>
      <c r="G142" s="79" t="s">
        <v>1265</v>
      </c>
      <c r="J142" s="41">
        <v>132</v>
      </c>
    </row>
    <row r="143" spans="1:10" ht="25.5" customHeight="1" x14ac:dyDescent="0.25">
      <c r="A143" s="79" t="s">
        <v>1303</v>
      </c>
      <c r="B143" s="79" t="s">
        <v>1262</v>
      </c>
      <c r="C143" s="79" t="s">
        <v>1307</v>
      </c>
      <c r="D143" s="79" t="s">
        <v>498</v>
      </c>
      <c r="E143" s="79" t="s">
        <v>1263</v>
      </c>
      <c r="F143" s="79" t="s">
        <v>1308</v>
      </c>
      <c r="G143" s="79" t="s">
        <v>1265</v>
      </c>
      <c r="J143" s="41">
        <v>134</v>
      </c>
    </row>
    <row r="144" spans="1:10" ht="25.5" customHeight="1" x14ac:dyDescent="0.25">
      <c r="A144" s="79" t="s">
        <v>1303</v>
      </c>
      <c r="B144" s="79" t="s">
        <v>1262</v>
      </c>
      <c r="C144" s="79" t="s">
        <v>1309</v>
      </c>
      <c r="D144" s="79" t="s">
        <v>539</v>
      </c>
      <c r="E144" s="79" t="s">
        <v>1263</v>
      </c>
      <c r="F144" s="79" t="s">
        <v>1310</v>
      </c>
      <c r="G144" s="79" t="s">
        <v>1265</v>
      </c>
      <c r="J144" s="41">
        <v>143</v>
      </c>
    </row>
    <row r="145" spans="1:10" ht="25.5" customHeight="1" x14ac:dyDescent="0.25">
      <c r="A145" s="79" t="s">
        <v>1303</v>
      </c>
      <c r="B145" s="79" t="s">
        <v>1262</v>
      </c>
      <c r="C145" s="79" t="s">
        <v>428</v>
      </c>
      <c r="D145" s="79" t="s">
        <v>425</v>
      </c>
      <c r="E145" s="79" t="s">
        <v>1263</v>
      </c>
      <c r="F145" s="79" t="s">
        <v>1298</v>
      </c>
      <c r="G145" s="79" t="s">
        <v>1265</v>
      </c>
      <c r="J145" s="41">
        <v>147</v>
      </c>
    </row>
    <row r="146" spans="1:10" ht="25.5" customHeight="1" x14ac:dyDescent="0.25">
      <c r="A146" s="79" t="s">
        <v>1303</v>
      </c>
      <c r="B146" s="79" t="s">
        <v>1262</v>
      </c>
      <c r="C146" s="79" t="s">
        <v>1307</v>
      </c>
      <c r="D146" s="79" t="s">
        <v>498</v>
      </c>
      <c r="E146" s="79" t="s">
        <v>1263</v>
      </c>
      <c r="F146" s="79" t="s">
        <v>1308</v>
      </c>
      <c r="G146" s="79" t="s">
        <v>1265</v>
      </c>
      <c r="J146" s="21"/>
    </row>
    <row r="147" spans="1:10" ht="25.5" customHeight="1" x14ac:dyDescent="0.25">
      <c r="A147" s="79" t="s">
        <v>1303</v>
      </c>
      <c r="B147" s="79" t="s">
        <v>1262</v>
      </c>
      <c r="C147" s="79" t="s">
        <v>1304</v>
      </c>
      <c r="D147" s="79" t="s">
        <v>520</v>
      </c>
      <c r="E147" s="79" t="s">
        <v>1263</v>
      </c>
      <c r="F147" s="79" t="s">
        <v>1305</v>
      </c>
      <c r="G147" s="79" t="s">
        <v>1265</v>
      </c>
      <c r="J147" s="21"/>
    </row>
    <row r="148" spans="1:10" ht="25.5" customHeight="1" x14ac:dyDescent="0.25">
      <c r="A148" s="79" t="s">
        <v>1303</v>
      </c>
      <c r="B148" s="79" t="s">
        <v>1262</v>
      </c>
      <c r="C148" s="79" t="s">
        <v>1296</v>
      </c>
      <c r="D148" s="79" t="s">
        <v>563</v>
      </c>
      <c r="E148" s="79" t="s">
        <v>1263</v>
      </c>
      <c r="F148" s="79" t="s">
        <v>1297</v>
      </c>
      <c r="G148" s="79" t="s">
        <v>1265</v>
      </c>
      <c r="J148" s="21"/>
    </row>
    <row r="149" spans="1:10" ht="25.5" customHeight="1" x14ac:dyDescent="0.25">
      <c r="A149" s="79" t="s">
        <v>1303</v>
      </c>
      <c r="B149" s="79" t="s">
        <v>1262</v>
      </c>
      <c r="C149" s="79" t="s">
        <v>1309</v>
      </c>
      <c r="D149" s="79" t="s">
        <v>539</v>
      </c>
      <c r="E149" s="79" t="s">
        <v>1263</v>
      </c>
      <c r="F149" s="79" t="s">
        <v>1310</v>
      </c>
      <c r="G149" s="79" t="s">
        <v>1265</v>
      </c>
      <c r="J149" s="21"/>
    </row>
    <row r="150" spans="1:10" ht="25.5" customHeight="1" x14ac:dyDescent="0.25">
      <c r="A150" s="79" t="s">
        <v>1303</v>
      </c>
      <c r="B150" s="79" t="s">
        <v>1262</v>
      </c>
      <c r="C150" s="79" t="s">
        <v>428</v>
      </c>
      <c r="D150" s="79" t="s">
        <v>425</v>
      </c>
      <c r="E150" s="79" t="s">
        <v>1263</v>
      </c>
      <c r="F150" s="79" t="s">
        <v>1298</v>
      </c>
      <c r="G150" s="79" t="s">
        <v>1265</v>
      </c>
      <c r="J150" s="21"/>
    </row>
    <row r="151" spans="1:10" ht="25.5" customHeight="1" x14ac:dyDescent="0.25">
      <c r="A151" s="79" t="s">
        <v>1303</v>
      </c>
      <c r="B151" s="79" t="s">
        <v>1262</v>
      </c>
      <c r="C151" s="79" t="s">
        <v>1309</v>
      </c>
      <c r="D151" s="79" t="s">
        <v>539</v>
      </c>
      <c r="E151" s="79" t="s">
        <v>1263</v>
      </c>
      <c r="F151" s="79" t="s">
        <v>1310</v>
      </c>
      <c r="G151" s="79" t="s">
        <v>1265</v>
      </c>
      <c r="J151" s="21"/>
    </row>
    <row r="152" spans="1:10" ht="25.5" customHeight="1" x14ac:dyDescent="0.25">
      <c r="A152" s="79" t="s">
        <v>1303</v>
      </c>
      <c r="B152" s="79" t="s">
        <v>1262</v>
      </c>
      <c r="C152" s="79" t="s">
        <v>451</v>
      </c>
      <c r="D152" s="79" t="s">
        <v>447</v>
      </c>
      <c r="E152" s="79" t="s">
        <v>1263</v>
      </c>
      <c r="F152" s="79" t="s">
        <v>1306</v>
      </c>
      <c r="G152" s="79" t="s">
        <v>1265</v>
      </c>
      <c r="J152" s="21"/>
    </row>
    <row r="153" spans="1:10" ht="25.5" customHeight="1" x14ac:dyDescent="0.25">
      <c r="A153" s="79" t="s">
        <v>1303</v>
      </c>
      <c r="B153" s="79" t="s">
        <v>1262</v>
      </c>
      <c r="C153" s="79" t="s">
        <v>1307</v>
      </c>
      <c r="D153" s="79" t="s">
        <v>498</v>
      </c>
      <c r="E153" s="79" t="s">
        <v>1263</v>
      </c>
      <c r="F153" s="79" t="s">
        <v>1308</v>
      </c>
      <c r="G153" s="79" t="s">
        <v>1265</v>
      </c>
      <c r="J153" s="21"/>
    </row>
    <row r="154" spans="1:10" ht="25.5" customHeight="1" x14ac:dyDescent="0.25">
      <c r="A154" s="79" t="s">
        <v>1303</v>
      </c>
      <c r="B154" s="79" t="s">
        <v>1262</v>
      </c>
      <c r="C154" s="79" t="s">
        <v>1304</v>
      </c>
      <c r="D154" s="79" t="s">
        <v>520</v>
      </c>
      <c r="E154" s="79" t="s">
        <v>1263</v>
      </c>
      <c r="F154" s="79" t="s">
        <v>1305</v>
      </c>
      <c r="G154" s="79" t="s">
        <v>1265</v>
      </c>
      <c r="J154" s="21"/>
    </row>
    <row r="155" spans="1:10" ht="25.5" customHeight="1" x14ac:dyDescent="0.25">
      <c r="A155" s="79" t="s">
        <v>1303</v>
      </c>
      <c r="B155" s="79" t="s">
        <v>1262</v>
      </c>
      <c r="C155" s="79" t="s">
        <v>451</v>
      </c>
      <c r="D155" s="79" t="s">
        <v>447</v>
      </c>
      <c r="E155" s="79" t="s">
        <v>1263</v>
      </c>
      <c r="F155" s="79" t="s">
        <v>1306</v>
      </c>
      <c r="G155" s="79" t="s">
        <v>1265</v>
      </c>
      <c r="J155" s="21"/>
    </row>
    <row r="156" spans="1:10" ht="25.5" customHeight="1" x14ac:dyDescent="0.25">
      <c r="A156" s="79" t="s">
        <v>1303</v>
      </c>
      <c r="B156" s="79" t="s">
        <v>1262</v>
      </c>
      <c r="C156" s="79" t="s">
        <v>451</v>
      </c>
      <c r="D156" s="79" t="s">
        <v>447</v>
      </c>
      <c r="E156" s="79" t="s">
        <v>1263</v>
      </c>
      <c r="F156" s="79" t="s">
        <v>1306</v>
      </c>
      <c r="G156" s="79" t="s">
        <v>1265</v>
      </c>
      <c r="J156" s="21"/>
    </row>
    <row r="157" spans="1:10" ht="25.5" customHeight="1" x14ac:dyDescent="0.25">
      <c r="A157" s="79" t="s">
        <v>1303</v>
      </c>
      <c r="B157" s="79" t="s">
        <v>1262</v>
      </c>
      <c r="C157" s="79" t="s">
        <v>1296</v>
      </c>
      <c r="D157" s="79" t="s">
        <v>563</v>
      </c>
      <c r="E157" s="79" t="s">
        <v>1263</v>
      </c>
      <c r="F157" s="79" t="s">
        <v>1297</v>
      </c>
      <c r="G157" s="79" t="s">
        <v>1265</v>
      </c>
      <c r="J157" s="21"/>
    </row>
    <row r="158" spans="1:10" ht="25.5" customHeight="1" x14ac:dyDescent="0.25">
      <c r="A158" s="79" t="s">
        <v>1303</v>
      </c>
      <c r="B158" s="79" t="s">
        <v>1262</v>
      </c>
      <c r="C158" s="79" t="s">
        <v>1307</v>
      </c>
      <c r="D158" s="79" t="s">
        <v>498</v>
      </c>
      <c r="E158" s="79" t="s">
        <v>1263</v>
      </c>
      <c r="F158" s="79" t="s">
        <v>1308</v>
      </c>
      <c r="G158" s="79" t="s">
        <v>1265</v>
      </c>
      <c r="J158" s="21"/>
    </row>
    <row r="159" spans="1:10" ht="25.5" customHeight="1" x14ac:dyDescent="0.25">
      <c r="A159" s="79" t="s">
        <v>1303</v>
      </c>
      <c r="B159" s="79" t="s">
        <v>1262</v>
      </c>
      <c r="C159" s="79" t="s">
        <v>451</v>
      </c>
      <c r="D159" s="79" t="s">
        <v>447</v>
      </c>
      <c r="E159" s="79" t="s">
        <v>1263</v>
      </c>
      <c r="F159" s="79" t="s">
        <v>1306</v>
      </c>
      <c r="G159" s="79" t="s">
        <v>1265</v>
      </c>
      <c r="J159" s="21"/>
    </row>
    <row r="160" spans="1:10" ht="25.5" customHeight="1" x14ac:dyDescent="0.25">
      <c r="A160" s="79" t="s">
        <v>1303</v>
      </c>
      <c r="B160" s="79" t="s">
        <v>1262</v>
      </c>
      <c r="C160" s="79" t="s">
        <v>1307</v>
      </c>
      <c r="D160" s="79" t="s">
        <v>498</v>
      </c>
      <c r="E160" s="79" t="s">
        <v>1263</v>
      </c>
      <c r="F160" s="79" t="s">
        <v>1308</v>
      </c>
      <c r="G160" s="79" t="s">
        <v>1265</v>
      </c>
      <c r="J160" s="21"/>
    </row>
    <row r="161" spans="1:10" ht="25.5" customHeight="1" x14ac:dyDescent="0.25">
      <c r="A161" s="79" t="s">
        <v>1303</v>
      </c>
      <c r="B161" s="79" t="s">
        <v>1262</v>
      </c>
      <c r="C161" s="79" t="s">
        <v>428</v>
      </c>
      <c r="D161" s="79" t="s">
        <v>425</v>
      </c>
      <c r="E161" s="79" t="s">
        <v>1263</v>
      </c>
      <c r="F161" s="79" t="s">
        <v>1298</v>
      </c>
      <c r="G161" s="79" t="s">
        <v>1265</v>
      </c>
      <c r="J161" s="21"/>
    </row>
    <row r="162" spans="1:10" ht="25.5" customHeight="1" x14ac:dyDescent="0.25">
      <c r="A162" s="79" t="s">
        <v>1303</v>
      </c>
      <c r="B162" s="79" t="s">
        <v>1262</v>
      </c>
      <c r="C162" s="79" t="s">
        <v>451</v>
      </c>
      <c r="D162" s="79" t="s">
        <v>447</v>
      </c>
      <c r="E162" s="79" t="s">
        <v>1263</v>
      </c>
      <c r="F162" s="79" t="s">
        <v>1306</v>
      </c>
      <c r="G162" s="79" t="s">
        <v>1265</v>
      </c>
      <c r="J162" s="21"/>
    </row>
    <row r="163" spans="1:10" ht="25.5" customHeight="1" x14ac:dyDescent="0.25">
      <c r="A163" s="79" t="s">
        <v>1303</v>
      </c>
      <c r="B163" s="79" t="s">
        <v>1262</v>
      </c>
      <c r="C163" s="79" t="s">
        <v>1309</v>
      </c>
      <c r="D163" s="79" t="s">
        <v>539</v>
      </c>
      <c r="E163" s="79" t="s">
        <v>1263</v>
      </c>
      <c r="F163" s="79" t="s">
        <v>1310</v>
      </c>
      <c r="G163" s="79" t="s">
        <v>1265</v>
      </c>
      <c r="J163" s="21"/>
    </row>
    <row r="164" spans="1:10" ht="25.5" customHeight="1" x14ac:dyDescent="0.25">
      <c r="A164" s="79" t="s">
        <v>1303</v>
      </c>
      <c r="B164" s="79" t="s">
        <v>1262</v>
      </c>
      <c r="C164" s="79" t="s">
        <v>428</v>
      </c>
      <c r="D164" s="79" t="s">
        <v>425</v>
      </c>
      <c r="E164" s="79" t="s">
        <v>1263</v>
      </c>
      <c r="F164" s="79" t="s">
        <v>1298</v>
      </c>
      <c r="G164" s="79" t="s">
        <v>1265</v>
      </c>
      <c r="J164" s="21"/>
    </row>
    <row r="165" spans="1:10" ht="25.5" customHeight="1" x14ac:dyDescent="0.25">
      <c r="A165" s="79" t="s">
        <v>1303</v>
      </c>
      <c r="B165" s="79" t="s">
        <v>1262</v>
      </c>
      <c r="C165" s="79" t="s">
        <v>1309</v>
      </c>
      <c r="D165" s="79" t="s">
        <v>539</v>
      </c>
      <c r="E165" s="79" t="s">
        <v>1263</v>
      </c>
      <c r="F165" s="79" t="s">
        <v>1310</v>
      </c>
      <c r="G165" s="79" t="s">
        <v>1265</v>
      </c>
      <c r="J165" s="21"/>
    </row>
    <row r="166" spans="1:10" ht="25.5" customHeight="1" x14ac:dyDescent="0.25">
      <c r="A166" s="79" t="s">
        <v>1303</v>
      </c>
      <c r="B166" s="79" t="s">
        <v>1262</v>
      </c>
      <c r="C166" s="79" t="s">
        <v>1304</v>
      </c>
      <c r="D166" s="79" t="s">
        <v>520</v>
      </c>
      <c r="E166" s="79" t="s">
        <v>1263</v>
      </c>
      <c r="F166" s="79" t="s">
        <v>1305</v>
      </c>
      <c r="G166" s="79" t="s">
        <v>1265</v>
      </c>
      <c r="J166" s="21"/>
    </row>
    <row r="167" spans="1:10" ht="25.5" customHeight="1" x14ac:dyDescent="0.25">
      <c r="A167" s="79" t="s">
        <v>1303</v>
      </c>
      <c r="B167" s="79" t="s">
        <v>1262</v>
      </c>
      <c r="C167" s="79" t="s">
        <v>1309</v>
      </c>
      <c r="D167" s="79" t="s">
        <v>539</v>
      </c>
      <c r="E167" s="79" t="s">
        <v>1263</v>
      </c>
      <c r="F167" s="79" t="s">
        <v>1310</v>
      </c>
      <c r="G167" s="79" t="s">
        <v>1265</v>
      </c>
      <c r="J167" s="21"/>
    </row>
    <row r="168" spans="1:10" ht="25.5" customHeight="1" x14ac:dyDescent="0.25">
      <c r="A168" s="79" t="s">
        <v>1303</v>
      </c>
      <c r="B168" s="79" t="s">
        <v>1262</v>
      </c>
      <c r="C168" s="79" t="s">
        <v>428</v>
      </c>
      <c r="D168" s="79" t="s">
        <v>425</v>
      </c>
      <c r="E168" s="79" t="s">
        <v>1263</v>
      </c>
      <c r="F168" s="79" t="s">
        <v>1298</v>
      </c>
      <c r="G168" s="79" t="s">
        <v>1265</v>
      </c>
      <c r="J168" s="21"/>
    </row>
    <row r="169" spans="1:10" ht="25.5" customHeight="1" x14ac:dyDescent="0.25">
      <c r="A169" s="79" t="s">
        <v>1303</v>
      </c>
      <c r="B169" s="79" t="s">
        <v>1262</v>
      </c>
      <c r="C169" s="79" t="s">
        <v>451</v>
      </c>
      <c r="D169" s="79" t="s">
        <v>447</v>
      </c>
      <c r="E169" s="79" t="s">
        <v>1263</v>
      </c>
      <c r="F169" s="79" t="s">
        <v>1306</v>
      </c>
      <c r="G169" s="79" t="s">
        <v>1265</v>
      </c>
      <c r="J169" s="21"/>
    </row>
    <row r="170" spans="1:10" ht="25.5" customHeight="1" x14ac:dyDescent="0.25">
      <c r="A170" s="79" t="s">
        <v>1303</v>
      </c>
      <c r="B170" s="79" t="s">
        <v>1262</v>
      </c>
      <c r="C170" s="79" t="s">
        <v>1296</v>
      </c>
      <c r="D170" s="79" t="s">
        <v>563</v>
      </c>
      <c r="E170" s="79" t="s">
        <v>1263</v>
      </c>
      <c r="F170" s="79" t="s">
        <v>1297</v>
      </c>
      <c r="G170" s="79" t="s">
        <v>1265</v>
      </c>
      <c r="J170" s="21"/>
    </row>
    <row r="171" spans="1:10" ht="25.5" customHeight="1" x14ac:dyDescent="0.25">
      <c r="A171" s="79" t="s">
        <v>1303</v>
      </c>
      <c r="B171" s="79" t="s">
        <v>1262</v>
      </c>
      <c r="C171" s="79" t="s">
        <v>428</v>
      </c>
      <c r="D171" s="79" t="s">
        <v>425</v>
      </c>
      <c r="E171" s="79" t="s">
        <v>1263</v>
      </c>
      <c r="F171" s="79" t="s">
        <v>1298</v>
      </c>
      <c r="G171" s="79" t="s">
        <v>1265</v>
      </c>
      <c r="J171" s="21"/>
    </row>
    <row r="172" spans="1:10" ht="25.5" customHeight="1" x14ac:dyDescent="0.25">
      <c r="A172" s="79" t="s">
        <v>1303</v>
      </c>
      <c r="B172" s="79" t="s">
        <v>1262</v>
      </c>
      <c r="C172" s="79" t="s">
        <v>1304</v>
      </c>
      <c r="D172" s="79" t="s">
        <v>520</v>
      </c>
      <c r="E172" s="79" t="s">
        <v>1263</v>
      </c>
      <c r="F172" s="79" t="s">
        <v>1305</v>
      </c>
      <c r="G172" s="79" t="s">
        <v>1265</v>
      </c>
      <c r="J172" s="21"/>
    </row>
    <row r="173" spans="1:10" ht="25.5" customHeight="1" x14ac:dyDescent="0.25">
      <c r="A173" s="79" t="s">
        <v>1303</v>
      </c>
      <c r="B173" s="79" t="s">
        <v>1262</v>
      </c>
      <c r="C173" s="79" t="s">
        <v>1296</v>
      </c>
      <c r="D173" s="79" t="s">
        <v>563</v>
      </c>
      <c r="E173" s="79" t="s">
        <v>1263</v>
      </c>
      <c r="F173" s="79" t="s">
        <v>1297</v>
      </c>
      <c r="G173" s="79" t="s">
        <v>1265</v>
      </c>
      <c r="J173" s="21"/>
    </row>
    <row r="174" spans="1:10" ht="25.5" customHeight="1" x14ac:dyDescent="0.25">
      <c r="A174" s="79" t="s">
        <v>1303</v>
      </c>
      <c r="B174" s="79" t="s">
        <v>1262</v>
      </c>
      <c r="C174" s="79" t="s">
        <v>451</v>
      </c>
      <c r="D174" s="79" t="s">
        <v>447</v>
      </c>
      <c r="E174" s="79" t="s">
        <v>1263</v>
      </c>
      <c r="F174" s="79" t="s">
        <v>1306</v>
      </c>
      <c r="G174" s="79" t="s">
        <v>1265</v>
      </c>
    </row>
    <row r="175" spans="1:10" ht="25.5" customHeight="1" x14ac:dyDescent="0.25">
      <c r="A175" s="79" t="s">
        <v>1303</v>
      </c>
      <c r="B175" s="79" t="s">
        <v>1262</v>
      </c>
      <c r="C175" s="79" t="s">
        <v>1307</v>
      </c>
      <c r="D175" s="79" t="s">
        <v>498</v>
      </c>
      <c r="E175" s="79" t="s">
        <v>1263</v>
      </c>
      <c r="F175" s="79" t="s">
        <v>1308</v>
      </c>
      <c r="G175" s="79" t="s">
        <v>1265</v>
      </c>
    </row>
    <row r="176" spans="1:10" ht="25.5" customHeight="1" x14ac:dyDescent="0.25">
      <c r="A176" s="79" t="s">
        <v>1303</v>
      </c>
      <c r="B176" s="79" t="s">
        <v>1262</v>
      </c>
      <c r="C176" s="79" t="s">
        <v>451</v>
      </c>
      <c r="D176" s="79" t="s">
        <v>447</v>
      </c>
      <c r="E176" s="79" t="s">
        <v>1263</v>
      </c>
      <c r="F176" s="79" t="s">
        <v>1306</v>
      </c>
      <c r="G176" s="79" t="s">
        <v>1265</v>
      </c>
    </row>
    <row r="177" spans="1:7" ht="25.5" customHeight="1" x14ac:dyDescent="0.25">
      <c r="A177" s="79" t="s">
        <v>1303</v>
      </c>
      <c r="B177" s="79" t="s">
        <v>1262</v>
      </c>
      <c r="C177" s="79" t="s">
        <v>1296</v>
      </c>
      <c r="D177" s="79" t="s">
        <v>563</v>
      </c>
      <c r="E177" s="79" t="s">
        <v>1263</v>
      </c>
      <c r="F177" s="79" t="s">
        <v>1297</v>
      </c>
      <c r="G177" s="79" t="s">
        <v>1265</v>
      </c>
    </row>
    <row r="178" spans="1:7" ht="25.5" customHeight="1" x14ac:dyDescent="0.25">
      <c r="A178" s="79" t="s">
        <v>1303</v>
      </c>
      <c r="B178" s="79" t="s">
        <v>1262</v>
      </c>
      <c r="C178" s="79" t="s">
        <v>1304</v>
      </c>
      <c r="D178" s="79" t="s">
        <v>520</v>
      </c>
      <c r="E178" s="79" t="s">
        <v>1263</v>
      </c>
      <c r="F178" s="79" t="s">
        <v>1305</v>
      </c>
      <c r="G178" s="79" t="s">
        <v>1265</v>
      </c>
    </row>
    <row r="179" spans="1:7" ht="25.5" customHeight="1" x14ac:dyDescent="0.25">
      <c r="A179" s="79" t="s">
        <v>1303</v>
      </c>
      <c r="B179" s="79" t="s">
        <v>1262</v>
      </c>
      <c r="C179" s="79" t="s">
        <v>1304</v>
      </c>
      <c r="D179" s="79" t="s">
        <v>520</v>
      </c>
      <c r="E179" s="79" t="s">
        <v>1263</v>
      </c>
      <c r="F179" s="79" t="s">
        <v>1305</v>
      </c>
      <c r="G179" s="79" t="s">
        <v>1265</v>
      </c>
    </row>
    <row r="180" spans="1:7" ht="25.5" customHeight="1" x14ac:dyDescent="0.25">
      <c r="A180" s="79" t="s">
        <v>1303</v>
      </c>
      <c r="B180" s="79" t="s">
        <v>1262</v>
      </c>
      <c r="C180" s="79" t="s">
        <v>1307</v>
      </c>
      <c r="D180" s="79" t="s">
        <v>498</v>
      </c>
      <c r="E180" s="79" t="s">
        <v>1263</v>
      </c>
      <c r="F180" s="79" t="s">
        <v>1308</v>
      </c>
      <c r="G180" s="79" t="s">
        <v>1265</v>
      </c>
    </row>
    <row r="181" spans="1:7" ht="25.5" customHeight="1" x14ac:dyDescent="0.25">
      <c r="A181" s="79" t="s">
        <v>1303</v>
      </c>
      <c r="B181" s="79" t="s">
        <v>1262</v>
      </c>
      <c r="C181" s="79" t="s">
        <v>451</v>
      </c>
      <c r="D181" s="79" t="s">
        <v>447</v>
      </c>
      <c r="E181" s="79" t="s">
        <v>1263</v>
      </c>
      <c r="F181" s="79" t="s">
        <v>1306</v>
      </c>
      <c r="G181" s="79" t="s">
        <v>1265</v>
      </c>
    </row>
    <row r="182" spans="1:7" ht="25.5" customHeight="1" x14ac:dyDescent="0.25">
      <c r="A182" s="79" t="s">
        <v>1303</v>
      </c>
      <c r="B182" s="79" t="s">
        <v>1262</v>
      </c>
      <c r="C182" s="79" t="s">
        <v>451</v>
      </c>
      <c r="D182" s="79" t="s">
        <v>447</v>
      </c>
      <c r="E182" s="79" t="s">
        <v>1263</v>
      </c>
      <c r="F182" s="79" t="s">
        <v>1306</v>
      </c>
      <c r="G182" s="79" t="s">
        <v>1265</v>
      </c>
    </row>
    <row r="183" spans="1:7" ht="25.5" customHeight="1" x14ac:dyDescent="0.25">
      <c r="A183" s="79" t="s">
        <v>1303</v>
      </c>
      <c r="B183" s="79" t="s">
        <v>1262</v>
      </c>
      <c r="C183" s="79" t="s">
        <v>428</v>
      </c>
      <c r="D183" s="79" t="s">
        <v>425</v>
      </c>
      <c r="E183" s="79" t="s">
        <v>1263</v>
      </c>
      <c r="F183" s="79" t="s">
        <v>1298</v>
      </c>
      <c r="G183" s="79" t="s">
        <v>1265</v>
      </c>
    </row>
    <row r="184" spans="1:7" ht="25.5" customHeight="1" x14ac:dyDescent="0.25">
      <c r="A184" s="79" t="s">
        <v>1303</v>
      </c>
      <c r="B184" s="79" t="s">
        <v>1262</v>
      </c>
      <c r="C184" s="79" t="s">
        <v>1296</v>
      </c>
      <c r="D184" s="79" t="s">
        <v>563</v>
      </c>
      <c r="E184" s="79" t="s">
        <v>1263</v>
      </c>
      <c r="F184" s="79" t="s">
        <v>1297</v>
      </c>
      <c r="G184" s="79" t="s">
        <v>1265</v>
      </c>
    </row>
    <row r="185" spans="1:7" ht="25.5" customHeight="1" x14ac:dyDescent="0.25">
      <c r="A185" s="79" t="s">
        <v>1303</v>
      </c>
      <c r="B185" s="79" t="s">
        <v>1262</v>
      </c>
      <c r="C185" s="79" t="s">
        <v>1309</v>
      </c>
      <c r="D185" s="79" t="s">
        <v>539</v>
      </c>
      <c r="E185" s="79" t="s">
        <v>1263</v>
      </c>
      <c r="F185" s="79" t="s">
        <v>1310</v>
      </c>
      <c r="G185" s="79" t="s">
        <v>1265</v>
      </c>
    </row>
    <row r="186" spans="1:7" ht="25.5" customHeight="1" x14ac:dyDescent="0.25">
      <c r="A186" s="79" t="s">
        <v>1303</v>
      </c>
      <c r="B186" s="79" t="s">
        <v>1262</v>
      </c>
      <c r="C186" s="79" t="s">
        <v>1304</v>
      </c>
      <c r="D186" s="79" t="s">
        <v>520</v>
      </c>
      <c r="E186" s="79" t="s">
        <v>1263</v>
      </c>
      <c r="F186" s="79" t="s">
        <v>1305</v>
      </c>
      <c r="G186" s="79" t="s">
        <v>1265</v>
      </c>
    </row>
    <row r="187" spans="1:7" ht="25.5" customHeight="1" x14ac:dyDescent="0.25">
      <c r="A187" s="79" t="s">
        <v>1303</v>
      </c>
      <c r="B187" s="79" t="s">
        <v>1262</v>
      </c>
      <c r="C187" s="79" t="s">
        <v>1296</v>
      </c>
      <c r="D187" s="79" t="s">
        <v>563</v>
      </c>
      <c r="E187" s="79" t="s">
        <v>1263</v>
      </c>
      <c r="F187" s="79" t="s">
        <v>1297</v>
      </c>
      <c r="G187" s="79" t="s">
        <v>1265</v>
      </c>
    </row>
    <row r="188" spans="1:7" ht="25.5" customHeight="1" x14ac:dyDescent="0.25">
      <c r="A188" s="79" t="s">
        <v>1303</v>
      </c>
      <c r="B188" s="79" t="s">
        <v>1262</v>
      </c>
      <c r="C188" s="79" t="s">
        <v>428</v>
      </c>
      <c r="D188" s="79" t="s">
        <v>425</v>
      </c>
      <c r="E188" s="79" t="s">
        <v>1263</v>
      </c>
      <c r="F188" s="79" t="s">
        <v>1298</v>
      </c>
      <c r="G188" s="79" t="s">
        <v>1265</v>
      </c>
    </row>
    <row r="189" spans="1:7" ht="25.5" customHeight="1" x14ac:dyDescent="0.25">
      <c r="A189" s="79" t="s">
        <v>1303</v>
      </c>
      <c r="B189" s="79" t="s">
        <v>1262</v>
      </c>
      <c r="C189" s="79" t="s">
        <v>1304</v>
      </c>
      <c r="D189" s="79" t="s">
        <v>520</v>
      </c>
      <c r="E189" s="79" t="s">
        <v>1263</v>
      </c>
      <c r="F189" s="79" t="s">
        <v>1305</v>
      </c>
      <c r="G189" s="79" t="s">
        <v>1265</v>
      </c>
    </row>
    <row r="190" spans="1:7" ht="25.5" customHeight="1" x14ac:dyDescent="0.25">
      <c r="A190" s="79" t="s">
        <v>1303</v>
      </c>
      <c r="B190" s="79" t="s">
        <v>1262</v>
      </c>
      <c r="C190" s="79" t="s">
        <v>1304</v>
      </c>
      <c r="D190" s="79" t="s">
        <v>520</v>
      </c>
      <c r="E190" s="79" t="s">
        <v>1263</v>
      </c>
      <c r="F190" s="79" t="s">
        <v>1305</v>
      </c>
      <c r="G190" s="79" t="s">
        <v>1265</v>
      </c>
    </row>
    <row r="191" spans="1:7" ht="25.5" customHeight="1" x14ac:dyDescent="0.25">
      <c r="A191" s="79" t="s">
        <v>1303</v>
      </c>
      <c r="B191" s="79" t="s">
        <v>1262</v>
      </c>
      <c r="C191" s="79" t="s">
        <v>451</v>
      </c>
      <c r="D191" s="79" t="s">
        <v>447</v>
      </c>
      <c r="E191" s="79" t="s">
        <v>1263</v>
      </c>
      <c r="F191" s="79" t="s">
        <v>1306</v>
      </c>
      <c r="G191" s="79" t="s">
        <v>1265</v>
      </c>
    </row>
    <row r="192" spans="1:7" ht="25.5" customHeight="1" x14ac:dyDescent="0.25">
      <c r="A192" s="79" t="s">
        <v>1303</v>
      </c>
      <c r="B192" s="79" t="s">
        <v>1262</v>
      </c>
      <c r="C192" s="79" t="s">
        <v>1304</v>
      </c>
      <c r="D192" s="79" t="s">
        <v>520</v>
      </c>
      <c r="E192" s="79" t="s">
        <v>1263</v>
      </c>
      <c r="F192" s="79" t="s">
        <v>1305</v>
      </c>
      <c r="G192" s="79" t="s">
        <v>1265</v>
      </c>
    </row>
    <row r="193" spans="1:7" ht="25.5" customHeight="1" x14ac:dyDescent="0.25">
      <c r="A193" s="79" t="s">
        <v>1303</v>
      </c>
      <c r="B193" s="79" t="s">
        <v>1262</v>
      </c>
      <c r="C193" s="79" t="s">
        <v>428</v>
      </c>
      <c r="D193" s="79" t="s">
        <v>425</v>
      </c>
      <c r="E193" s="79" t="s">
        <v>1263</v>
      </c>
      <c r="F193" s="79" t="s">
        <v>1298</v>
      </c>
      <c r="G193" s="79" t="s">
        <v>1265</v>
      </c>
    </row>
    <row r="194" spans="1:7" ht="25.5" customHeight="1" x14ac:dyDescent="0.25">
      <c r="A194" s="79" t="s">
        <v>1303</v>
      </c>
      <c r="B194" s="79" t="s">
        <v>1262</v>
      </c>
      <c r="C194" s="79" t="s">
        <v>1307</v>
      </c>
      <c r="D194" s="79" t="s">
        <v>498</v>
      </c>
      <c r="E194" s="79" t="s">
        <v>1263</v>
      </c>
      <c r="F194" s="79" t="s">
        <v>1308</v>
      </c>
      <c r="G194" s="79" t="s">
        <v>1265</v>
      </c>
    </row>
    <row r="195" spans="1:7" ht="25.5" customHeight="1" x14ac:dyDescent="0.25">
      <c r="A195" s="79" t="s">
        <v>1303</v>
      </c>
      <c r="B195" s="79" t="s">
        <v>1262</v>
      </c>
      <c r="C195" s="79" t="s">
        <v>428</v>
      </c>
      <c r="D195" s="79" t="s">
        <v>425</v>
      </c>
      <c r="E195" s="79" t="s">
        <v>1263</v>
      </c>
      <c r="F195" s="79" t="s">
        <v>1298</v>
      </c>
      <c r="G195" s="79" t="s">
        <v>1265</v>
      </c>
    </row>
    <row r="196" spans="1:7" ht="25.5" customHeight="1" x14ac:dyDescent="0.25">
      <c r="A196" s="79" t="s">
        <v>1303</v>
      </c>
      <c r="B196" s="79" t="s">
        <v>1262</v>
      </c>
      <c r="C196" s="79" t="s">
        <v>428</v>
      </c>
      <c r="D196" s="79" t="s">
        <v>425</v>
      </c>
      <c r="E196" s="79" t="s">
        <v>1263</v>
      </c>
      <c r="F196" s="79" t="s">
        <v>1298</v>
      </c>
      <c r="G196" s="79" t="s">
        <v>1265</v>
      </c>
    </row>
    <row r="197" spans="1:7" ht="25.5" customHeight="1" x14ac:dyDescent="0.25">
      <c r="A197" s="79" t="s">
        <v>1303</v>
      </c>
      <c r="B197" s="79" t="s">
        <v>1262</v>
      </c>
      <c r="C197" s="79" t="s">
        <v>1309</v>
      </c>
      <c r="D197" s="79" t="s">
        <v>539</v>
      </c>
      <c r="E197" s="79" t="s">
        <v>1263</v>
      </c>
      <c r="F197" s="79" t="s">
        <v>1310</v>
      </c>
      <c r="G197" s="79" t="s">
        <v>1265</v>
      </c>
    </row>
    <row r="198" spans="1:7" ht="25.5" customHeight="1" x14ac:dyDescent="0.25">
      <c r="A198" s="79" t="s">
        <v>1303</v>
      </c>
      <c r="B198" s="79" t="s">
        <v>1262</v>
      </c>
      <c r="C198" s="79" t="s">
        <v>1296</v>
      </c>
      <c r="D198" s="79" t="s">
        <v>563</v>
      </c>
      <c r="E198" s="79" t="s">
        <v>1263</v>
      </c>
      <c r="F198" s="79" t="s">
        <v>1297</v>
      </c>
      <c r="G198" s="79" t="s">
        <v>1265</v>
      </c>
    </row>
    <row r="199" spans="1:7" ht="25.5" customHeight="1" x14ac:dyDescent="0.25">
      <c r="A199" s="79" t="s">
        <v>1303</v>
      </c>
      <c r="B199" s="79" t="s">
        <v>1262</v>
      </c>
      <c r="C199" s="79" t="s">
        <v>428</v>
      </c>
      <c r="D199" s="79" t="s">
        <v>425</v>
      </c>
      <c r="E199" s="79" t="s">
        <v>1263</v>
      </c>
      <c r="F199" s="79" t="s">
        <v>1298</v>
      </c>
      <c r="G199" s="79" t="s">
        <v>1265</v>
      </c>
    </row>
    <row r="200" spans="1:7" ht="25.5" customHeight="1" x14ac:dyDescent="0.25">
      <c r="A200" s="79" t="s">
        <v>1303</v>
      </c>
      <c r="B200" s="79" t="s">
        <v>1262</v>
      </c>
      <c r="C200" s="79" t="s">
        <v>1309</v>
      </c>
      <c r="D200" s="79" t="s">
        <v>539</v>
      </c>
      <c r="E200" s="79" t="s">
        <v>1263</v>
      </c>
      <c r="F200" s="79" t="s">
        <v>1310</v>
      </c>
      <c r="G200" s="79" t="s">
        <v>1265</v>
      </c>
    </row>
    <row r="201" spans="1:7" ht="25.5" customHeight="1" x14ac:dyDescent="0.25">
      <c r="A201" s="79" t="s">
        <v>1303</v>
      </c>
      <c r="B201" s="79" t="s">
        <v>1262</v>
      </c>
      <c r="C201" s="79" t="s">
        <v>451</v>
      </c>
      <c r="D201" s="79" t="s">
        <v>447</v>
      </c>
      <c r="E201" s="79" t="s">
        <v>1263</v>
      </c>
      <c r="F201" s="79" t="s">
        <v>1306</v>
      </c>
      <c r="G201" s="79" t="s">
        <v>1265</v>
      </c>
    </row>
    <row r="202" spans="1:7" ht="15.75" customHeight="1" x14ac:dyDescent="0.25"/>
    <row r="203" spans="1:7" ht="15.75" customHeight="1" x14ac:dyDescent="0.25"/>
    <row r="204" spans="1:7" ht="15.75" customHeight="1" x14ac:dyDescent="0.25"/>
    <row r="205" spans="1:7" ht="15.75" customHeight="1" x14ac:dyDescent="0.25"/>
    <row r="206" spans="1:7" ht="15.75" customHeight="1" x14ac:dyDescent="0.25"/>
    <row r="207" spans="1:7" ht="15.75" customHeight="1" x14ac:dyDescent="0.25"/>
    <row r="208" spans="1:7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7">
    <mergeCell ref="J124:J125"/>
    <mergeCell ref="J139:J141"/>
    <mergeCell ref="J60:J62"/>
    <mergeCell ref="J83:J84"/>
    <mergeCell ref="J89:J91"/>
    <mergeCell ref="J109:J112"/>
    <mergeCell ref="J114:J115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8"/>
  <sheetViews>
    <sheetView zoomScale="85" zoomScaleNormal="85" workbookViewId="0">
      <selection activeCell="L6" sqref="L6"/>
    </sheetView>
  </sheetViews>
  <sheetFormatPr defaultRowHeight="15" x14ac:dyDescent="0.25"/>
  <cols>
    <col min="1" max="1" width="3.140625" style="92" customWidth="1"/>
    <col min="2" max="2" width="10.85546875" style="92" customWidth="1"/>
    <col min="3" max="3" width="10.5703125" style="92" customWidth="1"/>
    <col min="4" max="4" width="9" style="92" customWidth="1"/>
    <col min="5" max="5" width="8.28515625" style="92" customWidth="1"/>
    <col min="6" max="6" width="13.42578125" style="92" bestFit="1" customWidth="1"/>
    <col min="7" max="7" width="18.85546875" style="92" customWidth="1"/>
    <col min="8" max="9" width="9.140625" style="92"/>
    <col min="10" max="10" width="12.42578125" style="92" customWidth="1"/>
    <col min="11" max="11" width="9.140625" style="92"/>
    <col min="12" max="12" width="33.42578125" style="92" bestFit="1" customWidth="1"/>
    <col min="13" max="13" width="8.140625" style="92" customWidth="1"/>
    <col min="14" max="14" width="9.28515625" style="92" customWidth="1"/>
    <col min="15" max="15" width="9.140625" style="92"/>
    <col min="16" max="16" width="13" style="92" customWidth="1"/>
    <col min="17" max="16384" width="9.140625" style="92"/>
  </cols>
  <sheetData>
    <row r="1" spans="2:10" x14ac:dyDescent="0.25">
      <c r="B1" s="850" t="s">
        <v>1548</v>
      </c>
      <c r="C1" s="850"/>
      <c r="D1" s="850"/>
      <c r="E1" s="850"/>
      <c r="F1" s="850"/>
      <c r="G1" s="850"/>
      <c r="H1" s="850"/>
      <c r="I1" s="850"/>
      <c r="J1" s="850"/>
    </row>
    <row r="2" spans="2:10" x14ac:dyDescent="0.25">
      <c r="B2" s="850" t="s">
        <v>1549</v>
      </c>
      <c r="C2" s="850"/>
      <c r="D2" s="850"/>
      <c r="E2" s="850"/>
      <c r="F2" s="850"/>
      <c r="G2" s="850"/>
      <c r="H2" s="850"/>
      <c r="I2" s="850"/>
      <c r="J2" s="850"/>
    </row>
    <row r="4" spans="2:10" x14ac:dyDescent="0.25">
      <c r="B4" s="125" t="s">
        <v>1541</v>
      </c>
      <c r="C4" s="125" t="s">
        <v>1553</v>
      </c>
      <c r="D4" s="125" t="s">
        <v>1542</v>
      </c>
      <c r="E4" s="125" t="s">
        <v>1543</v>
      </c>
      <c r="F4" s="125" t="s">
        <v>1544</v>
      </c>
      <c r="G4" s="125" t="s">
        <v>1545</v>
      </c>
      <c r="H4" s="847" t="s">
        <v>1546</v>
      </c>
      <c r="I4" s="848"/>
      <c r="J4" s="125" t="s">
        <v>1547</v>
      </c>
    </row>
    <row r="5" spans="2:10" x14ac:dyDescent="0.25">
      <c r="B5" s="126" t="s">
        <v>734</v>
      </c>
      <c r="C5" s="126">
        <v>133</v>
      </c>
      <c r="D5" s="127">
        <v>349</v>
      </c>
      <c r="E5" s="127" t="s">
        <v>11</v>
      </c>
      <c r="F5" s="128" t="s">
        <v>691</v>
      </c>
      <c r="G5" s="129" t="s">
        <v>735</v>
      </c>
      <c r="H5" s="130">
        <v>334</v>
      </c>
      <c r="I5" s="152">
        <v>334</v>
      </c>
      <c r="J5" s="157" t="s">
        <v>736</v>
      </c>
    </row>
    <row r="6" spans="2:10" x14ac:dyDescent="0.25">
      <c r="B6" s="131" t="s">
        <v>734</v>
      </c>
      <c r="C6" s="163">
        <v>134</v>
      </c>
      <c r="D6" s="132">
        <v>1225</v>
      </c>
      <c r="E6" s="132" t="s">
        <v>11</v>
      </c>
      <c r="F6" s="133" t="s">
        <v>691</v>
      </c>
      <c r="G6" s="132" t="s">
        <v>737</v>
      </c>
      <c r="H6" s="134">
        <v>1200</v>
      </c>
      <c r="I6" s="153">
        <v>1200</v>
      </c>
      <c r="J6" s="157">
        <v>44049</v>
      </c>
    </row>
    <row r="7" spans="2:10" x14ac:dyDescent="0.25">
      <c r="B7" s="131" t="s">
        <v>734</v>
      </c>
      <c r="C7" s="163" t="s">
        <v>1554</v>
      </c>
      <c r="D7" s="132">
        <v>2725</v>
      </c>
      <c r="E7" s="132" t="s">
        <v>11</v>
      </c>
      <c r="F7" s="133" t="s">
        <v>691</v>
      </c>
      <c r="G7" s="132" t="s">
        <v>738</v>
      </c>
      <c r="H7" s="134">
        <v>2725</v>
      </c>
      <c r="I7" s="153">
        <v>2725</v>
      </c>
      <c r="J7" s="157">
        <v>44080</v>
      </c>
    </row>
    <row r="8" spans="2:10" x14ac:dyDescent="0.25">
      <c r="B8" s="131" t="s">
        <v>734</v>
      </c>
      <c r="C8" s="163" t="s">
        <v>1556</v>
      </c>
      <c r="D8" s="132">
        <v>1825</v>
      </c>
      <c r="E8" s="132" t="s">
        <v>11</v>
      </c>
      <c r="F8" s="133" t="s">
        <v>691</v>
      </c>
      <c r="G8" s="132" t="s">
        <v>739</v>
      </c>
      <c r="H8" s="134">
        <v>1790</v>
      </c>
      <c r="I8" s="153">
        <v>1790</v>
      </c>
      <c r="J8" s="157">
        <v>43867</v>
      </c>
    </row>
    <row r="9" spans="2:10" x14ac:dyDescent="0.25">
      <c r="B9" s="131" t="s">
        <v>734</v>
      </c>
      <c r="C9" s="163" t="s">
        <v>1555</v>
      </c>
      <c r="D9" s="132">
        <v>8017</v>
      </c>
      <c r="E9" s="132" t="s">
        <v>11</v>
      </c>
      <c r="F9" s="133" t="s">
        <v>691</v>
      </c>
      <c r="G9" s="132" t="s">
        <v>740</v>
      </c>
      <c r="H9" s="134">
        <v>8017</v>
      </c>
      <c r="I9" s="153">
        <v>8017</v>
      </c>
      <c r="J9" s="157" t="s">
        <v>736</v>
      </c>
    </row>
    <row r="10" spans="2:10" ht="63.75" x14ac:dyDescent="0.25">
      <c r="B10" s="131" t="s">
        <v>734</v>
      </c>
      <c r="C10" s="163" t="s">
        <v>1557</v>
      </c>
      <c r="D10" s="132">
        <v>15960</v>
      </c>
      <c r="E10" s="132" t="s">
        <v>11</v>
      </c>
      <c r="F10" s="133" t="s">
        <v>691</v>
      </c>
      <c r="G10" s="132" t="s">
        <v>741</v>
      </c>
      <c r="H10" s="134" t="s">
        <v>742</v>
      </c>
      <c r="I10" s="153">
        <f>3130+3103+3276.5+3260.5+3085</f>
        <v>15855</v>
      </c>
      <c r="J10" s="157" t="s">
        <v>743</v>
      </c>
    </row>
    <row r="11" spans="2:10" x14ac:dyDescent="0.25">
      <c r="B11" s="131" t="s">
        <v>734</v>
      </c>
      <c r="C11" s="163">
        <v>140</v>
      </c>
      <c r="D11" s="132">
        <v>1025</v>
      </c>
      <c r="E11" s="132" t="s">
        <v>11</v>
      </c>
      <c r="F11" s="133" t="s">
        <v>691</v>
      </c>
      <c r="G11" s="132" t="s">
        <v>744</v>
      </c>
      <c r="H11" s="135">
        <v>1025</v>
      </c>
      <c r="I11" s="154">
        <v>1025</v>
      </c>
      <c r="J11" s="157" t="s">
        <v>736</v>
      </c>
    </row>
    <row r="12" spans="2:10" x14ac:dyDescent="0.25">
      <c r="B12" s="131" t="s">
        <v>734</v>
      </c>
      <c r="C12" s="163">
        <v>141</v>
      </c>
      <c r="D12" s="136">
        <v>1025</v>
      </c>
      <c r="E12" s="136" t="s">
        <v>11</v>
      </c>
      <c r="F12" s="133" t="s">
        <v>691</v>
      </c>
      <c r="G12" s="132" t="s">
        <v>745</v>
      </c>
      <c r="H12" s="135">
        <v>994</v>
      </c>
      <c r="I12" s="154">
        <v>994</v>
      </c>
      <c r="J12" s="157" t="s">
        <v>746</v>
      </c>
    </row>
    <row r="13" spans="2:10" x14ac:dyDescent="0.25">
      <c r="B13" s="131" t="s">
        <v>734</v>
      </c>
      <c r="C13" s="163">
        <v>142</v>
      </c>
      <c r="D13" s="132">
        <v>2461</v>
      </c>
      <c r="E13" s="132" t="s">
        <v>11</v>
      </c>
      <c r="F13" s="133" t="s">
        <v>691</v>
      </c>
      <c r="G13" s="132" t="s">
        <v>747</v>
      </c>
      <c r="H13" s="135">
        <v>2461</v>
      </c>
      <c r="I13" s="154">
        <v>2461</v>
      </c>
      <c r="J13" s="157" t="s">
        <v>748</v>
      </c>
    </row>
    <row r="14" spans="2:10" x14ac:dyDescent="0.25">
      <c r="B14" s="131" t="s">
        <v>734</v>
      </c>
      <c r="C14" s="163">
        <v>143</v>
      </c>
      <c r="D14" s="136">
        <v>1089.5</v>
      </c>
      <c r="E14" s="136" t="s">
        <v>11</v>
      </c>
      <c r="F14" s="133" t="s">
        <v>691</v>
      </c>
      <c r="G14" s="132" t="s">
        <v>749</v>
      </c>
      <c r="H14" s="134">
        <v>1089.5</v>
      </c>
      <c r="I14" s="153">
        <v>1089.5</v>
      </c>
      <c r="J14" s="157">
        <v>43896</v>
      </c>
    </row>
    <row r="15" spans="2:10" x14ac:dyDescent="0.25">
      <c r="B15" s="131" t="s">
        <v>734</v>
      </c>
      <c r="C15" s="163">
        <v>144</v>
      </c>
      <c r="D15" s="136">
        <v>1089.5</v>
      </c>
      <c r="E15" s="136" t="s">
        <v>11</v>
      </c>
      <c r="F15" s="133" t="s">
        <v>691</v>
      </c>
      <c r="G15" s="132" t="s">
        <v>750</v>
      </c>
      <c r="H15" s="135">
        <v>1049.5</v>
      </c>
      <c r="I15" s="154">
        <v>1049.5</v>
      </c>
      <c r="J15" s="157">
        <v>44049</v>
      </c>
    </row>
    <row r="16" spans="2:10" x14ac:dyDescent="0.25">
      <c r="B16" s="131" t="s">
        <v>734</v>
      </c>
      <c r="C16" s="163">
        <v>145</v>
      </c>
      <c r="D16" s="132">
        <v>3025</v>
      </c>
      <c r="E16" s="132" t="s">
        <v>11</v>
      </c>
      <c r="F16" s="133" t="s">
        <v>691</v>
      </c>
      <c r="G16" s="132" t="s">
        <v>751</v>
      </c>
      <c r="H16" s="134">
        <v>3010</v>
      </c>
      <c r="I16" s="153">
        <v>3010</v>
      </c>
      <c r="J16" s="157" t="s">
        <v>752</v>
      </c>
    </row>
    <row r="17" spans="2:10" x14ac:dyDescent="0.25">
      <c r="B17" s="131" t="s">
        <v>734</v>
      </c>
      <c r="C17" s="163">
        <v>146</v>
      </c>
      <c r="D17" s="136">
        <v>6153</v>
      </c>
      <c r="E17" s="136" t="s">
        <v>11</v>
      </c>
      <c r="F17" s="133" t="s">
        <v>691</v>
      </c>
      <c r="G17" s="132" t="s">
        <v>753</v>
      </c>
      <c r="H17" s="134">
        <v>6133</v>
      </c>
      <c r="I17" s="153">
        <v>6133</v>
      </c>
      <c r="J17" s="157">
        <v>44049</v>
      </c>
    </row>
    <row r="18" spans="2:10" x14ac:dyDescent="0.25">
      <c r="B18" s="131" t="s">
        <v>734</v>
      </c>
      <c r="C18" s="163">
        <v>147</v>
      </c>
      <c r="D18" s="136">
        <v>7825</v>
      </c>
      <c r="E18" s="136" t="s">
        <v>11</v>
      </c>
      <c r="F18" s="133" t="s">
        <v>691</v>
      </c>
      <c r="G18" s="132" t="s">
        <v>754</v>
      </c>
      <c r="H18" s="134">
        <v>7825</v>
      </c>
      <c r="I18" s="153">
        <v>7825</v>
      </c>
      <c r="J18" s="158" t="s">
        <v>752</v>
      </c>
    </row>
    <row r="19" spans="2:10" x14ac:dyDescent="0.25">
      <c r="B19" s="184" t="s">
        <v>748</v>
      </c>
      <c r="C19" s="185">
        <v>148</v>
      </c>
      <c r="D19" s="186">
        <v>2200</v>
      </c>
      <c r="E19" s="186" t="s">
        <v>11</v>
      </c>
      <c r="F19" s="187" t="s">
        <v>691</v>
      </c>
      <c r="G19" s="186" t="s">
        <v>1551</v>
      </c>
      <c r="H19" s="188">
        <v>0</v>
      </c>
      <c r="I19" s="189">
        <v>0</v>
      </c>
      <c r="J19" s="190"/>
    </row>
    <row r="20" spans="2:10" x14ac:dyDescent="0.25">
      <c r="B20" s="131" t="s">
        <v>756</v>
      </c>
      <c r="C20" s="163">
        <v>150</v>
      </c>
      <c r="D20" s="136">
        <v>2599</v>
      </c>
      <c r="E20" s="136" t="s">
        <v>11</v>
      </c>
      <c r="F20" s="133" t="s">
        <v>691</v>
      </c>
      <c r="G20" s="132" t="s">
        <v>757</v>
      </c>
      <c r="H20" s="134">
        <v>2579</v>
      </c>
      <c r="I20" s="153">
        <v>2579</v>
      </c>
      <c r="J20" s="157">
        <v>43989</v>
      </c>
    </row>
    <row r="21" spans="2:10" x14ac:dyDescent="0.25">
      <c r="B21" s="137" t="s">
        <v>758</v>
      </c>
      <c r="C21" s="137">
        <v>151</v>
      </c>
      <c r="D21" s="138">
        <v>40710</v>
      </c>
      <c r="E21" s="138" t="s">
        <v>11</v>
      </c>
      <c r="F21" s="139" t="s">
        <v>691</v>
      </c>
      <c r="G21" s="140" t="s">
        <v>660</v>
      </c>
      <c r="H21" s="141">
        <v>40710</v>
      </c>
      <c r="I21" s="155">
        <v>40710</v>
      </c>
      <c r="J21" s="158" t="s">
        <v>661</v>
      </c>
    </row>
    <row r="22" spans="2:10" x14ac:dyDescent="0.25">
      <c r="B22" s="93" t="s">
        <v>1550</v>
      </c>
      <c r="C22" s="93"/>
      <c r="D22" s="94">
        <f>SUM(D5:D21)</f>
        <v>99303</v>
      </c>
      <c r="E22" s="94"/>
      <c r="F22" s="95"/>
      <c r="G22" s="96"/>
      <c r="H22" s="96"/>
      <c r="I22" s="156">
        <f>SUM(I5:I21)</f>
        <v>96797</v>
      </c>
      <c r="J22" s="159">
        <f>+D22-I22</f>
        <v>2506</v>
      </c>
    </row>
    <row r="23" spans="2:10" x14ac:dyDescent="0.25">
      <c r="B23" s="142"/>
      <c r="C23" s="142"/>
      <c r="D23" s="143"/>
      <c r="E23" s="143"/>
      <c r="F23" s="144"/>
      <c r="G23" s="145"/>
      <c r="H23" s="145"/>
      <c r="I23" s="145"/>
      <c r="J23" s="146"/>
    </row>
    <row r="24" spans="2:10" x14ac:dyDescent="0.25">
      <c r="B24" s="850" t="s">
        <v>1548</v>
      </c>
      <c r="C24" s="850"/>
      <c r="D24" s="850"/>
      <c r="E24" s="850"/>
      <c r="F24" s="850"/>
      <c r="G24" s="850"/>
      <c r="H24" s="850"/>
      <c r="I24" s="850"/>
      <c r="J24" s="850"/>
    </row>
    <row r="25" spans="2:10" x14ac:dyDescent="0.25">
      <c r="B25" s="850" t="s">
        <v>1549</v>
      </c>
      <c r="C25" s="850"/>
      <c r="D25" s="850"/>
      <c r="E25" s="850"/>
      <c r="F25" s="850"/>
      <c r="G25" s="850"/>
      <c r="H25" s="850"/>
      <c r="I25" s="850"/>
      <c r="J25" s="850"/>
    </row>
    <row r="27" spans="2:10" x14ac:dyDescent="0.25">
      <c r="B27" s="125" t="s">
        <v>1541</v>
      </c>
      <c r="C27" s="125" t="s">
        <v>1553</v>
      </c>
      <c r="D27" s="125" t="s">
        <v>1542</v>
      </c>
      <c r="E27" s="125" t="s">
        <v>1543</v>
      </c>
      <c r="F27" s="125" t="s">
        <v>1544</v>
      </c>
      <c r="G27" s="125" t="s">
        <v>1545</v>
      </c>
      <c r="H27" s="847" t="s">
        <v>1546</v>
      </c>
      <c r="I27" s="849"/>
      <c r="J27" s="125" t="s">
        <v>1547</v>
      </c>
    </row>
    <row r="28" spans="2:10" x14ac:dyDescent="0.25">
      <c r="B28" s="103" t="s">
        <v>762</v>
      </c>
      <c r="C28" s="164">
        <v>152</v>
      </c>
      <c r="D28" s="104">
        <v>1025</v>
      </c>
      <c r="E28" s="104" t="s">
        <v>11</v>
      </c>
      <c r="F28" s="105" t="s">
        <v>693</v>
      </c>
      <c r="G28" s="106" t="s">
        <v>763</v>
      </c>
      <c r="H28" s="107">
        <v>1025</v>
      </c>
      <c r="I28" s="118">
        <v>1025</v>
      </c>
      <c r="J28" s="160" t="s">
        <v>764</v>
      </c>
    </row>
    <row r="29" spans="2:10" x14ac:dyDescent="0.25">
      <c r="B29" s="103" t="s">
        <v>762</v>
      </c>
      <c r="C29" s="164">
        <v>153</v>
      </c>
      <c r="D29" s="106">
        <v>1225</v>
      </c>
      <c r="E29" s="106" t="s">
        <v>11</v>
      </c>
      <c r="F29" s="105" t="s">
        <v>693</v>
      </c>
      <c r="G29" s="106" t="s">
        <v>765</v>
      </c>
      <c r="H29" s="107">
        <v>1200</v>
      </c>
      <c r="I29" s="118">
        <v>1200</v>
      </c>
      <c r="J29" s="160" t="s">
        <v>764</v>
      </c>
    </row>
    <row r="30" spans="2:10" x14ac:dyDescent="0.25">
      <c r="B30" s="103" t="s">
        <v>762</v>
      </c>
      <c r="C30" s="164">
        <v>154</v>
      </c>
      <c r="D30" s="106">
        <v>4225</v>
      </c>
      <c r="E30" s="106" t="s">
        <v>11</v>
      </c>
      <c r="F30" s="105" t="s">
        <v>693</v>
      </c>
      <c r="G30" s="106" t="s">
        <v>766</v>
      </c>
      <c r="H30" s="107">
        <v>4225</v>
      </c>
      <c r="I30" s="118">
        <v>4225</v>
      </c>
      <c r="J30" s="161">
        <v>44081</v>
      </c>
    </row>
    <row r="31" spans="2:10" ht="89.25" x14ac:dyDescent="0.25">
      <c r="B31" s="103" t="s">
        <v>762</v>
      </c>
      <c r="C31" s="164">
        <v>155</v>
      </c>
      <c r="D31" s="106">
        <v>20033</v>
      </c>
      <c r="E31" s="106" t="s">
        <v>11</v>
      </c>
      <c r="F31" s="105" t="s">
        <v>693</v>
      </c>
      <c r="G31" s="106" t="s">
        <v>767</v>
      </c>
      <c r="H31" s="107" t="s">
        <v>768</v>
      </c>
      <c r="I31" s="118">
        <f>3224+3249.5+3256.5+3257.5+3268.5+3283.5+346.5</f>
        <v>19886</v>
      </c>
      <c r="J31" s="160" t="s">
        <v>769</v>
      </c>
    </row>
    <row r="32" spans="2:10" x14ac:dyDescent="0.25">
      <c r="B32" s="103" t="s">
        <v>762</v>
      </c>
      <c r="C32" s="164">
        <v>156</v>
      </c>
      <c r="D32" s="106">
        <v>525</v>
      </c>
      <c r="E32" s="106" t="s">
        <v>11</v>
      </c>
      <c r="F32" s="105" t="s">
        <v>693</v>
      </c>
      <c r="G32" s="106" t="s">
        <v>770</v>
      </c>
      <c r="H32" s="107">
        <v>510</v>
      </c>
      <c r="I32" s="118">
        <v>510</v>
      </c>
      <c r="J32" s="160" t="s">
        <v>764</v>
      </c>
    </row>
    <row r="33" spans="2:10" x14ac:dyDescent="0.25">
      <c r="B33" s="103" t="s">
        <v>762</v>
      </c>
      <c r="C33" s="164">
        <v>157</v>
      </c>
      <c r="D33" s="106">
        <v>349</v>
      </c>
      <c r="E33" s="106" t="s">
        <v>11</v>
      </c>
      <c r="F33" s="105" t="s">
        <v>693</v>
      </c>
      <c r="G33" s="106" t="s">
        <v>771</v>
      </c>
      <c r="H33" s="107">
        <v>334</v>
      </c>
      <c r="I33" s="118">
        <v>334</v>
      </c>
      <c r="J33" s="160" t="s">
        <v>772</v>
      </c>
    </row>
    <row r="34" spans="2:10" x14ac:dyDescent="0.25">
      <c r="B34" s="103" t="s">
        <v>762</v>
      </c>
      <c r="C34" s="164">
        <v>159</v>
      </c>
      <c r="D34" s="106">
        <v>15559</v>
      </c>
      <c r="E34" s="106" t="s">
        <v>11</v>
      </c>
      <c r="F34" s="105" t="s">
        <v>693</v>
      </c>
      <c r="G34" s="106" t="s">
        <v>773</v>
      </c>
      <c r="H34" s="108">
        <v>15559</v>
      </c>
      <c r="I34" s="116">
        <v>15559</v>
      </c>
      <c r="J34" s="160" t="s">
        <v>774</v>
      </c>
    </row>
    <row r="35" spans="2:10" x14ac:dyDescent="0.25">
      <c r="B35" s="103" t="s">
        <v>762</v>
      </c>
      <c r="C35" s="164">
        <v>160</v>
      </c>
      <c r="D35" s="104">
        <v>2725</v>
      </c>
      <c r="E35" s="104" t="s">
        <v>11</v>
      </c>
      <c r="F35" s="105" t="s">
        <v>693</v>
      </c>
      <c r="G35" s="106" t="s">
        <v>775</v>
      </c>
      <c r="H35" s="108">
        <v>2725</v>
      </c>
      <c r="I35" s="116">
        <v>2725</v>
      </c>
      <c r="J35" s="160" t="s">
        <v>776</v>
      </c>
    </row>
    <row r="36" spans="2:10" x14ac:dyDescent="0.25">
      <c r="B36" s="103" t="s">
        <v>762</v>
      </c>
      <c r="C36" s="164">
        <v>161</v>
      </c>
      <c r="D36" s="106">
        <v>6025</v>
      </c>
      <c r="E36" s="106" t="s">
        <v>11</v>
      </c>
      <c r="F36" s="105" t="s">
        <v>693</v>
      </c>
      <c r="G36" s="106" t="s">
        <v>777</v>
      </c>
      <c r="H36" s="108">
        <v>6007</v>
      </c>
      <c r="I36" s="116">
        <v>6007</v>
      </c>
      <c r="J36" s="160" t="s">
        <v>778</v>
      </c>
    </row>
    <row r="37" spans="2:10" x14ac:dyDescent="0.25">
      <c r="B37" s="103" t="s">
        <v>762</v>
      </c>
      <c r="C37" s="164">
        <v>162</v>
      </c>
      <c r="D37" s="104">
        <v>1800</v>
      </c>
      <c r="E37" s="104" t="s">
        <v>11</v>
      </c>
      <c r="F37" s="105" t="s">
        <v>693</v>
      </c>
      <c r="G37" s="106" t="s">
        <v>779</v>
      </c>
      <c r="H37" s="107">
        <v>1800</v>
      </c>
      <c r="I37" s="118">
        <v>1800</v>
      </c>
      <c r="J37" s="161">
        <v>44019</v>
      </c>
    </row>
    <row r="38" spans="2:10" x14ac:dyDescent="0.25">
      <c r="B38" s="103" t="s">
        <v>762</v>
      </c>
      <c r="C38" s="164">
        <v>163</v>
      </c>
      <c r="D38" s="104">
        <v>1225</v>
      </c>
      <c r="E38" s="104" t="s">
        <v>11</v>
      </c>
      <c r="F38" s="105" t="s">
        <v>693</v>
      </c>
      <c r="G38" s="106" t="s">
        <v>780</v>
      </c>
      <c r="H38" s="108">
        <v>1200</v>
      </c>
      <c r="I38" s="116">
        <v>1200</v>
      </c>
      <c r="J38" s="161">
        <v>44081</v>
      </c>
    </row>
    <row r="39" spans="2:10" x14ac:dyDescent="0.25">
      <c r="B39" s="103" t="s">
        <v>762</v>
      </c>
      <c r="C39" s="164">
        <v>164</v>
      </c>
      <c r="D39" s="106">
        <v>2425</v>
      </c>
      <c r="E39" s="106" t="s">
        <v>11</v>
      </c>
      <c r="F39" s="105" t="s">
        <v>693</v>
      </c>
      <c r="G39" s="106" t="s">
        <v>781</v>
      </c>
      <c r="H39" s="107">
        <v>2400</v>
      </c>
      <c r="I39" s="118">
        <v>2400</v>
      </c>
      <c r="J39" s="161">
        <v>44081</v>
      </c>
    </row>
    <row r="40" spans="2:10" x14ac:dyDescent="0.25">
      <c r="B40" s="103" t="s">
        <v>782</v>
      </c>
      <c r="C40" s="164">
        <v>165</v>
      </c>
      <c r="D40" s="104">
        <v>7603</v>
      </c>
      <c r="E40" s="104" t="s">
        <v>11</v>
      </c>
      <c r="F40" s="105" t="s">
        <v>693</v>
      </c>
      <c r="G40" s="106" t="s">
        <v>783</v>
      </c>
      <c r="H40" s="107">
        <v>7583</v>
      </c>
      <c r="I40" s="118">
        <v>7583</v>
      </c>
      <c r="J40" s="160" t="s">
        <v>784</v>
      </c>
    </row>
    <row r="41" spans="2:10" x14ac:dyDescent="0.25">
      <c r="B41" s="103" t="s">
        <v>782</v>
      </c>
      <c r="C41" s="164">
        <v>166</v>
      </c>
      <c r="D41" s="104">
        <v>1252</v>
      </c>
      <c r="E41" s="104" t="s">
        <v>11</v>
      </c>
      <c r="F41" s="105" t="s">
        <v>693</v>
      </c>
      <c r="G41" s="106" t="s">
        <v>785</v>
      </c>
      <c r="H41" s="107">
        <v>1252</v>
      </c>
      <c r="I41" s="118">
        <v>1252</v>
      </c>
      <c r="J41" s="160" t="s">
        <v>778</v>
      </c>
    </row>
    <row r="42" spans="2:10" x14ac:dyDescent="0.25">
      <c r="B42" s="103" t="s">
        <v>782</v>
      </c>
      <c r="C42" s="164">
        <v>167</v>
      </c>
      <c r="D42" s="104">
        <v>1292</v>
      </c>
      <c r="E42" s="104" t="s">
        <v>11</v>
      </c>
      <c r="F42" s="105" t="s">
        <v>693</v>
      </c>
      <c r="G42" s="106" t="s">
        <v>786</v>
      </c>
      <c r="H42" s="107">
        <v>1285</v>
      </c>
      <c r="I42" s="118">
        <v>1285</v>
      </c>
      <c r="J42" s="160" t="s">
        <v>778</v>
      </c>
    </row>
    <row r="43" spans="2:10" x14ac:dyDescent="0.25">
      <c r="B43" s="103" t="s">
        <v>787</v>
      </c>
      <c r="C43" s="164">
        <v>168</v>
      </c>
      <c r="D43" s="104">
        <v>625</v>
      </c>
      <c r="E43" s="104" t="s">
        <v>11</v>
      </c>
      <c r="F43" s="105" t="s">
        <v>693</v>
      </c>
      <c r="G43" s="106" t="s">
        <v>788</v>
      </c>
      <c r="H43" s="107">
        <v>625</v>
      </c>
      <c r="I43" s="118">
        <v>625</v>
      </c>
      <c r="J43" s="160" t="s">
        <v>789</v>
      </c>
    </row>
    <row r="44" spans="2:10" x14ac:dyDescent="0.25">
      <c r="B44" s="103" t="s">
        <v>776</v>
      </c>
      <c r="C44" s="164">
        <v>169</v>
      </c>
      <c r="D44" s="104">
        <v>1225</v>
      </c>
      <c r="E44" s="104" t="s">
        <v>11</v>
      </c>
      <c r="F44" s="105" t="s">
        <v>693</v>
      </c>
      <c r="G44" s="106" t="s">
        <v>790</v>
      </c>
      <c r="H44" s="107">
        <v>1210</v>
      </c>
      <c r="I44" s="118">
        <v>1210</v>
      </c>
      <c r="J44" s="160" t="s">
        <v>778</v>
      </c>
    </row>
    <row r="45" spans="2:10" x14ac:dyDescent="0.25">
      <c r="B45" s="103" t="s">
        <v>776</v>
      </c>
      <c r="C45" s="164">
        <v>170</v>
      </c>
      <c r="D45" s="104">
        <v>46310</v>
      </c>
      <c r="E45" s="104" t="s">
        <v>11</v>
      </c>
      <c r="F45" s="105" t="s">
        <v>693</v>
      </c>
      <c r="G45" s="106" t="s">
        <v>791</v>
      </c>
      <c r="H45" s="107">
        <v>46310</v>
      </c>
      <c r="I45" s="118">
        <v>46310</v>
      </c>
      <c r="J45" s="160" t="s">
        <v>778</v>
      </c>
    </row>
    <row r="46" spans="2:10" x14ac:dyDescent="0.25">
      <c r="B46" s="165" t="s">
        <v>792</v>
      </c>
      <c r="C46" s="166">
        <v>171</v>
      </c>
      <c r="D46" s="167">
        <v>572</v>
      </c>
      <c r="E46" s="167" t="s">
        <v>11</v>
      </c>
      <c r="F46" s="168" t="s">
        <v>693</v>
      </c>
      <c r="G46" s="167" t="s">
        <v>1552</v>
      </c>
      <c r="H46" s="169"/>
      <c r="I46" s="170"/>
      <c r="J46" s="171"/>
    </row>
    <row r="47" spans="2:10" x14ac:dyDescent="0.25">
      <c r="B47" s="113" t="s">
        <v>1550</v>
      </c>
      <c r="C47" s="113"/>
      <c r="D47" s="109">
        <f>SUM(D28:D46)</f>
        <v>116020</v>
      </c>
      <c r="E47" s="109"/>
      <c r="F47" s="110"/>
      <c r="G47" s="111"/>
      <c r="H47" s="112"/>
      <c r="I47" s="114">
        <f>SUM(I28:I46)</f>
        <v>115136</v>
      </c>
      <c r="J47" s="162">
        <f>+D47-I47</f>
        <v>884</v>
      </c>
    </row>
    <row r="48" spans="2:10" x14ac:dyDescent="0.25">
      <c r="B48" s="147"/>
      <c r="C48" s="147"/>
      <c r="D48" s="148"/>
      <c r="E48" s="148"/>
      <c r="F48" s="149"/>
      <c r="G48" s="150"/>
      <c r="H48" s="150"/>
      <c r="I48" s="150"/>
      <c r="J48" s="151"/>
    </row>
    <row r="49" spans="2:10" x14ac:dyDescent="0.25">
      <c r="B49" s="147"/>
      <c r="C49" s="147"/>
      <c r="D49" s="148"/>
      <c r="E49" s="148"/>
      <c r="F49" s="149"/>
      <c r="G49" s="150"/>
      <c r="H49" s="150"/>
      <c r="I49" s="150"/>
      <c r="J49" s="151"/>
    </row>
    <row r="50" spans="2:10" x14ac:dyDescent="0.25">
      <c r="B50" s="147"/>
      <c r="C50" s="147"/>
      <c r="D50" s="148"/>
      <c r="E50" s="148"/>
      <c r="F50" s="149"/>
      <c r="G50" s="150"/>
      <c r="H50" s="150"/>
      <c r="I50" s="150"/>
      <c r="J50" s="151"/>
    </row>
    <row r="51" spans="2:10" x14ac:dyDescent="0.25">
      <c r="B51" s="147"/>
      <c r="C51" s="147"/>
      <c r="D51" s="148"/>
      <c r="E51" s="148"/>
      <c r="F51" s="149"/>
      <c r="G51" s="150"/>
      <c r="H51" s="150"/>
      <c r="I51" s="150"/>
      <c r="J51" s="151"/>
    </row>
    <row r="52" spans="2:10" x14ac:dyDescent="0.25">
      <c r="B52" s="147"/>
      <c r="C52" s="147"/>
      <c r="D52" s="148"/>
      <c r="E52" s="148"/>
      <c r="F52" s="149"/>
      <c r="G52" s="150"/>
      <c r="H52" s="150"/>
      <c r="I52" s="150"/>
      <c r="J52" s="151"/>
    </row>
    <row r="53" spans="2:10" x14ac:dyDescent="0.25">
      <c r="B53" s="147"/>
      <c r="C53" s="147"/>
      <c r="D53" s="148"/>
      <c r="E53" s="148"/>
      <c r="F53" s="149"/>
      <c r="G53" s="150"/>
      <c r="H53" s="150"/>
      <c r="I53" s="150"/>
      <c r="J53" s="151"/>
    </row>
    <row r="54" spans="2:10" x14ac:dyDescent="0.25">
      <c r="B54" s="147"/>
      <c r="C54" s="147"/>
      <c r="D54" s="148"/>
      <c r="E54" s="148"/>
      <c r="F54" s="149"/>
      <c r="G54" s="150"/>
      <c r="H54" s="150"/>
      <c r="I54" s="150"/>
      <c r="J54" s="151"/>
    </row>
    <row r="55" spans="2:10" x14ac:dyDescent="0.25">
      <c r="B55" s="147"/>
      <c r="C55" s="147"/>
      <c r="D55" s="148"/>
      <c r="E55" s="148"/>
      <c r="F55" s="149"/>
      <c r="G55" s="150"/>
      <c r="H55" s="150"/>
      <c r="I55" s="150"/>
      <c r="J55" s="151"/>
    </row>
    <row r="56" spans="2:10" x14ac:dyDescent="0.25">
      <c r="B56" s="850" t="s">
        <v>1548</v>
      </c>
      <c r="C56" s="850"/>
      <c r="D56" s="850"/>
      <c r="E56" s="850"/>
      <c r="F56" s="850"/>
      <c r="G56" s="850"/>
      <c r="H56" s="850"/>
      <c r="I56" s="850"/>
      <c r="J56" s="850"/>
    </row>
    <row r="57" spans="2:10" x14ac:dyDescent="0.25">
      <c r="B57" s="850" t="s">
        <v>1549</v>
      </c>
      <c r="C57" s="850"/>
      <c r="D57" s="850"/>
      <c r="E57" s="850"/>
      <c r="F57" s="850"/>
      <c r="G57" s="850"/>
      <c r="H57" s="850"/>
      <c r="I57" s="850"/>
      <c r="J57" s="850"/>
    </row>
    <row r="58" spans="2:10" x14ac:dyDescent="0.25">
      <c r="B58" s="97"/>
      <c r="C58" s="97"/>
      <c r="D58" s="98"/>
      <c r="E58" s="98"/>
      <c r="F58" s="99"/>
      <c r="G58" s="100"/>
      <c r="H58" s="101"/>
      <c r="I58" s="101"/>
      <c r="J58" s="102"/>
    </row>
    <row r="59" spans="2:10" x14ac:dyDescent="0.25">
      <c r="B59" s="125" t="s">
        <v>1541</v>
      </c>
      <c r="C59" s="125" t="s">
        <v>1553</v>
      </c>
      <c r="D59" s="125" t="s">
        <v>1542</v>
      </c>
      <c r="E59" s="125" t="s">
        <v>1543</v>
      </c>
      <c r="F59" s="125" t="s">
        <v>1544</v>
      </c>
      <c r="G59" s="125" t="s">
        <v>1545</v>
      </c>
      <c r="H59" s="847" t="s">
        <v>1546</v>
      </c>
      <c r="I59" s="849"/>
      <c r="J59" s="125" t="s">
        <v>1547</v>
      </c>
    </row>
    <row r="60" spans="2:10" x14ac:dyDescent="0.25">
      <c r="B60" s="115" t="s">
        <v>793</v>
      </c>
      <c r="C60" s="115">
        <v>172</v>
      </c>
      <c r="D60" s="116">
        <v>6622.5</v>
      </c>
      <c r="E60" s="116" t="s">
        <v>11</v>
      </c>
      <c r="F60" s="117" t="s">
        <v>694</v>
      </c>
      <c r="G60" s="118" t="s">
        <v>794</v>
      </c>
      <c r="H60" s="119">
        <v>6629.5</v>
      </c>
      <c r="I60" s="118">
        <v>6629.5</v>
      </c>
      <c r="J60" s="160" t="s">
        <v>795</v>
      </c>
    </row>
    <row r="61" spans="2:10" x14ac:dyDescent="0.25">
      <c r="B61" s="120" t="s">
        <v>793</v>
      </c>
      <c r="C61" s="120">
        <v>173</v>
      </c>
      <c r="D61" s="121">
        <v>56460</v>
      </c>
      <c r="E61" s="121" t="s">
        <v>11</v>
      </c>
      <c r="F61" s="122" t="s">
        <v>694</v>
      </c>
      <c r="G61" s="121" t="s">
        <v>796</v>
      </c>
      <c r="H61" s="123">
        <v>56460</v>
      </c>
      <c r="I61" s="118">
        <v>56460</v>
      </c>
      <c r="J61" s="160" t="s">
        <v>795</v>
      </c>
    </row>
    <row r="62" spans="2:10" x14ac:dyDescent="0.25">
      <c r="B62" s="103" t="s">
        <v>793</v>
      </c>
      <c r="C62" s="164">
        <v>174</v>
      </c>
      <c r="D62" s="104">
        <v>740</v>
      </c>
      <c r="E62" s="104" t="s">
        <v>11</v>
      </c>
      <c r="F62" s="105" t="s">
        <v>694</v>
      </c>
      <c r="G62" s="106" t="s">
        <v>797</v>
      </c>
      <c r="H62" s="107">
        <v>750</v>
      </c>
      <c r="I62" s="118">
        <v>750</v>
      </c>
      <c r="J62" s="160" t="s">
        <v>798</v>
      </c>
    </row>
    <row r="63" spans="2:10" x14ac:dyDescent="0.25">
      <c r="B63" s="103" t="s">
        <v>793</v>
      </c>
      <c r="C63" s="164">
        <v>175</v>
      </c>
      <c r="D63" s="106">
        <v>600</v>
      </c>
      <c r="E63" s="106" t="s">
        <v>11</v>
      </c>
      <c r="F63" s="105" t="s">
        <v>694</v>
      </c>
      <c r="G63" s="106" t="s">
        <v>799</v>
      </c>
      <c r="H63" s="107">
        <v>625</v>
      </c>
      <c r="I63" s="118">
        <v>625</v>
      </c>
      <c r="J63" s="160" t="s">
        <v>798</v>
      </c>
    </row>
    <row r="64" spans="2:10" x14ac:dyDescent="0.25">
      <c r="B64" s="103" t="s">
        <v>793</v>
      </c>
      <c r="C64" s="164">
        <v>176</v>
      </c>
      <c r="D64" s="106">
        <v>324</v>
      </c>
      <c r="E64" s="106" t="s">
        <v>11</v>
      </c>
      <c r="F64" s="105" t="s">
        <v>694</v>
      </c>
      <c r="G64" s="106" t="s">
        <v>800</v>
      </c>
      <c r="H64" s="107">
        <v>334</v>
      </c>
      <c r="I64" s="118">
        <v>334</v>
      </c>
      <c r="J64" s="161">
        <v>43929</v>
      </c>
    </row>
    <row r="65" spans="2:10" x14ac:dyDescent="0.25">
      <c r="B65" s="103" t="s">
        <v>793</v>
      </c>
      <c r="C65" s="164">
        <v>177</v>
      </c>
      <c r="D65" s="106">
        <v>1840</v>
      </c>
      <c r="E65" s="106" t="s">
        <v>11</v>
      </c>
      <c r="F65" s="105" t="s">
        <v>694</v>
      </c>
      <c r="G65" s="106" t="s">
        <v>801</v>
      </c>
      <c r="H65" s="107">
        <v>1865</v>
      </c>
      <c r="I65" s="118">
        <v>1865</v>
      </c>
      <c r="J65" s="161" t="s">
        <v>802</v>
      </c>
    </row>
    <row r="66" spans="2:10" x14ac:dyDescent="0.25">
      <c r="B66" s="103" t="s">
        <v>793</v>
      </c>
      <c r="C66" s="164">
        <v>178</v>
      </c>
      <c r="D66" s="106">
        <v>2200</v>
      </c>
      <c r="E66" s="106" t="s">
        <v>11</v>
      </c>
      <c r="F66" s="105" t="s">
        <v>694</v>
      </c>
      <c r="G66" s="106" t="s">
        <v>803</v>
      </c>
      <c r="H66" s="107">
        <v>2200</v>
      </c>
      <c r="I66" s="118">
        <v>2200</v>
      </c>
      <c r="J66" s="161">
        <v>43959</v>
      </c>
    </row>
    <row r="67" spans="2:10" x14ac:dyDescent="0.25">
      <c r="B67" s="103" t="s">
        <v>793</v>
      </c>
      <c r="C67" s="164">
        <v>179</v>
      </c>
      <c r="D67" s="106">
        <v>7800</v>
      </c>
      <c r="E67" s="106" t="s">
        <v>11</v>
      </c>
      <c r="F67" s="105" t="s">
        <v>694</v>
      </c>
      <c r="G67" s="106" t="s">
        <v>804</v>
      </c>
      <c r="H67" s="108">
        <v>7825</v>
      </c>
      <c r="I67" s="116">
        <v>7825</v>
      </c>
      <c r="J67" s="161" t="s">
        <v>805</v>
      </c>
    </row>
    <row r="68" spans="2:10" x14ac:dyDescent="0.25">
      <c r="B68" s="103" t="s">
        <v>793</v>
      </c>
      <c r="C68" s="164">
        <v>180</v>
      </c>
      <c r="D68" s="104">
        <v>2400</v>
      </c>
      <c r="E68" s="104" t="s">
        <v>11</v>
      </c>
      <c r="F68" s="105" t="s">
        <v>694</v>
      </c>
      <c r="G68" s="106" t="s">
        <v>806</v>
      </c>
      <c r="H68" s="108">
        <v>2400</v>
      </c>
      <c r="I68" s="116">
        <v>2400</v>
      </c>
      <c r="J68" s="161">
        <v>44112</v>
      </c>
    </row>
    <row r="69" spans="2:10" ht="76.5" x14ac:dyDescent="0.25">
      <c r="B69" s="103" t="s">
        <v>793</v>
      </c>
      <c r="C69" s="164">
        <v>181</v>
      </c>
      <c r="D69" s="106">
        <v>19530</v>
      </c>
      <c r="E69" s="106" t="s">
        <v>11</v>
      </c>
      <c r="F69" s="105" t="s">
        <v>694</v>
      </c>
      <c r="G69" s="106" t="s">
        <v>807</v>
      </c>
      <c r="H69" s="124" t="s">
        <v>808</v>
      </c>
      <c r="I69" s="116">
        <f>3359.5+3366.5+3400+3356.5+3364+2677.5</f>
        <v>19524</v>
      </c>
      <c r="J69" s="161" t="s">
        <v>809</v>
      </c>
    </row>
    <row r="70" spans="2:10" x14ac:dyDescent="0.25">
      <c r="B70" s="103" t="s">
        <v>793</v>
      </c>
      <c r="C70" s="164">
        <v>182</v>
      </c>
      <c r="D70" s="104">
        <v>18083</v>
      </c>
      <c r="E70" s="104" t="s">
        <v>11</v>
      </c>
      <c r="F70" s="105" t="s">
        <v>694</v>
      </c>
      <c r="G70" s="106" t="s">
        <v>810</v>
      </c>
      <c r="H70" s="108">
        <v>18108</v>
      </c>
      <c r="I70" s="116">
        <v>18108</v>
      </c>
      <c r="J70" s="160" t="s">
        <v>811</v>
      </c>
    </row>
    <row r="71" spans="2:10" x14ac:dyDescent="0.25">
      <c r="B71" s="103" t="s">
        <v>793</v>
      </c>
      <c r="C71" s="164">
        <v>183</v>
      </c>
      <c r="D71" s="104">
        <v>2700</v>
      </c>
      <c r="E71" s="104" t="s">
        <v>11</v>
      </c>
      <c r="F71" s="105" t="s">
        <v>694</v>
      </c>
      <c r="G71" s="106" t="s">
        <v>812</v>
      </c>
      <c r="H71" s="108">
        <v>2725</v>
      </c>
      <c r="I71" s="116">
        <v>2725</v>
      </c>
      <c r="J71" s="161">
        <v>44143</v>
      </c>
    </row>
    <row r="72" spans="2:10" x14ac:dyDescent="0.25">
      <c r="B72" s="103" t="s">
        <v>793</v>
      </c>
      <c r="C72" s="164">
        <v>184</v>
      </c>
      <c r="D72" s="106">
        <v>1200</v>
      </c>
      <c r="E72" s="106" t="s">
        <v>11</v>
      </c>
      <c r="F72" s="105" t="s">
        <v>694</v>
      </c>
      <c r="G72" s="106" t="s">
        <v>813</v>
      </c>
      <c r="H72" s="107">
        <v>1210</v>
      </c>
      <c r="I72" s="118">
        <v>1210</v>
      </c>
      <c r="J72" s="161">
        <v>43990</v>
      </c>
    </row>
    <row r="73" spans="2:10" x14ac:dyDescent="0.25">
      <c r="B73" s="103" t="s">
        <v>793</v>
      </c>
      <c r="C73" s="164">
        <v>185</v>
      </c>
      <c r="D73" s="104">
        <v>1350</v>
      </c>
      <c r="E73" s="104" t="s">
        <v>11</v>
      </c>
      <c r="F73" s="105" t="s">
        <v>694</v>
      </c>
      <c r="G73" s="106" t="s">
        <v>814</v>
      </c>
      <c r="H73" s="107">
        <v>1360</v>
      </c>
      <c r="I73" s="118">
        <v>1360</v>
      </c>
      <c r="J73" s="161">
        <v>43990</v>
      </c>
    </row>
    <row r="74" spans="2:10" x14ac:dyDescent="0.25">
      <c r="B74" s="103" t="s">
        <v>793</v>
      </c>
      <c r="C74" s="164">
        <v>186</v>
      </c>
      <c r="D74" s="104">
        <v>600</v>
      </c>
      <c r="E74" s="104" t="s">
        <v>11</v>
      </c>
      <c r="F74" s="105" t="s">
        <v>694</v>
      </c>
      <c r="G74" s="106" t="s">
        <v>815</v>
      </c>
      <c r="H74" s="107">
        <v>625</v>
      </c>
      <c r="I74" s="118">
        <v>625</v>
      </c>
      <c r="J74" s="161">
        <v>43959</v>
      </c>
    </row>
    <row r="75" spans="2:10" x14ac:dyDescent="0.25">
      <c r="B75" s="103" t="s">
        <v>795</v>
      </c>
      <c r="C75" s="164">
        <v>187</v>
      </c>
      <c r="D75" s="104">
        <v>1312.5</v>
      </c>
      <c r="E75" s="104" t="s">
        <v>11</v>
      </c>
      <c r="F75" s="105" t="s">
        <v>694</v>
      </c>
      <c r="G75" s="106" t="s">
        <v>816</v>
      </c>
      <c r="H75" s="107">
        <v>1282.5</v>
      </c>
      <c r="I75" s="118">
        <v>1282.5</v>
      </c>
      <c r="J75" s="161">
        <v>44083</v>
      </c>
    </row>
    <row r="76" spans="2:10" x14ac:dyDescent="0.25">
      <c r="B76" s="103" t="s">
        <v>817</v>
      </c>
      <c r="C76" s="164">
        <v>188</v>
      </c>
      <c r="D76" s="104">
        <v>2046</v>
      </c>
      <c r="E76" s="104" t="s">
        <v>11</v>
      </c>
      <c r="F76" s="105" t="s">
        <v>694</v>
      </c>
      <c r="G76" s="106" t="s">
        <v>818</v>
      </c>
      <c r="H76" s="107">
        <v>2051</v>
      </c>
      <c r="I76" s="118">
        <v>2051</v>
      </c>
      <c r="J76" s="161">
        <v>43870</v>
      </c>
    </row>
    <row r="77" spans="2:10" x14ac:dyDescent="0.25">
      <c r="B77" s="103" t="s">
        <v>817</v>
      </c>
      <c r="C77" s="164">
        <v>189</v>
      </c>
      <c r="D77" s="104">
        <v>3240</v>
      </c>
      <c r="E77" s="104" t="s">
        <v>11</v>
      </c>
      <c r="F77" s="105" t="s">
        <v>694</v>
      </c>
      <c r="G77" s="106" t="s">
        <v>819</v>
      </c>
      <c r="H77" s="107">
        <v>3225</v>
      </c>
      <c r="I77" s="118">
        <v>3225</v>
      </c>
      <c r="J77" s="161">
        <v>43930</v>
      </c>
    </row>
    <row r="78" spans="2:10" x14ac:dyDescent="0.25">
      <c r="B78" s="113"/>
      <c r="C78" s="113"/>
      <c r="D78" s="109">
        <f>SUM(D59:D77)</f>
        <v>129048</v>
      </c>
      <c r="E78" s="109"/>
      <c r="F78" s="110"/>
      <c r="G78" s="111"/>
      <c r="H78" s="112"/>
      <c r="I78" s="114">
        <f>SUM(I59:I77)</f>
        <v>129199</v>
      </c>
      <c r="J78" s="162">
        <f>+D78-I78</f>
        <v>-151</v>
      </c>
    </row>
  </sheetData>
  <mergeCells count="9">
    <mergeCell ref="H4:I4"/>
    <mergeCell ref="H27:I27"/>
    <mergeCell ref="H59:I59"/>
    <mergeCell ref="B1:J1"/>
    <mergeCell ref="B2:J2"/>
    <mergeCell ref="B24:J24"/>
    <mergeCell ref="B25:J25"/>
    <mergeCell ref="B56:J56"/>
    <mergeCell ref="B57:J57"/>
  </mergeCells>
  <pageMargins left="0.39370078740157483" right="0.39370078740157483" top="0.39370078740157483" bottom="0.39370078740157483" header="0.31496062992125984" footer="0.31496062992125984"/>
  <pageSetup scale="8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2"/>
  <sheetViews>
    <sheetView workbookViewId="0">
      <selection activeCell="D23" sqref="D22:D23"/>
    </sheetView>
  </sheetViews>
  <sheetFormatPr defaultRowHeight="15" x14ac:dyDescent="0.25"/>
  <cols>
    <col min="1" max="1" width="4.140625" customWidth="1"/>
    <col min="2" max="2" width="31" bestFit="1" customWidth="1"/>
    <col min="6" max="6" width="10.140625" bestFit="1" customWidth="1"/>
    <col min="9" max="9" width="13.42578125" bestFit="1" customWidth="1"/>
    <col min="11" max="11" width="36.42578125" bestFit="1" customWidth="1"/>
    <col min="12" max="12" width="12" bestFit="1" customWidth="1"/>
    <col min="13" max="13" width="20" bestFit="1" customWidth="1"/>
  </cols>
  <sheetData>
    <row r="3" spans="2:13" ht="26.25" customHeight="1" x14ac:dyDescent="0.25">
      <c r="B3" s="700" t="s">
        <v>1012</v>
      </c>
      <c r="C3" s="701" t="s">
        <v>1013</v>
      </c>
      <c r="D3" s="70" t="s">
        <v>1014</v>
      </c>
      <c r="E3" s="701" t="s">
        <v>1015</v>
      </c>
      <c r="F3" s="702" t="s">
        <v>1016</v>
      </c>
      <c r="G3" s="696" t="s">
        <v>6</v>
      </c>
      <c r="H3" s="698" t="s">
        <v>1017</v>
      </c>
      <c r="I3" s="705" t="s">
        <v>391</v>
      </c>
      <c r="J3" s="706" t="s">
        <v>392</v>
      </c>
      <c r="K3" s="707"/>
      <c r="L3" s="705" t="s">
        <v>1018</v>
      </c>
      <c r="M3" s="705" t="s">
        <v>83</v>
      </c>
    </row>
    <row r="4" spans="2:13" x14ac:dyDescent="0.25">
      <c r="B4" s="697"/>
      <c r="C4" s="851"/>
      <c r="D4" s="71" t="s">
        <v>1011</v>
      </c>
      <c r="E4" s="851"/>
      <c r="F4" s="697"/>
      <c r="G4" s="851"/>
      <c r="H4" s="697"/>
      <c r="I4" s="697"/>
      <c r="J4" s="1" t="s">
        <v>5</v>
      </c>
      <c r="K4" s="72" t="s">
        <v>394</v>
      </c>
      <c r="L4" s="697"/>
      <c r="M4" s="697"/>
    </row>
    <row r="5" spans="2:13" x14ac:dyDescent="0.25">
      <c r="B5" s="14" t="s">
        <v>1086</v>
      </c>
      <c r="C5" s="73" t="s">
        <v>1087</v>
      </c>
      <c r="D5" s="91">
        <v>41</v>
      </c>
      <c r="E5" s="73">
        <v>641</v>
      </c>
      <c r="F5" s="65" t="s">
        <v>1122</v>
      </c>
      <c r="G5" s="73" t="s">
        <v>52</v>
      </c>
      <c r="H5" s="43">
        <v>6400</v>
      </c>
      <c r="I5" s="64" t="s">
        <v>1147</v>
      </c>
      <c r="J5" s="45">
        <v>6395.5</v>
      </c>
      <c r="K5" s="45" t="s">
        <v>1148</v>
      </c>
      <c r="L5" s="76" t="s">
        <v>1031</v>
      </c>
      <c r="M5" s="77" t="s">
        <v>1091</v>
      </c>
    </row>
    <row r="6" spans="2:13" x14ac:dyDescent="0.25">
      <c r="B6" s="45" t="s">
        <v>1086</v>
      </c>
      <c r="C6" s="54" t="s">
        <v>1087</v>
      </c>
      <c r="D6" s="91">
        <v>44</v>
      </c>
      <c r="E6" s="54">
        <v>644</v>
      </c>
      <c r="F6" s="65" t="s">
        <v>1153</v>
      </c>
      <c r="G6" s="73" t="s">
        <v>52</v>
      </c>
      <c r="H6" s="49">
        <v>6400</v>
      </c>
      <c r="I6" s="64" t="s">
        <v>1147</v>
      </c>
      <c r="J6" s="45">
        <v>6395.5</v>
      </c>
      <c r="K6" s="45" t="s">
        <v>1148</v>
      </c>
      <c r="L6" s="76" t="s">
        <v>1031</v>
      </c>
      <c r="M6" s="77" t="s">
        <v>1091</v>
      </c>
    </row>
    <row r="7" spans="2:13" x14ac:dyDescent="0.25">
      <c r="B7" s="82" t="s">
        <v>1115</v>
      </c>
      <c r="C7" s="9" t="s">
        <v>1116</v>
      </c>
      <c r="D7" s="91">
        <v>167</v>
      </c>
      <c r="E7" s="182">
        <v>767</v>
      </c>
      <c r="F7" s="88">
        <v>44621</v>
      </c>
      <c r="G7" s="74" t="s">
        <v>11</v>
      </c>
      <c r="H7" s="176">
        <v>2212.5</v>
      </c>
      <c r="I7" s="82" t="s">
        <v>1578</v>
      </c>
      <c r="J7" s="82">
        <v>2202.5</v>
      </c>
      <c r="K7" s="82" t="s">
        <v>1592</v>
      </c>
      <c r="L7" s="90" t="s">
        <v>1031</v>
      </c>
      <c r="M7" s="178" t="s">
        <v>1641</v>
      </c>
    </row>
    <row r="8" spans="2:13" x14ac:dyDescent="0.25">
      <c r="B8" s="82" t="s">
        <v>1061</v>
      </c>
      <c r="C8" s="9" t="s">
        <v>1021</v>
      </c>
      <c r="D8" s="91">
        <v>169</v>
      </c>
      <c r="E8" s="183">
        <v>769</v>
      </c>
      <c r="F8" s="88">
        <v>44621</v>
      </c>
      <c r="G8" s="74" t="s">
        <v>11</v>
      </c>
      <c r="H8" s="176">
        <v>1250</v>
      </c>
      <c r="I8" s="82" t="s">
        <v>1580</v>
      </c>
      <c r="J8" s="82">
        <v>1253</v>
      </c>
      <c r="K8" s="82" t="s">
        <v>1594</v>
      </c>
      <c r="L8" s="90" t="s">
        <v>1031</v>
      </c>
      <c r="M8" s="178" t="s">
        <v>1641</v>
      </c>
    </row>
    <row r="9" spans="2:13" x14ac:dyDescent="0.25">
      <c r="B9" s="82" t="s">
        <v>1558</v>
      </c>
      <c r="C9" s="74" t="s">
        <v>1065</v>
      </c>
      <c r="D9" s="91">
        <v>170</v>
      </c>
      <c r="E9" s="182">
        <v>770</v>
      </c>
      <c r="F9" s="88">
        <v>44621</v>
      </c>
      <c r="G9" s="74" t="s">
        <v>11</v>
      </c>
      <c r="H9" s="176">
        <v>625</v>
      </c>
      <c r="I9" s="82" t="s">
        <v>1581</v>
      </c>
      <c r="J9" s="82">
        <v>650</v>
      </c>
      <c r="K9" s="82" t="s">
        <v>1595</v>
      </c>
      <c r="L9" s="90" t="s">
        <v>1031</v>
      </c>
      <c r="M9" s="178" t="s">
        <v>1641</v>
      </c>
    </row>
    <row r="10" spans="2:13" x14ac:dyDescent="0.25">
      <c r="B10" s="82" t="s">
        <v>1086</v>
      </c>
      <c r="C10" s="181" t="s">
        <v>1087</v>
      </c>
      <c r="D10" s="91">
        <v>173</v>
      </c>
      <c r="E10" s="182">
        <v>773</v>
      </c>
      <c r="F10" s="88">
        <v>44621</v>
      </c>
      <c r="G10" s="74" t="s">
        <v>91</v>
      </c>
      <c r="H10" s="176">
        <v>10250</v>
      </c>
      <c r="I10" s="82" t="s">
        <v>1584</v>
      </c>
      <c r="J10" s="82">
        <v>10270.5</v>
      </c>
      <c r="K10" s="82" t="s">
        <v>1598</v>
      </c>
      <c r="L10" s="90" t="s">
        <v>1031</v>
      </c>
      <c r="M10" s="178" t="s">
        <v>1641</v>
      </c>
    </row>
    <row r="11" spans="2:13" x14ac:dyDescent="0.25">
      <c r="B11" s="82" t="s">
        <v>1311</v>
      </c>
      <c r="C11" s="9" t="s">
        <v>1434</v>
      </c>
      <c r="D11" s="91">
        <v>174</v>
      </c>
      <c r="E11" s="183">
        <v>774</v>
      </c>
      <c r="F11" s="88">
        <v>44621</v>
      </c>
      <c r="G11" s="74" t="s">
        <v>11</v>
      </c>
      <c r="H11" s="176">
        <v>10725</v>
      </c>
      <c r="I11" s="82" t="s">
        <v>1585</v>
      </c>
      <c r="J11" s="82">
        <v>6176</v>
      </c>
      <c r="K11" s="82" t="s">
        <v>1599</v>
      </c>
      <c r="L11" s="90" t="s">
        <v>1031</v>
      </c>
      <c r="M11" s="178" t="s">
        <v>1641</v>
      </c>
    </row>
    <row r="12" spans="2:13" x14ac:dyDescent="0.25">
      <c r="B12" s="82" t="s">
        <v>1086</v>
      </c>
      <c r="C12" s="181" t="s">
        <v>1087</v>
      </c>
      <c r="D12" s="91">
        <v>175</v>
      </c>
      <c r="E12" s="183">
        <v>775</v>
      </c>
      <c r="F12" s="88" t="s">
        <v>1559</v>
      </c>
      <c r="G12" s="74" t="s">
        <v>91</v>
      </c>
      <c r="H12" s="176">
        <v>10250</v>
      </c>
      <c r="I12" s="82" t="s">
        <v>1586</v>
      </c>
      <c r="J12" s="82">
        <v>10270.5</v>
      </c>
      <c r="K12" s="82" t="s">
        <v>1600</v>
      </c>
      <c r="L12" s="90" t="s">
        <v>1031</v>
      </c>
      <c r="M12" s="178" t="s">
        <v>1641</v>
      </c>
    </row>
  </sheetData>
  <mergeCells count="10">
    <mergeCell ref="B3:B4"/>
    <mergeCell ref="C3:C4"/>
    <mergeCell ref="E3:E4"/>
    <mergeCell ref="F3:F4"/>
    <mergeCell ref="G3:G4"/>
    <mergeCell ref="H3:H4"/>
    <mergeCell ref="I3:I4"/>
    <mergeCell ref="J3:K3"/>
    <mergeCell ref="L3:L4"/>
    <mergeCell ref="M3:M4"/>
  </mergeCells>
  <hyperlinks>
    <hyperlink ref="D4" r:id="rId1"/>
  </hyperlinks>
  <pageMargins left="0.19685039370078741" right="0.19685039370078741" top="0.74803149606299213" bottom="0.74803149606299213" header="0.31496062992125984" footer="0.31496062992125984"/>
  <pageSetup scale="70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2022-23</vt:lpstr>
      <vt:lpstr>2021-22</vt:lpstr>
      <vt:lpstr>2020-21</vt:lpstr>
      <vt:lpstr>2019-20</vt:lpstr>
      <vt:lpstr>2018-19</vt:lpstr>
      <vt:lpstr>2017-18</vt:lpstr>
      <vt:lpstr>DGFT Record</vt:lpstr>
      <vt:lpstr>Axis Bank Softex Pending </vt:lpstr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ADMIN</dc:creator>
  <cp:lastModifiedBy>admin</cp:lastModifiedBy>
  <cp:lastPrinted>2023-05-01T12:34:34Z</cp:lastPrinted>
  <dcterms:created xsi:type="dcterms:W3CDTF">2018-05-28T11:41:03Z</dcterms:created>
  <dcterms:modified xsi:type="dcterms:W3CDTF">2023-05-23T12:49:15Z</dcterms:modified>
</cp:coreProperties>
</file>