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12. Mar-24\"/>
    </mc:Choice>
  </mc:AlternateContent>
  <bookViews>
    <workbookView xWindow="0" yWindow="0" windowWidth="24000" windowHeight="9600"/>
  </bookViews>
  <sheets>
    <sheet name="Fixed Assets" sheetId="1" r:id="rId1"/>
  </sheets>
  <calcPr calcId="162913" iterateDelta="1E-4"/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R11" i="1" s="1"/>
  <c r="Q7" i="1"/>
  <c r="Q8" i="1"/>
  <c r="Q9" i="1"/>
  <c r="R9" i="1" s="1"/>
  <c r="Q10" i="1"/>
  <c r="R10" i="1" s="1"/>
  <c r="R8" i="1"/>
  <c r="R7" i="1"/>
  <c r="I6" i="1"/>
  <c r="G6" i="1"/>
  <c r="Q6" i="1" s="1"/>
  <c r="R6" i="1" s="1"/>
  <c r="I16" i="1" l="1"/>
  <c r="M16" i="1"/>
  <c r="L16" i="1"/>
  <c r="K16" i="1"/>
  <c r="J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<sst xmlns="http://schemas.openxmlformats.org/spreadsheetml/2006/main" count="39" uniqueCount="29">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</sst>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164" fontId="0" fillId="0" borderId="4" xfId="0" applyNumberFormat="1" applyBorder="1"/>
    <xf numFmtId="164" fontId="8" fillId="0" borderId="4" xfId="0" applyNumberFormat="1" applyFont="1" applyBorder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H21" sqref="H21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  <col min="17" max="17" width="12" bestFit="1" customWidth="1"/>
    <col min="18" max="18" width="10.28515625" bestFit="1" customWidth="1"/>
  </cols>
  <sheetData>
    <row r="1" spans="1:18" ht="15.75" x14ac:dyDescent="0.25">
      <c r="A1" s="15" t="s">
        <v>0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 x14ac:dyDescent="0.25">
      <c r="A2" s="16" t="s">
        <v>1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5.75" x14ac:dyDescent="0.25">
      <c r="A3" s="17" t="s">
        <v>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x14ac:dyDescent="0.25">
      <c r="A4" s="18" t="s">
        <v>3</v>
      </c>
      <c r="B4" s="18"/>
      <c r="C4" s="18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 ht="36" x14ac:dyDescent="0.25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</row>
    <row r="6" spans="1:18" x14ac:dyDescent="0.25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3">
        <f>184459+297458</f>
        <v>481917</v>
      </c>
      <c r="H6" s="3"/>
      <c r="I6" s="3">
        <f>118920-42098</f>
        <v>76822</v>
      </c>
      <c r="J6" s="3">
        <v>48414</v>
      </c>
      <c r="K6" s="4">
        <v>0</v>
      </c>
      <c r="L6" s="4">
        <v>0</v>
      </c>
      <c r="M6" s="3">
        <v>0</v>
      </c>
      <c r="N6" s="11">
        <f>SUM(B6:M6)</f>
        <v>607153</v>
      </c>
      <c r="O6" s="10" t="s">
        <v>5</v>
      </c>
      <c r="P6">
        <v>235739</v>
      </c>
      <c r="Q6" s="13">
        <f t="shared" ref="Q6:Q15" si="0">SUM(B6:M6)</f>
        <v>607153</v>
      </c>
      <c r="R6" s="14">
        <f>+P6-Q6</f>
        <v>-371414</v>
      </c>
    </row>
    <row r="7" spans="1:18" x14ac:dyDescent="0.25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0</v>
      </c>
      <c r="N7" s="11">
        <f t="shared" ref="N7:N15" si="1">SUM(B7:M7)</f>
        <v>0</v>
      </c>
      <c r="O7" s="10" t="s">
        <v>6</v>
      </c>
      <c r="P7">
        <v>0</v>
      </c>
      <c r="Q7" s="13">
        <f t="shared" si="0"/>
        <v>0</v>
      </c>
      <c r="R7" s="14">
        <f t="shared" ref="R7:R11" si="2">+P7-Q7</f>
        <v>0</v>
      </c>
    </row>
    <row r="8" spans="1:18" x14ac:dyDescent="0.25">
      <c r="A8" s="5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H8" s="3"/>
      <c r="I8" s="3"/>
      <c r="J8" s="3"/>
      <c r="K8" s="3">
        <v>0</v>
      </c>
      <c r="L8" s="3">
        <v>0</v>
      </c>
      <c r="M8" s="3">
        <v>32203.39</v>
      </c>
      <c r="N8" s="11">
        <f t="shared" si="1"/>
        <v>32203.39</v>
      </c>
      <c r="O8" s="10" t="s">
        <v>7</v>
      </c>
      <c r="P8">
        <v>32203.39</v>
      </c>
      <c r="Q8" s="13">
        <f t="shared" si="0"/>
        <v>32203.39</v>
      </c>
      <c r="R8" s="14">
        <f t="shared" si="2"/>
        <v>0</v>
      </c>
    </row>
    <row r="9" spans="1:18" x14ac:dyDescent="0.25">
      <c r="A9" s="5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>
        <v>0</v>
      </c>
      <c r="L9" s="3">
        <v>0</v>
      </c>
      <c r="M9" s="3">
        <v>168000</v>
      </c>
      <c r="N9" s="11">
        <f t="shared" si="1"/>
        <v>168000</v>
      </c>
      <c r="O9" s="10" t="s">
        <v>8</v>
      </c>
      <c r="P9">
        <v>168000</v>
      </c>
      <c r="Q9" s="13">
        <f t="shared" si="0"/>
        <v>168000</v>
      </c>
      <c r="R9" s="14">
        <f t="shared" si="2"/>
        <v>0</v>
      </c>
    </row>
    <row r="10" spans="1:18" x14ac:dyDescent="0.25">
      <c r="A10" s="5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127452</v>
      </c>
      <c r="H10" s="3">
        <v>525610</v>
      </c>
      <c r="I10" s="3">
        <v>176224</v>
      </c>
      <c r="J10" s="3">
        <v>77824</v>
      </c>
      <c r="K10" s="3">
        <v>0</v>
      </c>
      <c r="L10" s="3">
        <v>0</v>
      </c>
      <c r="M10" s="3">
        <v>1890</v>
      </c>
      <c r="N10" s="11">
        <f t="shared" si="1"/>
        <v>909000</v>
      </c>
      <c r="O10" s="10" t="s">
        <v>9</v>
      </c>
      <c r="P10">
        <v>909000</v>
      </c>
      <c r="Q10" s="13">
        <f t="shared" si="0"/>
        <v>909000</v>
      </c>
      <c r="R10" s="14">
        <f t="shared" si="2"/>
        <v>0</v>
      </c>
    </row>
    <row r="11" spans="1:18" x14ac:dyDescent="0.25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>
        <v>0</v>
      </c>
      <c r="L11" s="3">
        <v>19700</v>
      </c>
      <c r="M11" s="3">
        <v>0</v>
      </c>
      <c r="N11" s="11">
        <f t="shared" si="1"/>
        <v>19700</v>
      </c>
      <c r="O11" s="10" t="s">
        <v>10</v>
      </c>
      <c r="P11">
        <v>19700</v>
      </c>
      <c r="Q11" s="13">
        <f t="shared" si="0"/>
        <v>19700</v>
      </c>
      <c r="R11" s="14">
        <f t="shared" si="2"/>
        <v>0</v>
      </c>
    </row>
    <row r="12" spans="1:18" x14ac:dyDescent="0.25">
      <c r="A12" s="5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  <c r="H12" s="3"/>
      <c r="I12" s="3"/>
      <c r="J12" s="3"/>
      <c r="K12" s="3">
        <v>0</v>
      </c>
      <c r="L12" s="3">
        <v>0</v>
      </c>
      <c r="M12" s="3">
        <v>0</v>
      </c>
      <c r="N12" s="12">
        <f t="shared" si="1"/>
        <v>0</v>
      </c>
      <c r="O12" s="10" t="s">
        <v>11</v>
      </c>
      <c r="Q12" s="13">
        <f t="shared" si="0"/>
        <v>0</v>
      </c>
    </row>
    <row r="13" spans="1:18" x14ac:dyDescent="0.25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H13" s="3"/>
      <c r="I13" s="3"/>
      <c r="J13" s="3"/>
      <c r="K13" s="3">
        <v>0</v>
      </c>
      <c r="L13" s="3">
        <v>0</v>
      </c>
      <c r="M13" s="3">
        <v>0</v>
      </c>
      <c r="N13" s="11">
        <f t="shared" ref="N13" si="3">SUM(B13:M13)</f>
        <v>0</v>
      </c>
      <c r="O13" s="5" t="s">
        <v>15</v>
      </c>
      <c r="Q13" s="13">
        <f t="shared" si="0"/>
        <v>0</v>
      </c>
    </row>
    <row r="14" spans="1:18" x14ac:dyDescent="0.25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  <c r="H14" s="3"/>
      <c r="I14" s="3"/>
      <c r="J14" s="3"/>
      <c r="K14" s="3">
        <v>0</v>
      </c>
      <c r="L14" s="3">
        <v>0</v>
      </c>
      <c r="M14" s="3">
        <v>0</v>
      </c>
      <c r="N14" s="11">
        <f t="shared" si="1"/>
        <v>0</v>
      </c>
      <c r="O14" s="10" t="s">
        <v>12</v>
      </c>
      <c r="Q14" s="13">
        <f t="shared" si="0"/>
        <v>0</v>
      </c>
    </row>
    <row r="15" spans="1:18" x14ac:dyDescent="0.25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H15" s="3"/>
      <c r="I15" s="3"/>
      <c r="J15" s="3"/>
      <c r="K15" s="3">
        <v>0</v>
      </c>
      <c r="L15" s="3">
        <v>0</v>
      </c>
      <c r="M15" s="3">
        <v>0</v>
      </c>
      <c r="N15" s="11">
        <f t="shared" si="1"/>
        <v>0</v>
      </c>
      <c r="O15" s="5" t="s">
        <v>16</v>
      </c>
      <c r="Q15" s="13">
        <f t="shared" si="0"/>
        <v>0</v>
      </c>
    </row>
    <row r="16" spans="1:18" x14ac:dyDescent="0.25">
      <c r="A16" s="2" t="s">
        <v>13</v>
      </c>
      <c r="B16" s="6">
        <f>SUM(B6:B15)</f>
        <v>0</v>
      </c>
      <c r="C16" s="6">
        <f>SUM(C6:C15)</f>
        <v>0</v>
      </c>
      <c r="D16" s="6">
        <f t="shared" ref="D16:M16" si="4">SUM(D6:D15)</f>
        <v>0</v>
      </c>
      <c r="E16" s="6">
        <f t="shared" si="4"/>
        <v>0</v>
      </c>
      <c r="F16" s="6">
        <f t="shared" si="4"/>
        <v>0</v>
      </c>
      <c r="G16" s="6">
        <f t="shared" si="4"/>
        <v>609369</v>
      </c>
      <c r="H16" s="6">
        <f t="shared" si="4"/>
        <v>525610</v>
      </c>
      <c r="I16" s="6">
        <f t="shared" si="4"/>
        <v>253046</v>
      </c>
      <c r="J16" s="6">
        <f t="shared" si="4"/>
        <v>126238</v>
      </c>
      <c r="K16" s="6">
        <f t="shared" si="4"/>
        <v>0</v>
      </c>
      <c r="L16" s="6">
        <f t="shared" si="4"/>
        <v>19700</v>
      </c>
      <c r="M16" s="6">
        <f t="shared" si="4"/>
        <v>202093.39</v>
      </c>
      <c r="N16" s="7">
        <f>SUM(N6:N15)</f>
        <v>1736056.3900000001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2024-04-25T12:09:29Z</dcterms:modified>
</cp:coreProperties>
</file>