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Export advance outstanding" sheetId="3" r:id="rId1"/>
    <sheet name="Shipping_Bill_outstanding_EDPMS" sheetId="2" r:id="rId2"/>
    <sheet name="29-6-23" sheetId="1" r:id="rId3"/>
  </sheets>
  <externalReferences>
    <externalReference r:id="rId4"/>
  </externalReferences>
  <definedNames>
    <definedName name="_xlnm._FilterDatabase" localSheetId="1" hidden="1">Shipping_Bill_outstanding_EDPMS!$A$3:$O$30</definedName>
  </definedNames>
  <calcPr calcId="162913"/>
</workbook>
</file>

<file path=xl/calcChain.xml><?xml version="1.0" encoding="utf-8"?>
<calcChain xmlns="http://schemas.openxmlformats.org/spreadsheetml/2006/main">
  <c r="A8" i="3" l="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7" i="3"/>
  <c r="A6" i="3"/>
  <c r="J79" i="3"/>
  <c r="J77" i="3"/>
  <c r="J76" i="3"/>
  <c r="D29" i="3"/>
  <c r="D31" i="3" s="1"/>
  <c r="D32" i="3" s="1"/>
  <c r="D33" i="3" s="1"/>
  <c r="D34" i="3" s="1"/>
  <c r="D35" i="3" s="1"/>
  <c r="P28" i="3"/>
  <c r="D23" i="3"/>
  <c r="D24" i="3" s="1"/>
  <c r="J21" i="3"/>
  <c r="D18" i="3"/>
  <c r="D19" i="3" s="1"/>
  <c r="D16" i="3"/>
  <c r="J15" i="3"/>
  <c r="D13" i="3"/>
  <c r="D14" i="3" s="1"/>
  <c r="J9" i="3"/>
  <c r="D6" i="3"/>
  <c r="D7" i="3" s="1"/>
  <c r="D8" i="3" s="1"/>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6" i="2"/>
  <c r="Q25" i="2" l="1"/>
  <c r="P25" i="2"/>
  <c r="I25" i="2"/>
</calcChain>
</file>

<file path=xl/comments1.xml><?xml version="1.0" encoding="utf-8"?>
<comments xmlns="http://schemas.openxmlformats.org/spreadsheetml/2006/main">
  <authors>
    <author>Author</author>
  </authors>
  <commentList>
    <comment ref="I3" authorId="0" shapeId="0">
      <text>
        <r>
          <rPr>
            <b/>
            <sz val="9"/>
            <color indexed="81"/>
            <rFont val="Tahoma"/>
            <family val="2"/>
          </rPr>
          <t>Author:</t>
        </r>
        <r>
          <rPr>
            <sz val="9"/>
            <color indexed="81"/>
            <rFont val="Tahoma"/>
            <family val="2"/>
          </rPr>
          <t xml:space="preserve">
softex genration no.</t>
        </r>
      </text>
    </comment>
    <comment ref="M3" authorId="0" shapeId="0">
      <text>
        <r>
          <rPr>
            <b/>
            <sz val="9"/>
            <color indexed="81"/>
            <rFont val="Tahoma"/>
            <family val="2"/>
          </rPr>
          <t>Author:</t>
        </r>
        <r>
          <rPr>
            <sz val="9"/>
            <color indexed="81"/>
            <rFont val="Tahoma"/>
            <family val="2"/>
          </rPr>
          <t xml:space="preserve">
Knock off date</t>
        </r>
      </text>
    </comment>
    <comment ref="N3" authorId="0" shapeId="0">
      <text>
        <r>
          <rPr>
            <b/>
            <sz val="9"/>
            <color indexed="81"/>
            <rFont val="Tahoma"/>
            <family val="2"/>
          </rPr>
          <t>Author:</t>
        </r>
        <r>
          <rPr>
            <sz val="9"/>
            <color indexed="81"/>
            <rFont val="Tahoma"/>
            <family val="2"/>
          </rPr>
          <t xml:space="preserve">
Bank se knock off hone par EDL No. genrate hota he wah yaha lfill krna he.</t>
        </r>
      </text>
    </comment>
    <comment ref="O3" authorId="0" shapeId="0">
      <text>
        <r>
          <rPr>
            <b/>
            <sz val="9"/>
            <color indexed="81"/>
            <rFont val="Tahoma"/>
            <family val="2"/>
          </rPr>
          <t>Author:</t>
        </r>
        <r>
          <rPr>
            <sz val="9"/>
            <color indexed="81"/>
            <rFont val="Tahoma"/>
            <family val="2"/>
          </rPr>
          <t xml:space="preserve">
Bank se knock off hone ke bad no genarate krta he wah yaha lfill krna he.</t>
        </r>
      </text>
    </comment>
    <comment ref="J4" authorId="0" shapeId="0">
      <text>
        <r>
          <rPr>
            <b/>
            <sz val="9"/>
            <color indexed="81"/>
            <rFont val="Tahoma"/>
            <family val="2"/>
          </rPr>
          <t>Author:</t>
        </r>
        <r>
          <rPr>
            <sz val="9"/>
            <color indexed="81"/>
            <rFont val="Tahoma"/>
            <family val="2"/>
          </rPr>
          <t xml:space="preserve">
Bank Bank charges kat leta hai. </t>
        </r>
      </text>
    </comment>
    <comment ref="I73" authorId="0" shapeId="0">
      <text>
        <r>
          <rPr>
            <b/>
            <sz val="9"/>
            <color indexed="81"/>
            <rFont val="Tahoma"/>
            <family val="2"/>
          </rPr>
          <t>Author:</t>
        </r>
        <r>
          <rPr>
            <sz val="9"/>
            <color indexed="81"/>
            <rFont val="Tahoma"/>
            <family val="2"/>
          </rPr>
          <t xml:space="preserve">
softex genration no.</t>
        </r>
      </text>
    </comment>
    <comment ref="M73" authorId="0" shapeId="0">
      <text>
        <r>
          <rPr>
            <b/>
            <sz val="9"/>
            <color indexed="81"/>
            <rFont val="Tahoma"/>
            <family val="2"/>
          </rPr>
          <t>Author:</t>
        </r>
        <r>
          <rPr>
            <sz val="9"/>
            <color indexed="81"/>
            <rFont val="Tahoma"/>
            <family val="2"/>
          </rPr>
          <t xml:space="preserve">
Knock off date</t>
        </r>
      </text>
    </comment>
    <comment ref="N73" authorId="0" shapeId="0">
      <text>
        <r>
          <rPr>
            <b/>
            <sz val="9"/>
            <color indexed="81"/>
            <rFont val="Tahoma"/>
            <family val="2"/>
          </rPr>
          <t>Author:</t>
        </r>
        <r>
          <rPr>
            <sz val="9"/>
            <color indexed="81"/>
            <rFont val="Tahoma"/>
            <family val="2"/>
          </rPr>
          <t xml:space="preserve">
Bank se knock off hone par EDL No. genrate hota he wah yaha lfill krna he.</t>
        </r>
      </text>
    </comment>
    <comment ref="O73" authorId="0" shapeId="0">
      <text>
        <r>
          <rPr>
            <b/>
            <sz val="9"/>
            <color indexed="81"/>
            <rFont val="Tahoma"/>
            <family val="2"/>
          </rPr>
          <t>Author:</t>
        </r>
        <r>
          <rPr>
            <sz val="9"/>
            <color indexed="81"/>
            <rFont val="Tahoma"/>
            <family val="2"/>
          </rPr>
          <t xml:space="preserve">
Bank se knock off hone ke bad no genarate krta he wah yaha lfill krna he.</t>
        </r>
      </text>
    </comment>
    <comment ref="J74" authorId="0" shapeId="0">
      <text>
        <r>
          <rPr>
            <b/>
            <sz val="9"/>
            <color indexed="81"/>
            <rFont val="Tahoma"/>
            <family val="2"/>
          </rPr>
          <t>Author:</t>
        </r>
        <r>
          <rPr>
            <sz val="9"/>
            <color indexed="81"/>
            <rFont val="Tahoma"/>
            <family val="2"/>
          </rPr>
          <t xml:space="preserve">
Bank Bank charges kat leta hai. </t>
        </r>
      </text>
    </comment>
  </commentList>
</comments>
</file>

<file path=xl/comments2.xml><?xml version="1.0" encoding="utf-8"?>
<comments xmlns="http://schemas.openxmlformats.org/spreadsheetml/2006/main">
  <authors>
    <author>Author</author>
  </authors>
  <commentList>
    <comment ref="H3" authorId="0" shapeId="0">
      <text>
        <r>
          <rPr>
            <b/>
            <sz val="9"/>
            <color indexed="81"/>
            <rFont val="Tahoma"/>
            <family val="2"/>
          </rPr>
          <t>Author:</t>
        </r>
        <r>
          <rPr>
            <sz val="9"/>
            <color indexed="81"/>
            <rFont val="Tahoma"/>
            <family val="2"/>
          </rPr>
          <t xml:space="preserve">
softex genration no.</t>
        </r>
      </text>
    </comment>
    <comment ref="L3" authorId="0" shapeId="0">
      <text>
        <r>
          <rPr>
            <b/>
            <sz val="9"/>
            <color indexed="81"/>
            <rFont val="Tahoma"/>
            <family val="2"/>
          </rPr>
          <t>Author:</t>
        </r>
        <r>
          <rPr>
            <sz val="9"/>
            <color indexed="81"/>
            <rFont val="Tahoma"/>
            <family val="2"/>
          </rPr>
          <t xml:space="preserve">
Knock off date</t>
        </r>
      </text>
    </comment>
    <comment ref="M3" authorId="0" shapeId="0">
      <text>
        <r>
          <rPr>
            <b/>
            <sz val="9"/>
            <color indexed="81"/>
            <rFont val="Tahoma"/>
            <family val="2"/>
          </rPr>
          <t>Author:</t>
        </r>
        <r>
          <rPr>
            <sz val="9"/>
            <color indexed="81"/>
            <rFont val="Tahoma"/>
            <family val="2"/>
          </rPr>
          <t xml:space="preserve">
Bank se knock off hone par EDL No. genrate hota he wah yaha lfill krna he.</t>
        </r>
      </text>
    </comment>
    <comment ref="N3" authorId="0" shapeId="0">
      <text>
        <r>
          <rPr>
            <b/>
            <sz val="9"/>
            <color indexed="81"/>
            <rFont val="Tahoma"/>
            <family val="2"/>
          </rPr>
          <t>Author:</t>
        </r>
        <r>
          <rPr>
            <sz val="9"/>
            <color indexed="81"/>
            <rFont val="Tahoma"/>
            <family val="2"/>
          </rPr>
          <t xml:space="preserve">
Bank se knock off hone ke bad no genarate krta he wah yaha lfill krna he.</t>
        </r>
      </text>
    </comment>
    <comment ref="I4" authorId="0" shapeId="0">
      <text>
        <r>
          <rPr>
            <b/>
            <sz val="9"/>
            <color indexed="81"/>
            <rFont val="Tahoma"/>
            <family val="2"/>
          </rPr>
          <t>Author:</t>
        </r>
        <r>
          <rPr>
            <sz val="9"/>
            <color indexed="81"/>
            <rFont val="Tahoma"/>
            <family val="2"/>
          </rPr>
          <t xml:space="preserve">
Bank Bank charges kat leta hai. </t>
        </r>
      </text>
    </comment>
  </commentList>
</comments>
</file>

<file path=xl/sharedStrings.xml><?xml version="1.0" encoding="utf-8"?>
<sst xmlns="http://schemas.openxmlformats.org/spreadsheetml/2006/main" count="795" uniqueCount="286">
  <si>
    <t>EDL01431523</t>
  </si>
  <si>
    <t>TF-0000015399350-Flow</t>
  </si>
  <si>
    <t>MANGO IT SOLUTIONS</t>
  </si>
  <si>
    <t>USD</t>
  </si>
  <si>
    <t>EDPMS</t>
  </si>
  <si>
    <t>GIVEN INWARD IS 700 USD LESSER THAN THE BILL AMOUNT.</t>
  </si>
  <si>
    <t>EDL01430423</t>
  </si>
  <si>
    <t>EUR</t>
  </si>
  <si>
    <t>NO BAL IN GIIVEN FINW</t>
  </si>
  <si>
    <t>EDL01121822</t>
  </si>
  <si>
    <t>No FINW balance / NO REVERT</t>
  </si>
  <si>
    <t>EDL01694123</t>
  </si>
  <si>
    <t>TF-0000015424328-Flow</t>
  </si>
  <si>
    <t>MANGO IT</t>
  </si>
  <si>
    <t>GIVEN FINW HAS NIL BALANCE</t>
  </si>
  <si>
    <t>EDL01991723</t>
  </si>
  <si>
    <t>TF-0000015475338-Flow</t>
  </si>
  <si>
    <t>KINDLY PROVIDE CONVERTION RATE BECAUSE SOFTEX CURR IN USD AND FINW IS IN SGD.</t>
  </si>
  <si>
    <t>EDL01321822</t>
  </si>
  <si>
    <t>TF-0000015399349-Flow</t>
  </si>
  <si>
    <t>003FINW2302503081</t>
  </si>
  <si>
    <t>003FINW2305102761</t>
  </si>
  <si>
    <t>FINW ALREADY UTILIZED AGAINST BILL REF 594BM75230540024</t>
  </si>
  <si>
    <t>594BM75231230014</t>
  </si>
  <si>
    <t>Client Name</t>
  </si>
  <si>
    <t>UPWORK ESCROW INC.</t>
  </si>
  <si>
    <t>Invoice No.</t>
  </si>
  <si>
    <t>Remark</t>
  </si>
  <si>
    <t>SimplyVision GmBH</t>
  </si>
  <si>
    <t>EUR 9644 AGAINST 003FINW223360152 TO BE SETTLED AGAINST SOFTEX NO S23004629062</t>
  </si>
  <si>
    <t>EUR 10269 AGAINST 003FINW222140041 TO BE SETTLED AGAINST SOFTEX NO S22004157086</t>
  </si>
  <si>
    <t xml:space="preserve">CARCOVERS.COM LLC </t>
  </si>
  <si>
    <t>USD 3681 AGAINST 003FINW230650086 and USD 3592 AGAINST 003FINW230820086 TO BE SETTLED AGAINST SOFTEX NO S23004883419</t>
  </si>
  <si>
    <t xml:space="preserve">USD 17255 AGAINST 003FINW223430308, USD 730 AGAINST 003FINW230250308, USD 701.5 AGAINST 003FINW230510276 and USD 1312. AGAINST 003FINW231180046 TO BE SETTLED AGAINST SOFTEX NO S22004489615. USD 908 TDS deducted from Client side and USD 5192.50 has beed reduced from the client side.  </t>
  </si>
  <si>
    <t>EDL No</t>
  </si>
  <si>
    <t>Invoice Amt.</t>
  </si>
  <si>
    <t>Bank Query</t>
  </si>
  <si>
    <t>FASHION LINK TRADING PTE.LTD</t>
  </si>
  <si>
    <t xml:space="preserve">SGD 1250 AGAINST 003FINW231230336 TO BE SETTLED AGAINST SOFTEX NO S23005179498. CONVERTION RATE is 1.33 SGD to USD. </t>
  </si>
  <si>
    <t xml:space="preserve">USD 700 @ 5% TDS deducted from Client side. </t>
  </si>
  <si>
    <t xml:space="preserve">S.No </t>
  </si>
  <si>
    <t xml:space="preserve">Client Name </t>
  </si>
  <si>
    <t>Client Origin</t>
  </si>
  <si>
    <t>Invoice
 No.</t>
  </si>
  <si>
    <t>Invoice
 Date</t>
  </si>
  <si>
    <t>Currency</t>
  </si>
  <si>
    <t>Invoice
 Value</t>
  </si>
  <si>
    <t>Softex #</t>
  </si>
  <si>
    <t>Remittance details</t>
  </si>
  <si>
    <t xml:space="preserve">Bank Name </t>
  </si>
  <si>
    <t>Status</t>
  </si>
  <si>
    <t>Knock off  TON ED No.</t>
  </si>
  <si>
    <t>Bank Reference No.</t>
  </si>
  <si>
    <t>Remarks</t>
  </si>
  <si>
    <t>Amount</t>
  </si>
  <si>
    <t>Bank Reference #</t>
  </si>
  <si>
    <t>Wild Card Cannabis Incorporated</t>
  </si>
  <si>
    <t>CA</t>
  </si>
  <si>
    <t>S22003227086</t>
  </si>
  <si>
    <t>003FINW213480095</t>
  </si>
  <si>
    <t xml:space="preserve">Yes Bank </t>
  </si>
  <si>
    <t>Knocked off on 23th January'22</t>
  </si>
  <si>
    <t>EDL00503022</t>
  </si>
  <si>
    <t>594BM75220360002</t>
  </si>
  <si>
    <t>Eye Plastics LLC</t>
  </si>
  <si>
    <t>US</t>
  </si>
  <si>
    <t>S22003227087</t>
  </si>
  <si>
    <t>003FINW213360249</t>
  </si>
  <si>
    <t>EDL00503122</t>
  </si>
  <si>
    <t>594BM75220360006</t>
  </si>
  <si>
    <t>CAPRINA</t>
  </si>
  <si>
    <t>AU</t>
  </si>
  <si>
    <t>S22003227088</t>
  </si>
  <si>
    <t>003FINW213480096</t>
  </si>
  <si>
    <t>EDL00503222</t>
  </si>
  <si>
    <t>594BM75220360011</t>
  </si>
  <si>
    <t>FASHION LINK TRADING PTE. LTD.</t>
  </si>
  <si>
    <t>SG</t>
  </si>
  <si>
    <t>S22003553699</t>
  </si>
  <si>
    <t>003FINW220670222</t>
  </si>
  <si>
    <t>Knocked off on 6th May '22</t>
  </si>
  <si>
    <t>EDL00714422</t>
  </si>
  <si>
    <t xml:space="preserve">Pending </t>
  </si>
  <si>
    <t>Nature’s Source Project</t>
  </si>
  <si>
    <t>S22003553701</t>
  </si>
  <si>
    <t>003FINW220610178</t>
  </si>
  <si>
    <t>EDL00714622</t>
  </si>
  <si>
    <t>Sessions Cannabis Franchises Inc.</t>
  </si>
  <si>
    <t>S22003553702</t>
  </si>
  <si>
    <t>003FINW220670217</t>
  </si>
  <si>
    <t>EDL00714722</t>
  </si>
  <si>
    <t>CH</t>
  </si>
  <si>
    <t>EURO</t>
  </si>
  <si>
    <t>S22003553705</t>
  </si>
  <si>
    <t>003FINW220620218</t>
  </si>
  <si>
    <t>EDL00715022</t>
  </si>
  <si>
    <t>Nebulanine OÜ</t>
  </si>
  <si>
    <t>EE</t>
  </si>
  <si>
    <t>S22003553706</t>
  </si>
  <si>
    <t>003FINW220970283/003FINW221110182</t>
  </si>
  <si>
    <t>15-03-2022</t>
  </si>
  <si>
    <t>S22003553707</t>
  </si>
  <si>
    <t>003FINW220880245</t>
  </si>
  <si>
    <t>EDL00715122</t>
  </si>
  <si>
    <t>S22003676110</t>
  </si>
  <si>
    <t>Payment not Rec. Form Client</t>
  </si>
  <si>
    <t>Pronko Consulting</t>
  </si>
  <si>
    <t>LT</t>
  </si>
  <si>
    <t>S22003754767</t>
  </si>
  <si>
    <t>003FINW221370374</t>
  </si>
  <si>
    <t>Knock of on Dt. 12.08.22</t>
  </si>
  <si>
    <t>EDL00942422</t>
  </si>
  <si>
    <t>594BM75222350003</t>
  </si>
  <si>
    <t>Bank not upload DGFT Portal</t>
  </si>
  <si>
    <t>My Germany GmbH</t>
  </si>
  <si>
    <t>DE</t>
  </si>
  <si>
    <t>S22003896966</t>
  </si>
  <si>
    <t>003FINW221710091</t>
  </si>
  <si>
    <t>Invoice EUR 13925 &amp; we Received EUR 8690 Balance amount is bad-debt on the remitter side so there is no balance remitting to be received &amp; therefore there is no additional FINW No.</t>
  </si>
  <si>
    <t>S22003896970</t>
  </si>
  <si>
    <t>003FINW221520253</t>
  </si>
  <si>
    <t>Knock of on Dt. 17.08.22</t>
  </si>
  <si>
    <t>EDL00949722</t>
  </si>
  <si>
    <t>594BM75222570005</t>
  </si>
  <si>
    <t>S22004043643</t>
  </si>
  <si>
    <t>003FINW222060374 /  003FINW222060381</t>
  </si>
  <si>
    <t>Knock of on Dt. 25.08.22</t>
  </si>
  <si>
    <t>EDL00980122</t>
  </si>
  <si>
    <t>Pending from Bank Sent Email Dt.21-12-2022</t>
  </si>
  <si>
    <t>S22004157086</t>
  </si>
  <si>
    <t>003FINW222140041</t>
  </si>
  <si>
    <t>Knock of on Dt. 12.10.22</t>
  </si>
  <si>
    <t>Pending from Bank Sent Email Dt.19-07-2023</t>
  </si>
  <si>
    <t xml:space="preserve">Southern Cross Education Institute </t>
  </si>
  <si>
    <t>S22004157092</t>
  </si>
  <si>
    <t>Surge Marketing Inc.</t>
  </si>
  <si>
    <t>S22004278090</t>
  </si>
  <si>
    <t>003FINW222560112</t>
  </si>
  <si>
    <t>Knock of on Dt. 03.11.22</t>
  </si>
  <si>
    <t>EDL01178222</t>
  </si>
  <si>
    <t>594BM75223460063</t>
  </si>
  <si>
    <t>S22004278095</t>
  </si>
  <si>
    <t>003FINW222560250</t>
  </si>
  <si>
    <t>EDL01179122</t>
  </si>
  <si>
    <t>594BM75223460039</t>
  </si>
  <si>
    <t>S22004489606</t>
  </si>
  <si>
    <t>S22004489607</t>
  </si>
  <si>
    <t>003FINW223070215</t>
  </si>
  <si>
    <t>Knock of on Dt. 27.12.22</t>
  </si>
  <si>
    <t>EDL01320722</t>
  </si>
  <si>
    <t>594BM75230020003</t>
  </si>
  <si>
    <t>S22004489615</t>
  </si>
  <si>
    <t>003FINW223430308 , 003FINW230250308 , 003FINW230510276 , 003FINW231180046</t>
  </si>
  <si>
    <t>S23004629069</t>
  </si>
  <si>
    <t>S23004629070</t>
  </si>
  <si>
    <t>003FINW230020170</t>
  </si>
  <si>
    <t>Knock of on Dt. 30.01.23</t>
  </si>
  <si>
    <t>Pending from Bank side - Invoice 14005.50 USD &amp; we received 13305.20 USD balance amount is @ 5% 700 USD TDS deduction on the remitter side so there is no balance remitting to be received &amp; therefore there is no additional FINW No.- (sent mail Dt.22-5-23 &amp; 19-07-23)</t>
  </si>
  <si>
    <t>S23004718401</t>
  </si>
  <si>
    <t>CFO Consulting</t>
  </si>
  <si>
    <t>QA</t>
  </si>
  <si>
    <t>S23005092144</t>
  </si>
  <si>
    <t>003FINW231180248, 003FINW231370192</t>
  </si>
  <si>
    <t xml:space="preserve">YES Bank </t>
  </si>
  <si>
    <t>S23005179504</t>
  </si>
  <si>
    <t>003FINW231280380,003FINW231370192, 003FINW231490126.</t>
  </si>
  <si>
    <t>YES Bank</t>
  </si>
  <si>
    <t>Invoice USD 10725 &amp; we Received EUR 6176 Balance amount is bad-debt on the remitter side so there is no balance remitting to be received &amp; therefore there is no additional FINW No.</t>
  </si>
  <si>
    <t>Pending from Bank side - Invoice 26099 USD &amp; we received 19998.50 USD balance amount is 6100.50 USD deduction on the remitter side so there is no balance remitting to be received &amp; therefore there is no additional FINW No.- (sent mail Dt.22-5-23 &amp; 19-07-23)</t>
  </si>
  <si>
    <t>EDL04664024</t>
  </si>
  <si>
    <t>EDL04663924</t>
  </si>
  <si>
    <t>EDL04663624</t>
  </si>
  <si>
    <t>EDL04663824</t>
  </si>
  <si>
    <t>Knock of on Dt. 01.08.24</t>
  </si>
  <si>
    <t xml:space="preserve">Invoice Masters </t>
  </si>
  <si>
    <r>
      <rPr>
        <b/>
        <u/>
        <sz val="10"/>
        <color rgb="FF000000"/>
        <rFont val="Arial"/>
        <family val="2"/>
      </rPr>
      <t>S.No</t>
    </r>
    <r>
      <rPr>
        <b/>
        <sz val="10"/>
        <color rgb="FF000000"/>
        <rFont val="Arial"/>
        <family val="2"/>
      </rPr>
      <t xml:space="preserve"> </t>
    </r>
  </si>
  <si>
    <t>Mohamad Jaafar (Alien Media Pty Ltd)</t>
  </si>
  <si>
    <t>AUS</t>
  </si>
  <si>
    <t>S24006559732</t>
  </si>
  <si>
    <t>003FINW241130124</t>
  </si>
  <si>
    <t>Yes Bank</t>
  </si>
  <si>
    <t>Knock of on Dt. 14.06.24</t>
  </si>
  <si>
    <t>EDL04280224</t>
  </si>
  <si>
    <t>594BM75241670053</t>
  </si>
  <si>
    <t>S24006716748</t>
  </si>
  <si>
    <t>003FINW241230355</t>
  </si>
  <si>
    <t>Knock of on Dt. 02.07.24</t>
  </si>
  <si>
    <t>EDL04411624</t>
  </si>
  <si>
    <t>594BM75241870001</t>
  </si>
  <si>
    <t>S24006838009</t>
  </si>
  <si>
    <t>003FINW241550043</t>
  </si>
  <si>
    <t>EDL04664724</t>
  </si>
  <si>
    <t>003FINW231180248, 003FINW231280380, 003FINW231870402.</t>
  </si>
  <si>
    <t>Knocked off on 01/08/2024</t>
  </si>
  <si>
    <t>17255, 730, 701.5, 1312.</t>
  </si>
  <si>
    <t>Pending from Bank side Sent Email Dt.19-07-2023</t>
  </si>
  <si>
    <t>01-04-2021</t>
  </si>
  <si>
    <t>S21002137257</t>
  </si>
  <si>
    <t>003FINW211270260</t>
  </si>
  <si>
    <t>EDL04663524</t>
  </si>
  <si>
    <t xml:space="preserve">Pronko Consulting Limited </t>
  </si>
  <si>
    <t>IE</t>
  </si>
  <si>
    <t>S24006559731</t>
  </si>
  <si>
    <t>003FINW241060039</t>
  </si>
  <si>
    <t>EDL04279824</t>
  </si>
  <si>
    <t>594BM75241670051</t>
  </si>
  <si>
    <t>S24006716750</t>
  </si>
  <si>
    <t>003FINW241350077</t>
  </si>
  <si>
    <t>EDL04411924</t>
  </si>
  <si>
    <t>594BM75241860008</t>
  </si>
  <si>
    <t>003FINW220970283, 003FINW221080347</t>
  </si>
  <si>
    <t>S24006559730</t>
  </si>
  <si>
    <t>003FINW240960221</t>
  </si>
  <si>
    <t>EDL04279324</t>
  </si>
  <si>
    <t>594BM75241670058</t>
  </si>
  <si>
    <t>S24006716753</t>
  </si>
  <si>
    <t>003FINW241450292</t>
  </si>
  <si>
    <t>EDL04412724</t>
  </si>
  <si>
    <t>594BM75241860002</t>
  </si>
  <si>
    <t>S24006838010</t>
  </si>
  <si>
    <t>003FINW241560056</t>
  </si>
  <si>
    <t>EDL04664924</t>
  </si>
  <si>
    <t>003FINW231370192, 003FINW231490126.</t>
  </si>
  <si>
    <t>S24006559733</t>
  </si>
  <si>
    <t>003FINW241140318</t>
  </si>
  <si>
    <t>EDL04281824</t>
  </si>
  <si>
    <t>594BM75241670043</t>
  </si>
  <si>
    <t>S24006716751</t>
  </si>
  <si>
    <t>003FINW241550055</t>
  </si>
  <si>
    <t>EDL04412024</t>
  </si>
  <si>
    <t>594BM75241860004</t>
  </si>
  <si>
    <t>S23005456571</t>
  </si>
  <si>
    <t>003FINW231510183, 003FINW231810227</t>
  </si>
  <si>
    <t>Knock of on Dt. 23.08.23</t>
  </si>
  <si>
    <t>EDL02274723</t>
  </si>
  <si>
    <t>594BM75232370004</t>
  </si>
  <si>
    <t>S24006559728</t>
  </si>
  <si>
    <t>003FINW240950444</t>
  </si>
  <si>
    <t>EDL04278824</t>
  </si>
  <si>
    <t>594BM75241670034</t>
  </si>
  <si>
    <t>UPWORK GLOBAL INC.</t>
  </si>
  <si>
    <t>31-04-2024</t>
  </si>
  <si>
    <t>S24006559734</t>
  </si>
  <si>
    <t>003FINW241300293</t>
  </si>
  <si>
    <t>EDL04282024</t>
  </si>
  <si>
    <t>594BM75241720022</t>
  </si>
  <si>
    <t>S24006716749</t>
  </si>
  <si>
    <t>003FINW241240120</t>
  </si>
  <si>
    <t>EDL04411824</t>
  </si>
  <si>
    <t>594BM75241860012</t>
  </si>
  <si>
    <t>S24006716747</t>
  </si>
  <si>
    <t>003FINW241210235</t>
  </si>
  <si>
    <t>EDL04411524</t>
  </si>
  <si>
    <t>594BM75241860003</t>
  </si>
  <si>
    <t>S24006464217</t>
  </si>
  <si>
    <t>003FINW240710305</t>
  </si>
  <si>
    <t>Knock of on Dt. 01.05.24</t>
  </si>
  <si>
    <t>EDL03955024</t>
  </si>
  <si>
    <t>594BM75241240002</t>
  </si>
  <si>
    <t>S24006559729</t>
  </si>
  <si>
    <t>003FINW240990151</t>
  </si>
  <si>
    <t>EDL04279224</t>
  </si>
  <si>
    <t>594BM75241720026</t>
  </si>
  <si>
    <t>31-12-2021</t>
  </si>
  <si>
    <t>S22003227098</t>
  </si>
  <si>
    <t>003FINW220060217</t>
  </si>
  <si>
    <t>594BM75220390016</t>
  </si>
  <si>
    <t>YESB0000006001207868</t>
  </si>
  <si>
    <t>EDL00505122</t>
  </si>
  <si>
    <t>S22003754760</t>
  </si>
  <si>
    <t>003FINW221170306</t>
  </si>
  <si>
    <t>594BM75222300018</t>
  </si>
  <si>
    <t>YESB0000006001419419</t>
  </si>
  <si>
    <t>15-04-2022</t>
  </si>
  <si>
    <t>S22003676113</t>
  </si>
  <si>
    <t>033FINW221160065</t>
  </si>
  <si>
    <t>594BM75222300019</t>
  </si>
  <si>
    <t>YESB0000006001420461</t>
  </si>
  <si>
    <t>Pending from Bank side</t>
  </si>
  <si>
    <t>S22003227094</t>
  </si>
  <si>
    <t>003FINW213540191</t>
  </si>
  <si>
    <t>EDL00504322</t>
  </si>
  <si>
    <t>594BM75220380033</t>
  </si>
  <si>
    <t>USD 7503 AGAINST 003FINW230040144 TO BE SETTLED AGAINST SOFTEX NO S23004718399</t>
  </si>
  <si>
    <t>Export_Advance_outstanding</t>
  </si>
  <si>
    <t>Shipping_Bill_outstanding_EDPMS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</si>
</sst>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_);\([$$-409]#,##0\)"/>
    <numFmt numFmtId="165" formatCode="dd\-mm\-yyyy"/>
  </numFmts>
  <fonts count="27" x14ac:knownFonts="1">
    <font>
      <sz val="11"/>
      <color theme="1"/>
      <name val="Calibri"/>
      <family val="2"/>
      <scheme val="minor"/>
    </font>
    <font>
      <sz val="10"/>
      <color theme="1"/>
      <name val="Calibri"/>
      <family val="2"/>
    </font>
    <font>
      <sz val="10"/>
      <color rgb="FF222222"/>
      <name val="Calibri"/>
      <family val="2"/>
    </font>
    <font>
      <b/>
      <sz val="11"/>
      <color theme="1"/>
      <name val="Calibri"/>
      <family val="2"/>
    </font>
    <font>
      <sz val="11"/>
      <color theme="1"/>
      <name val="Calibri"/>
      <family val="2"/>
      <scheme val="minor"/>
    </font>
    <font>
      <b/>
      <sz val="10"/>
      <color rgb="FF000000"/>
      <name val="Arial"/>
      <family val="2"/>
    </font>
    <font>
      <b/>
      <sz val="10"/>
      <color theme="1"/>
      <name val="Arial"/>
      <family val="2"/>
    </font>
    <font>
      <b/>
      <sz val="10"/>
      <color rgb="FFFF0000"/>
      <name val="Arial"/>
      <family val="2"/>
    </font>
    <font>
      <sz val="11"/>
      <name val="Calibri"/>
      <family val="2"/>
    </font>
    <font>
      <sz val="11"/>
      <color rgb="FFFF0000"/>
      <name val="Calibri"/>
      <family val="2"/>
    </font>
    <font>
      <sz val="10"/>
      <color rgb="FF000000"/>
      <name val="Arial"/>
      <family val="2"/>
    </font>
    <font>
      <sz val="10"/>
      <color theme="1"/>
      <name val="Arial"/>
      <family val="2"/>
    </font>
    <font>
      <sz val="10"/>
      <name val="Arial"/>
      <family val="2"/>
    </font>
    <font>
      <sz val="10"/>
      <color rgb="FF222222"/>
      <name val="Arial"/>
      <family val="2"/>
    </font>
    <font>
      <sz val="10"/>
      <color rgb="FFFF0000"/>
      <name val="Arial"/>
      <family val="2"/>
    </font>
    <font>
      <b/>
      <sz val="9"/>
      <color indexed="81"/>
      <name val="Tahoma"/>
      <family val="2"/>
    </font>
    <font>
      <sz val="9"/>
      <color indexed="81"/>
      <name val="Tahoma"/>
      <family val="2"/>
    </font>
    <font>
      <sz val="11"/>
      <color theme="1"/>
      <name val="Calibri"/>
      <family val="2"/>
    </font>
    <font>
      <sz val="11"/>
      <color rgb="FFFF0000"/>
      <name val="Calibri"/>
      <family val="2"/>
      <scheme val="minor"/>
    </font>
    <font>
      <b/>
      <u/>
      <sz val="10"/>
      <color rgb="FF000000"/>
      <name val="Arial"/>
      <family val="2"/>
    </font>
    <font>
      <sz val="10"/>
      <color rgb="FF333333"/>
      <name val="Arial"/>
      <family val="2"/>
    </font>
    <font>
      <sz val="9"/>
      <color rgb="FF000000"/>
      <name val="Arial"/>
      <family val="2"/>
    </font>
    <font>
      <b/>
      <u/>
      <sz val="10"/>
      <color rgb="FFFF0000"/>
      <name val="Arial"/>
      <family val="2"/>
    </font>
    <font>
      <b/>
      <sz val="22"/>
      <color theme="1"/>
      <name val="Calibri"/>
      <family val="2"/>
      <scheme val="minor"/>
    </font>
    <font>
      <b/>
      <sz val="24"/>
      <color theme="1"/>
      <name val="Calibri"/>
      <family val="2"/>
      <scheme val="minor"/>
    </font>
    <font>
      <b/>
      <sz val="10"/>
      <name val="Arial"/>
      <family val="2"/>
    </font>
    <font>
      <sz val="11"/>
      <name val="Calibri"/>
      <family val="2"/>
      <scheme val="minor"/>
    </font>
  </fonts>
  <fills count="9">
    <fill>
      <patternFill patternType="none"/>
    </fill>
    <fill>
      <patternFill patternType="gray125"/>
    </fill>
    <fill>
      <patternFill patternType="solid">
        <fgColor rgb="FF9BC2E6"/>
        <bgColor indexed="64"/>
      </patternFill>
    </fill>
    <fill>
      <patternFill patternType="solid">
        <fgColor rgb="FFFFFFFF"/>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92D050"/>
        <bgColor theme="0"/>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diagonal/>
    </border>
  </borders>
  <cellStyleXfs count="2">
    <xf numFmtId="0" fontId="0" fillId="0" borderId="0"/>
    <xf numFmtId="0" fontId="4" fillId="0" borderId="0"/>
  </cellStyleXfs>
  <cellXfs count="220">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righ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right" vertical="center"/>
    </xf>
    <xf numFmtId="4" fontId="1" fillId="0" borderId="4" xfId="0" applyNumberFormat="1" applyFont="1" applyBorder="1" applyAlignment="1">
      <alignment horizontal="right" vertical="center"/>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2" borderId="4" xfId="0" applyFont="1" applyFill="1"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6" fillId="0" borderId="8" xfId="0" applyFont="1" applyFill="1" applyBorder="1" applyAlignment="1"/>
    <xf numFmtId="0" fontId="8" fillId="0" borderId="8" xfId="0" applyFont="1" applyFill="1" applyBorder="1" applyAlignment="1"/>
    <xf numFmtId="0" fontId="0" fillId="0" borderId="0" xfId="0" applyFill="1"/>
    <xf numFmtId="49" fontId="6" fillId="0" borderId="8" xfId="0" applyNumberFormat="1" applyFont="1" applyFill="1" applyBorder="1" applyAlignment="1">
      <alignment horizontal="center"/>
    </xf>
    <xf numFmtId="0" fontId="10" fillId="0" borderId="8" xfId="0" applyFont="1" applyFill="1" applyBorder="1" applyAlignment="1">
      <alignment horizontal="center"/>
    </xf>
    <xf numFmtId="0" fontId="0" fillId="0" borderId="8" xfId="0" applyFont="1" applyFill="1" applyBorder="1" applyAlignment="1"/>
    <xf numFmtId="0" fontId="10" fillId="0" borderId="8" xfId="0" applyFont="1" applyFill="1" applyBorder="1" applyAlignment="1">
      <alignment horizontal="right" wrapText="1"/>
    </xf>
    <xf numFmtId="165" fontId="10" fillId="0" borderId="8" xfId="0" applyNumberFormat="1" applyFont="1" applyFill="1" applyBorder="1" applyAlignment="1">
      <alignment horizontal="right"/>
    </xf>
    <xf numFmtId="0" fontId="0" fillId="0" borderId="8" xfId="0" applyFont="1" applyFill="1" applyBorder="1" applyAlignment="1">
      <alignment horizontal="center"/>
    </xf>
    <xf numFmtId="0" fontId="10" fillId="0" borderId="8" xfId="0" applyFont="1" applyFill="1" applyBorder="1" applyAlignment="1">
      <alignment wrapText="1"/>
    </xf>
    <xf numFmtId="0" fontId="11" fillId="0" borderId="8" xfId="0" applyFont="1" applyFill="1" applyBorder="1" applyAlignment="1"/>
    <xf numFmtId="0" fontId="10" fillId="0" borderId="8" xfId="0" applyFont="1" applyFill="1" applyBorder="1" applyAlignment="1">
      <alignment horizontal="center" wrapText="1"/>
    </xf>
    <xf numFmtId="0" fontId="11" fillId="0" borderId="8" xfId="0" applyFont="1" applyFill="1" applyBorder="1"/>
    <xf numFmtId="0" fontId="12" fillId="0" borderId="8" xfId="0" applyFont="1" applyFill="1" applyBorder="1" applyAlignment="1"/>
    <xf numFmtId="0" fontId="10" fillId="0" borderId="8" xfId="0" applyFont="1" applyFill="1" applyBorder="1" applyAlignment="1"/>
    <xf numFmtId="0" fontId="4" fillId="0" borderId="8" xfId="0" applyFont="1" applyFill="1" applyBorder="1" applyAlignment="1"/>
    <xf numFmtId="0" fontId="10" fillId="0" borderId="8" xfId="0" applyFont="1" applyFill="1" applyBorder="1" applyAlignment="1">
      <alignment horizontal="left"/>
    </xf>
    <xf numFmtId="0" fontId="10" fillId="0" borderId="8" xfId="0" applyFont="1" applyFill="1" applyBorder="1"/>
    <xf numFmtId="0" fontId="10" fillId="4" borderId="8" xfId="0" applyFont="1" applyFill="1" applyBorder="1" applyAlignment="1">
      <alignment horizontal="center" wrapText="1"/>
    </xf>
    <xf numFmtId="0" fontId="11" fillId="4" borderId="8" xfId="0" applyFont="1" applyFill="1" applyBorder="1"/>
    <xf numFmtId="0" fontId="11" fillId="4" borderId="8" xfId="0" applyFont="1" applyFill="1" applyBorder="1" applyAlignment="1"/>
    <xf numFmtId="165" fontId="10" fillId="4" borderId="8" xfId="0" applyNumberFormat="1" applyFont="1" applyFill="1" applyBorder="1" applyAlignment="1">
      <alignment horizontal="right"/>
    </xf>
    <xf numFmtId="0" fontId="10" fillId="4" borderId="8" xfId="0" applyFont="1" applyFill="1" applyBorder="1"/>
    <xf numFmtId="0" fontId="10" fillId="4" borderId="8" xfId="0" applyFont="1" applyFill="1" applyBorder="1" applyAlignment="1"/>
    <xf numFmtId="0" fontId="7" fillId="4" borderId="8" xfId="0" applyFont="1" applyFill="1" applyBorder="1"/>
    <xf numFmtId="0" fontId="4" fillId="4" borderId="8" xfId="0" applyFont="1" applyFill="1" applyBorder="1" applyAlignment="1"/>
    <xf numFmtId="0" fontId="0" fillId="4" borderId="0" xfId="0" applyFill="1"/>
    <xf numFmtId="0" fontId="13" fillId="0" borderId="8" xfId="0" applyFont="1" applyFill="1" applyBorder="1" applyAlignment="1">
      <alignment vertical="center" wrapText="1"/>
    </xf>
    <xf numFmtId="0" fontId="10" fillId="4" borderId="8" xfId="0" applyFont="1" applyFill="1" applyBorder="1" applyAlignment="1">
      <alignment horizontal="center"/>
    </xf>
    <xf numFmtId="0" fontId="11" fillId="0" borderId="8" xfId="0" applyFont="1" applyFill="1" applyBorder="1" applyAlignment="1">
      <alignment wrapText="1"/>
    </xf>
    <xf numFmtId="0" fontId="13" fillId="4" borderId="8" xfId="0" applyFont="1" applyFill="1" applyBorder="1" applyAlignment="1">
      <alignment vertical="center" wrapText="1"/>
    </xf>
    <xf numFmtId="0" fontId="11" fillId="4" borderId="8" xfId="0" applyFont="1" applyFill="1" applyBorder="1" applyAlignment="1">
      <alignment wrapText="1"/>
    </xf>
    <xf numFmtId="0" fontId="6" fillId="0" borderId="8" xfId="0" applyFont="1" applyFill="1" applyBorder="1" applyAlignment="1">
      <alignment wrapText="1"/>
    </xf>
    <xf numFmtId="0" fontId="5" fillId="4" borderId="8" xfId="0" applyFont="1" applyFill="1" applyBorder="1" applyAlignment="1"/>
    <xf numFmtId="0" fontId="5" fillId="0" borderId="8" xfId="0" applyFont="1" applyFill="1" applyBorder="1" applyAlignment="1"/>
    <xf numFmtId="0" fontId="0" fillId="4" borderId="8" xfId="0" applyFill="1" applyBorder="1"/>
    <xf numFmtId="0" fontId="0" fillId="0" borderId="8" xfId="0" applyFill="1" applyBorder="1"/>
    <xf numFmtId="0" fontId="0" fillId="0" borderId="8" xfId="0" applyFill="1" applyBorder="1" applyAlignment="1">
      <alignment horizontal="center"/>
    </xf>
    <xf numFmtId="0" fontId="0" fillId="0" borderId="0" xfId="0" applyFill="1" applyAlignment="1">
      <alignment horizontal="center"/>
    </xf>
    <xf numFmtId="0" fontId="17" fillId="0" borderId="8" xfId="0" applyFont="1" applyFill="1" applyBorder="1" applyAlignment="1"/>
    <xf numFmtId="0" fontId="6" fillId="0" borderId="8" xfId="0" applyFont="1" applyFill="1" applyBorder="1" applyAlignment="1">
      <alignment horizontal="center" wrapText="1"/>
    </xf>
    <xf numFmtId="0" fontId="8" fillId="0" borderId="8" xfId="0" applyFont="1" applyFill="1" applyBorder="1"/>
    <xf numFmtId="0" fontId="9" fillId="0" borderId="8" xfId="0" applyFont="1" applyFill="1" applyBorder="1"/>
    <xf numFmtId="0" fontId="6" fillId="0" borderId="8" xfId="0" applyFont="1" applyFill="1" applyBorder="1" applyAlignment="1">
      <alignment horizontal="center"/>
    </xf>
    <xf numFmtId="0" fontId="8" fillId="0" borderId="8" xfId="0" applyFont="1" applyFill="1" applyBorder="1" applyAlignment="1">
      <alignment wrapText="1"/>
    </xf>
    <xf numFmtId="0" fontId="14" fillId="0" borderId="8" xfId="0" applyFont="1" applyFill="1" applyBorder="1" applyAlignment="1"/>
    <xf numFmtId="0" fontId="4" fillId="0" borderId="8" xfId="1" applyFill="1" applyBorder="1"/>
    <xf numFmtId="0" fontId="7" fillId="0" borderId="8" xfId="0" applyFont="1" applyFill="1" applyBorder="1" applyAlignment="1"/>
    <xf numFmtId="2" fontId="11" fillId="0" borderId="8" xfId="0" applyNumberFormat="1" applyFont="1" applyFill="1" applyBorder="1" applyAlignment="1">
      <alignment horizontal="right" vertical="center"/>
    </xf>
    <xf numFmtId="0" fontId="12" fillId="0" borderId="8" xfId="0" applyFont="1" applyFill="1" applyBorder="1" applyAlignment="1">
      <alignment wrapText="1"/>
    </xf>
    <xf numFmtId="0" fontId="10" fillId="0" borderId="8" xfId="0" applyFont="1" applyFill="1" applyBorder="1" applyAlignment="1">
      <alignment horizontal="right"/>
    </xf>
    <xf numFmtId="0" fontId="4" fillId="0" borderId="8" xfId="0" applyFont="1" applyFill="1" applyBorder="1" applyAlignment="1">
      <alignment wrapText="1"/>
    </xf>
    <xf numFmtId="0" fontId="11" fillId="0" borderId="8" xfId="0" applyFont="1" applyFill="1" applyBorder="1" applyAlignment="1">
      <alignment horizontal="right" wrapText="1"/>
    </xf>
    <xf numFmtId="0" fontId="0" fillId="0" borderId="8" xfId="0" applyFont="1" applyFill="1" applyBorder="1" applyAlignment="1">
      <alignment wrapText="1"/>
    </xf>
    <xf numFmtId="0" fontId="6" fillId="5" borderId="8" xfId="0" applyFont="1" applyFill="1" applyBorder="1" applyAlignment="1"/>
    <xf numFmtId="0" fontId="8" fillId="5" borderId="8" xfId="0" applyFont="1" applyFill="1" applyBorder="1" applyAlignment="1"/>
    <xf numFmtId="0" fontId="6" fillId="5" borderId="8" xfId="0" applyFont="1" applyFill="1" applyBorder="1" applyAlignment="1">
      <alignment horizontal="center"/>
    </xf>
    <xf numFmtId="49" fontId="6" fillId="5" borderId="8" xfId="0" applyNumberFormat="1" applyFont="1" applyFill="1" applyBorder="1" applyAlignment="1">
      <alignment horizontal="center"/>
    </xf>
    <xf numFmtId="0" fontId="19" fillId="0" borderId="8" xfId="0" applyFont="1" applyFill="1" applyBorder="1" applyAlignment="1">
      <alignment horizontal="center" wrapText="1"/>
    </xf>
    <xf numFmtId="0" fontId="3" fillId="0" borderId="8" xfId="0" applyFont="1" applyFill="1" applyBorder="1" applyAlignment="1"/>
    <xf numFmtId="0" fontId="10" fillId="0" borderId="9" xfId="0" applyFont="1" applyFill="1" applyBorder="1" applyAlignment="1">
      <alignment horizontal="center"/>
    </xf>
    <xf numFmtId="0" fontId="0" fillId="0" borderId="0" xfId="0" applyFont="1" applyFill="1" applyAlignment="1"/>
    <xf numFmtId="0" fontId="11" fillId="0" borderId="8" xfId="0" applyFont="1" applyFill="1" applyBorder="1" applyAlignment="1">
      <alignment horizontal="center"/>
    </xf>
    <xf numFmtId="0" fontId="10" fillId="0" borderId="10" xfId="0" applyFont="1" applyFill="1" applyBorder="1" applyAlignment="1"/>
    <xf numFmtId="0" fontId="11" fillId="0" borderId="10" xfId="0" applyFont="1" applyFill="1" applyBorder="1" applyAlignment="1"/>
    <xf numFmtId="0" fontId="10" fillId="0" borderId="10" xfId="0" applyFont="1" applyFill="1" applyBorder="1" applyAlignment="1">
      <alignment horizontal="center" wrapText="1"/>
    </xf>
    <xf numFmtId="0" fontId="10" fillId="0" borderId="10" xfId="0" applyFont="1" applyFill="1" applyBorder="1" applyAlignment="1">
      <alignment horizontal="left" wrapText="1"/>
    </xf>
    <xf numFmtId="0" fontId="10" fillId="0" borderId="11" xfId="0" applyFont="1" applyFill="1" applyBorder="1" applyAlignment="1">
      <alignment horizontal="center"/>
    </xf>
    <xf numFmtId="0" fontId="10" fillId="0" borderId="10" xfId="0" applyFont="1" applyFill="1" applyBorder="1" applyAlignment="1">
      <alignment horizontal="right" wrapText="1"/>
    </xf>
    <xf numFmtId="49" fontId="10" fillId="0" borderId="10" xfId="0" applyNumberFormat="1" applyFont="1" applyFill="1" applyBorder="1" applyAlignment="1">
      <alignment horizontal="right" wrapText="1"/>
    </xf>
    <xf numFmtId="0" fontId="20" fillId="0" borderId="10" xfId="0" applyFont="1" applyFill="1" applyBorder="1" applyAlignment="1"/>
    <xf numFmtId="0" fontId="11" fillId="0" borderId="10" xfId="0" applyFont="1" applyFill="1" applyBorder="1" applyAlignment="1">
      <alignment wrapText="1"/>
    </xf>
    <xf numFmtId="0" fontId="10" fillId="0" borderId="10" xfId="0" applyFont="1" applyFill="1" applyBorder="1" applyAlignment="1">
      <alignment wrapText="1"/>
    </xf>
    <xf numFmtId="0" fontId="11" fillId="0" borderId="9" xfId="0" applyFont="1" applyFill="1" applyBorder="1" applyAlignment="1"/>
    <xf numFmtId="0" fontId="21" fillId="0" borderId="0" xfId="0" applyFont="1" applyFill="1" applyAlignment="1"/>
    <xf numFmtId="0" fontId="10" fillId="0" borderId="10" xfId="0" applyFont="1" applyFill="1" applyBorder="1"/>
    <xf numFmtId="0" fontId="0" fillId="0" borderId="8" xfId="1" applyFont="1" applyFill="1" applyBorder="1"/>
    <xf numFmtId="2" fontId="11" fillId="0" borderId="10" xfId="0" applyNumberFormat="1" applyFont="1" applyFill="1" applyBorder="1" applyAlignment="1">
      <alignment horizontal="right" vertical="center"/>
    </xf>
    <xf numFmtId="0" fontId="4" fillId="0" borderId="12" xfId="1" applyFill="1" applyBorder="1"/>
    <xf numFmtId="0" fontId="10" fillId="0" borderId="13" xfId="0" applyFont="1" applyFill="1" applyBorder="1" applyAlignment="1">
      <alignment wrapText="1"/>
    </xf>
    <xf numFmtId="0" fontId="11" fillId="0" borderId="13" xfId="0" applyFont="1" applyFill="1" applyBorder="1" applyAlignment="1"/>
    <xf numFmtId="0" fontId="0" fillId="0" borderId="14" xfId="0" applyFont="1" applyFill="1" applyBorder="1" applyAlignment="1"/>
    <xf numFmtId="0" fontId="10" fillId="0" borderId="15" xfId="0" applyFont="1" applyFill="1" applyBorder="1"/>
    <xf numFmtId="0" fontId="11" fillId="0" borderId="10" xfId="0" applyFont="1" applyFill="1" applyBorder="1"/>
    <xf numFmtId="0" fontId="11" fillId="0" borderId="10" xfId="0" applyFont="1" applyFill="1" applyBorder="1" applyAlignment="1">
      <alignment horizontal="center"/>
    </xf>
    <xf numFmtId="165" fontId="10" fillId="0" borderId="15" xfId="0" applyNumberFormat="1" applyFont="1" applyFill="1" applyBorder="1" applyAlignment="1">
      <alignment horizontal="right"/>
    </xf>
    <xf numFmtId="0" fontId="4" fillId="0" borderId="16" xfId="0" applyFont="1" applyFill="1" applyBorder="1" applyAlignment="1"/>
    <xf numFmtId="0" fontId="0" fillId="0" borderId="0" xfId="0" applyFont="1" applyFill="1" applyBorder="1" applyAlignment="1"/>
    <xf numFmtId="0" fontId="18" fillId="6" borderId="0" xfId="0" applyFont="1" applyFill="1"/>
    <xf numFmtId="0" fontId="11" fillId="4" borderId="8" xfId="0" applyFont="1" applyFill="1" applyBorder="1" applyAlignment="1">
      <alignment horizontal="center"/>
    </xf>
    <xf numFmtId="0" fontId="10" fillId="4" borderId="8" xfId="0" applyFont="1" applyFill="1" applyBorder="1" applyAlignment="1">
      <alignment wrapText="1"/>
    </xf>
    <xf numFmtId="0" fontId="0" fillId="0" borderId="17" xfId="0" applyFont="1" applyFill="1" applyBorder="1" applyAlignment="1"/>
    <xf numFmtId="165" fontId="10" fillId="0" borderId="15" xfId="0" applyNumberFormat="1" applyFont="1" applyFill="1" applyBorder="1" applyAlignment="1">
      <alignment horizontal="right" vertical="center"/>
    </xf>
    <xf numFmtId="0" fontId="10" fillId="0" borderId="15" xfId="0" applyFont="1" applyFill="1" applyBorder="1" applyAlignment="1">
      <alignment horizontal="right"/>
    </xf>
    <xf numFmtId="0" fontId="5" fillId="0" borderId="15" xfId="0" applyFont="1" applyFill="1" applyBorder="1" applyAlignment="1">
      <alignment horizontal="right"/>
    </xf>
    <xf numFmtId="0" fontId="0" fillId="6" borderId="0" xfId="0" applyFill="1"/>
    <xf numFmtId="0" fontId="10" fillId="7" borderId="10" xfId="0" applyFont="1" applyFill="1" applyBorder="1" applyAlignment="1">
      <alignment horizontal="center" wrapText="1"/>
    </xf>
    <xf numFmtId="0" fontId="10" fillId="7" borderId="10" xfId="0" applyFont="1" applyFill="1" applyBorder="1" applyAlignment="1">
      <alignment horizontal="left" wrapText="1"/>
    </xf>
    <xf numFmtId="0" fontId="10" fillId="7" borderId="11" xfId="0" applyFont="1" applyFill="1" applyBorder="1" applyAlignment="1">
      <alignment horizontal="center"/>
    </xf>
    <xf numFmtId="0" fontId="10" fillId="7" borderId="10" xfId="0" applyFont="1" applyFill="1" applyBorder="1" applyAlignment="1">
      <alignment horizontal="right" wrapText="1"/>
    </xf>
    <xf numFmtId="49" fontId="10" fillId="7" borderId="10" xfId="0" applyNumberFormat="1" applyFont="1" applyFill="1" applyBorder="1" applyAlignment="1">
      <alignment horizontal="right" wrapText="1"/>
    </xf>
    <xf numFmtId="0" fontId="20" fillId="8" borderId="10" xfId="0" applyFont="1" applyFill="1" applyBorder="1" applyAlignment="1"/>
    <xf numFmtId="0" fontId="11" fillId="7" borderId="10" xfId="0" applyFont="1" applyFill="1" applyBorder="1" applyAlignment="1">
      <alignment wrapText="1"/>
    </xf>
    <xf numFmtId="0" fontId="10" fillId="8" borderId="10" xfId="0" applyFont="1" applyFill="1" applyBorder="1" applyAlignment="1">
      <alignment wrapText="1"/>
    </xf>
    <xf numFmtId="0" fontId="11" fillId="7" borderId="10" xfId="0" applyFont="1" applyFill="1" applyBorder="1" applyAlignment="1"/>
    <xf numFmtId="0" fontId="11" fillId="7" borderId="9" xfId="0" applyFont="1" applyFill="1" applyBorder="1" applyAlignment="1"/>
    <xf numFmtId="0" fontId="0" fillId="7" borderId="8" xfId="0" applyFont="1" applyFill="1" applyBorder="1" applyAlignment="1"/>
    <xf numFmtId="0" fontId="0" fillId="7" borderId="0" xfId="0" applyFont="1" applyFill="1" applyAlignment="1"/>
    <xf numFmtId="0" fontId="10" fillId="7" borderId="8" xfId="0" applyFont="1" applyFill="1" applyBorder="1" applyAlignment="1">
      <alignment horizontal="center"/>
    </xf>
    <xf numFmtId="0" fontId="13" fillId="7" borderId="8" xfId="0" applyFont="1" applyFill="1" applyBorder="1" applyAlignment="1">
      <alignment vertical="center" wrapText="1"/>
    </xf>
    <xf numFmtId="0" fontId="11" fillId="7" borderId="8" xfId="0" applyFont="1" applyFill="1" applyBorder="1"/>
    <xf numFmtId="0" fontId="11" fillId="7" borderId="8" xfId="0" applyFont="1" applyFill="1" applyBorder="1" applyAlignment="1">
      <alignment horizontal="center"/>
    </xf>
    <xf numFmtId="0" fontId="11" fillId="7" borderId="8" xfId="0" applyFont="1" applyFill="1" applyBorder="1" applyAlignment="1"/>
    <xf numFmtId="165" fontId="10" fillId="7" borderId="8" xfId="0" applyNumberFormat="1" applyFont="1" applyFill="1" applyBorder="1" applyAlignment="1">
      <alignment horizontal="right"/>
    </xf>
    <xf numFmtId="0" fontId="10" fillId="7" borderId="8" xfId="0" applyFont="1" applyFill="1" applyBorder="1"/>
    <xf numFmtId="0" fontId="14" fillId="7" borderId="8" xfId="0" applyFont="1" applyFill="1" applyBorder="1" applyAlignment="1"/>
    <xf numFmtId="0" fontId="5" fillId="7" borderId="8" xfId="0" applyFont="1" applyFill="1" applyBorder="1" applyAlignment="1"/>
    <xf numFmtId="0" fontId="10" fillId="7" borderId="10" xfId="0" applyFont="1" applyFill="1" applyBorder="1" applyAlignment="1"/>
    <xf numFmtId="0" fontId="10" fillId="7" borderId="8" xfId="0" applyFont="1" applyFill="1" applyBorder="1" applyAlignment="1">
      <alignment wrapText="1"/>
    </xf>
    <xf numFmtId="0" fontId="4" fillId="7" borderId="8" xfId="0" applyFont="1" applyFill="1" applyBorder="1" applyAlignment="1"/>
    <xf numFmtId="0" fontId="0" fillId="7" borderId="8" xfId="0" applyFill="1" applyBorder="1"/>
    <xf numFmtId="0" fontId="0" fillId="7" borderId="0" xfId="0" applyFill="1"/>
    <xf numFmtId="0" fontId="0" fillId="7" borderId="8" xfId="1" applyFont="1" applyFill="1" applyBorder="1"/>
    <xf numFmtId="0" fontId="4" fillId="7" borderId="8" xfId="1" applyFill="1" applyBorder="1"/>
    <xf numFmtId="0" fontId="7" fillId="7" borderId="8" xfId="0" applyFont="1" applyFill="1" applyBorder="1" applyAlignment="1"/>
    <xf numFmtId="2" fontId="11" fillId="7" borderId="10" xfId="0" applyNumberFormat="1" applyFont="1" applyFill="1" applyBorder="1" applyAlignment="1">
      <alignment horizontal="right" vertical="center"/>
    </xf>
    <xf numFmtId="0" fontId="10" fillId="7" borderId="8" xfId="0" applyFont="1" applyFill="1" applyBorder="1" applyAlignment="1">
      <alignment horizontal="right"/>
    </xf>
    <xf numFmtId="0" fontId="10" fillId="7" borderId="8" xfId="0" applyFont="1" applyFill="1" applyBorder="1" applyAlignment="1"/>
    <xf numFmtId="0" fontId="4" fillId="7" borderId="8" xfId="0" applyFont="1" applyFill="1" applyBorder="1" applyAlignment="1">
      <alignment wrapText="1"/>
    </xf>
    <xf numFmtId="0" fontId="10" fillId="7" borderId="8" xfId="0" applyFont="1" applyFill="1" applyBorder="1" applyAlignment="1">
      <alignment horizontal="center" wrapText="1"/>
    </xf>
    <xf numFmtId="0" fontId="12" fillId="7" borderId="8" xfId="0" applyFont="1" applyFill="1" applyBorder="1" applyAlignment="1"/>
    <xf numFmtId="0" fontId="10" fillId="7" borderId="10" xfId="0" applyFont="1" applyFill="1" applyBorder="1"/>
    <xf numFmtId="0" fontId="10" fillId="7" borderId="10" xfId="0" applyFont="1" applyFill="1" applyBorder="1" applyAlignment="1">
      <alignment wrapText="1"/>
    </xf>
    <xf numFmtId="165" fontId="10" fillId="0" borderId="8" xfId="0" applyNumberFormat="1" applyFont="1" applyFill="1" applyBorder="1" applyAlignment="1">
      <alignment horizontal="left"/>
    </xf>
    <xf numFmtId="0" fontId="6" fillId="5" borderId="8" xfId="0" applyFont="1" applyFill="1" applyBorder="1" applyAlignment="1">
      <alignment horizontal="center" wrapText="1"/>
    </xf>
    <xf numFmtId="0" fontId="19" fillId="5" borderId="8" xfId="0" applyFont="1" applyFill="1" applyBorder="1" applyAlignment="1">
      <alignment horizontal="center" wrapText="1"/>
    </xf>
    <xf numFmtId="0" fontId="12" fillId="0" borderId="10" xfId="0" applyFont="1" applyFill="1" applyBorder="1" applyAlignment="1">
      <alignment horizontal="right" wrapText="1"/>
    </xf>
    <xf numFmtId="0" fontId="12" fillId="0" borderId="8" xfId="0" applyFont="1" applyFill="1" applyBorder="1" applyAlignment="1">
      <alignment horizontal="right"/>
    </xf>
    <xf numFmtId="0" fontId="26" fillId="0" borderId="8" xfId="0" applyFont="1" applyFill="1" applyBorder="1"/>
    <xf numFmtId="0" fontId="12" fillId="0" borderId="10" xfId="0" applyFont="1" applyFill="1" applyBorder="1" applyAlignment="1"/>
    <xf numFmtId="0" fontId="26" fillId="0" borderId="8" xfId="0" applyFont="1" applyFill="1" applyBorder="1" applyAlignment="1"/>
    <xf numFmtId="0" fontId="9" fillId="6" borderId="12" xfId="0" applyFont="1" applyFill="1" applyBorder="1"/>
    <xf numFmtId="0" fontId="22" fillId="6" borderId="12" xfId="0" applyFont="1" applyFill="1" applyBorder="1" applyAlignment="1">
      <alignment horizontal="center" wrapText="1"/>
    </xf>
    <xf numFmtId="0" fontId="7" fillId="6" borderId="12" xfId="0" applyFont="1" applyFill="1" applyBorder="1" applyAlignment="1">
      <alignment horizontal="center"/>
    </xf>
    <xf numFmtId="49" fontId="7" fillId="6" borderId="12" xfId="0" applyNumberFormat="1" applyFont="1" applyFill="1" applyBorder="1" applyAlignment="1">
      <alignment horizontal="center"/>
    </xf>
    <xf numFmtId="0" fontId="9" fillId="6" borderId="12" xfId="0" applyFont="1" applyFill="1" applyBorder="1" applyAlignment="1">
      <alignment wrapText="1"/>
    </xf>
    <xf numFmtId="0" fontId="8" fillId="0" borderId="0" xfId="0" applyFont="1" applyFill="1" applyBorder="1"/>
    <xf numFmtId="0" fontId="19" fillId="0" borderId="0" xfId="0" applyFont="1" applyFill="1" applyBorder="1" applyAlignment="1">
      <alignment horizontal="center" wrapText="1"/>
    </xf>
    <xf numFmtId="0" fontId="9" fillId="0" borderId="0" xfId="0" applyFont="1" applyFill="1" applyBorder="1"/>
    <xf numFmtId="0" fontId="6" fillId="0" borderId="0" xfId="0" applyFont="1" applyFill="1" applyBorder="1" applyAlignment="1">
      <alignment horizontal="center"/>
    </xf>
    <xf numFmtId="49" fontId="6" fillId="0" borderId="0" xfId="0" applyNumberFormat="1" applyFont="1" applyFill="1" applyBorder="1" applyAlignment="1">
      <alignment horizontal="center"/>
    </xf>
    <xf numFmtId="0" fontId="8" fillId="0" borderId="0" xfId="0" applyFont="1" applyFill="1" applyBorder="1" applyAlignment="1">
      <alignment wrapText="1"/>
    </xf>
    <xf numFmtId="0" fontId="0" fillId="0" borderId="0" xfId="0" applyFill="1" applyBorder="1"/>
    <xf numFmtId="0" fontId="10" fillId="0" borderId="19" xfId="0" applyFont="1" applyFill="1" applyBorder="1" applyAlignment="1">
      <alignment horizontal="center"/>
    </xf>
    <xf numFmtId="0" fontId="13" fillId="0" borderId="18" xfId="0" applyFont="1" applyFill="1" applyBorder="1" applyAlignment="1">
      <alignment vertical="center" wrapText="1"/>
    </xf>
    <xf numFmtId="0" fontId="11" fillId="0" borderId="18" xfId="0" applyFont="1" applyFill="1" applyBorder="1"/>
    <xf numFmtId="0" fontId="11" fillId="0" borderId="18" xfId="0" applyFont="1" applyFill="1" applyBorder="1" applyAlignment="1"/>
    <xf numFmtId="165" fontId="10" fillId="0" borderId="18" xfId="0" applyNumberFormat="1" applyFont="1" applyFill="1" applyBorder="1" applyAlignment="1">
      <alignment horizontal="right"/>
    </xf>
    <xf numFmtId="0" fontId="10" fillId="0" borderId="18" xfId="0" applyFont="1" applyFill="1" applyBorder="1"/>
    <xf numFmtId="0" fontId="12" fillId="0" borderId="18" xfId="0" applyFont="1" applyFill="1" applyBorder="1" applyAlignment="1"/>
    <xf numFmtId="0" fontId="10" fillId="0" borderId="18" xfId="0" applyFont="1" applyFill="1" applyBorder="1" applyAlignment="1">
      <alignment wrapText="1"/>
    </xf>
    <xf numFmtId="0" fontId="11" fillId="0" borderId="18" xfId="0" applyFont="1" applyFill="1" applyBorder="1" applyAlignment="1">
      <alignment wrapText="1"/>
    </xf>
    <xf numFmtId="0" fontId="4" fillId="0" borderId="18" xfId="0" applyFont="1" applyFill="1" applyBorder="1" applyAlignment="1"/>
    <xf numFmtId="0" fontId="6" fillId="0" borderId="8" xfId="0" applyFont="1" applyFill="1" applyBorder="1" applyAlignment="1">
      <alignment horizontal="center"/>
    </xf>
    <xf numFmtId="0" fontId="8" fillId="0" borderId="8" xfId="0" applyFont="1" applyFill="1" applyBorder="1"/>
    <xf numFmtId="0" fontId="6" fillId="0" borderId="8" xfId="0" applyFont="1" applyFill="1" applyBorder="1" applyAlignment="1">
      <alignment horizontal="center" wrapText="1"/>
    </xf>
    <xf numFmtId="0" fontId="8" fillId="0" borderId="8" xfId="0" applyFont="1" applyFill="1" applyBorder="1" applyAlignment="1">
      <alignment wrapText="1"/>
    </xf>
    <xf numFmtId="0" fontId="24" fillId="0" borderId="8" xfId="0" applyFont="1" applyFill="1" applyBorder="1" applyAlignment="1">
      <alignment horizontal="center"/>
    </xf>
    <xf numFmtId="0" fontId="6" fillId="5" borderId="8" xfId="0" applyFont="1" applyFill="1" applyBorder="1" applyAlignment="1">
      <alignment horizontal="center" wrapText="1"/>
    </xf>
    <xf numFmtId="0" fontId="8" fillId="5" borderId="8" xfId="0" applyFont="1" applyFill="1" applyBorder="1"/>
    <xf numFmtId="0" fontId="5" fillId="0" borderId="8" xfId="0" applyFont="1" applyFill="1" applyBorder="1" applyAlignment="1">
      <alignment horizontal="center"/>
    </xf>
    <xf numFmtId="49" fontId="6" fillId="0" borderId="8" xfId="0" applyNumberFormat="1" applyFont="1" applyFill="1" applyBorder="1" applyAlignment="1">
      <alignment horizontal="center" wrapText="1"/>
    </xf>
    <xf numFmtId="164" fontId="6" fillId="0" borderId="8" xfId="0" applyNumberFormat="1" applyFont="1" applyFill="1" applyBorder="1" applyAlignment="1">
      <alignment horizontal="center"/>
    </xf>
    <xf numFmtId="164" fontId="7" fillId="0" borderId="8" xfId="0" applyNumberFormat="1" applyFont="1" applyFill="1" applyBorder="1" applyAlignment="1">
      <alignment horizontal="center" wrapText="1"/>
    </xf>
    <xf numFmtId="0" fontId="9" fillId="0" borderId="8" xfId="0" applyFont="1" applyFill="1" applyBorder="1"/>
    <xf numFmtId="164" fontId="25" fillId="5" borderId="8" xfId="0" applyNumberFormat="1" applyFont="1" applyFill="1" applyBorder="1" applyAlignment="1">
      <alignment horizontal="center" wrapText="1"/>
    </xf>
    <xf numFmtId="0" fontId="6" fillId="5" borderId="8" xfId="0" applyFont="1" applyFill="1" applyBorder="1" applyAlignment="1">
      <alignment horizontal="center"/>
    </xf>
    <xf numFmtId="0" fontId="8" fillId="5" borderId="8" xfId="0" applyFont="1" applyFill="1" applyBorder="1" applyAlignment="1">
      <alignment wrapText="1"/>
    </xf>
    <xf numFmtId="0" fontId="5" fillId="5" borderId="8" xfId="0" applyFont="1" applyFill="1" applyBorder="1" applyAlignment="1">
      <alignment horizontal="center"/>
    </xf>
    <xf numFmtId="49" fontId="6" fillId="5" borderId="8" xfId="0" applyNumberFormat="1" applyFont="1" applyFill="1" applyBorder="1" applyAlignment="1">
      <alignment horizontal="center" wrapText="1"/>
    </xf>
    <xf numFmtId="164" fontId="6" fillId="5" borderId="8" xfId="0" applyNumberFormat="1" applyFont="1" applyFill="1" applyBorder="1" applyAlignment="1">
      <alignment horizontal="center"/>
    </xf>
    <xf numFmtId="0" fontId="23" fillId="0" borderId="8" xfId="0" applyFont="1" applyFill="1" applyBorder="1" applyAlignment="1">
      <alignment horizontal="center" vertical="center"/>
    </xf>
    <xf numFmtId="164" fontId="7" fillId="5" borderId="8" xfId="0" applyNumberFormat="1" applyFont="1" applyFill="1" applyBorder="1" applyAlignment="1">
      <alignment horizontal="center" wrapText="1"/>
    </xf>
    <xf numFmtId="0" fontId="9" fillId="5" borderId="8" xfId="0" applyFont="1" applyFill="1" applyBorder="1"/>
    <xf numFmtId="0" fontId="8" fillId="5" borderId="8" xfId="0" applyFont="1" applyFill="1" applyBorder="1" applyAlignment="1">
      <alignment horizontal="center"/>
    </xf>
    <xf numFmtId="0" fontId="1" fillId="2" borderId="7"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3" xfId="0" applyFont="1" applyFill="1" applyBorder="1" applyAlignment="1">
      <alignment horizontal="left" vertical="center" wrapText="1"/>
    </xf>
    <xf numFmtId="0" fontId="2" fillId="3" borderId="7" xfId="0" applyFont="1" applyFill="1" applyBorder="1" applyAlignment="1">
      <alignment horizontal="left" vertical="center"/>
    </xf>
    <xf numFmtId="0" fontId="2"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7"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right" vertical="center"/>
    </xf>
    <xf numFmtId="0" fontId="2" fillId="3" borderId="5" xfId="0" applyFont="1" applyFill="1" applyBorder="1" applyAlignment="1">
      <alignment horizontal="right" vertical="center"/>
    </xf>
    <xf numFmtId="0" fontId="2" fillId="3" borderId="3" xfId="0" applyFont="1" applyFill="1" applyBorder="1" applyAlignment="1">
      <alignment horizontal="righ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HL%20FILES/Softex/Fy-%202023-24/DGFT%20files/EBRC%20BULK%20DOWNLOAD%20Nov-22%20to%20Mar-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RC BULK DOWNLOAD"/>
    </sheetNames>
    <sheetDataSet>
      <sheetData sheetId="0">
        <row r="2">
          <cell r="A2" t="str">
            <v>S24006296500</v>
          </cell>
          <cell r="B2" t="str">
            <v>YESB0000006001932890</v>
          </cell>
          <cell r="C2" t="str">
            <v>30-03-2024</v>
          </cell>
          <cell r="D2" t="str">
            <v>Fresh</v>
          </cell>
          <cell r="E2" t="str">
            <v>594BM75240870011</v>
          </cell>
          <cell r="F2" t="str">
            <v>OTHERS</v>
          </cell>
          <cell r="G2" t="str">
            <v>01-02-2024</v>
          </cell>
          <cell r="H2">
            <v>726</v>
          </cell>
          <cell r="I2" t="str">
            <v>US Dollars</v>
          </cell>
          <cell r="J2" t="str">
            <v>31-01-2024</v>
          </cell>
          <cell r="K2" t="str">
            <v>Available</v>
          </cell>
        </row>
        <row r="3">
          <cell r="A3" t="str">
            <v>S24006296498</v>
          </cell>
          <cell r="B3" t="str">
            <v>YESB0000006001932982</v>
          </cell>
          <cell r="C3" t="str">
            <v>30-03-2024</v>
          </cell>
          <cell r="D3" t="str">
            <v>Fresh</v>
          </cell>
          <cell r="E3" t="str">
            <v>594BM75240870008</v>
          </cell>
          <cell r="F3" t="str">
            <v>OTHERS</v>
          </cell>
          <cell r="G3" t="str">
            <v>01-02-2024</v>
          </cell>
          <cell r="H3">
            <v>6344</v>
          </cell>
          <cell r="I3" t="str">
            <v>EURO</v>
          </cell>
          <cell r="J3" t="str">
            <v>30-01-2024</v>
          </cell>
          <cell r="K3" t="str">
            <v>Available</v>
          </cell>
        </row>
        <row r="4">
          <cell r="A4" t="str">
            <v>S24006205713</v>
          </cell>
          <cell r="B4" t="str">
            <v>YESB0000006001919878</v>
          </cell>
          <cell r="C4" t="str">
            <v>01-03-2024</v>
          </cell>
          <cell r="D4" t="str">
            <v>Fresh</v>
          </cell>
          <cell r="E4" t="str">
            <v>594BM75240580002</v>
          </cell>
          <cell r="F4" t="str">
            <v>OTHERS</v>
          </cell>
          <cell r="G4" t="str">
            <v>31-01-2024</v>
          </cell>
          <cell r="H4">
            <v>23450</v>
          </cell>
          <cell r="I4" t="str">
            <v>US Dollars</v>
          </cell>
          <cell r="J4" t="str">
            <v>24-01-2024</v>
          </cell>
          <cell r="K4" t="str">
            <v>Available</v>
          </cell>
        </row>
        <row r="5">
          <cell r="A5" t="str">
            <v>S24006205708</v>
          </cell>
          <cell r="B5" t="str">
            <v>YESB0000006001919244</v>
          </cell>
          <cell r="C5" t="str">
            <v>29-02-2024</v>
          </cell>
          <cell r="D5" t="str">
            <v>Fresh</v>
          </cell>
          <cell r="E5" t="str">
            <v>594BM75240570009</v>
          </cell>
          <cell r="F5" t="str">
            <v>OTHERS</v>
          </cell>
          <cell r="G5" t="str">
            <v>01-01-2024</v>
          </cell>
          <cell r="H5">
            <v>6544</v>
          </cell>
          <cell r="I5" t="str">
            <v>EURO</v>
          </cell>
          <cell r="J5" t="str">
            <v>04-01-2024</v>
          </cell>
          <cell r="K5" t="str">
            <v>Available</v>
          </cell>
        </row>
        <row r="6">
          <cell r="A6" t="str">
            <v>S24006205710</v>
          </cell>
          <cell r="B6" t="str">
            <v>YESB0000006001916603</v>
          </cell>
          <cell r="C6" t="str">
            <v>29-02-2024</v>
          </cell>
          <cell r="D6" t="str">
            <v>Fresh</v>
          </cell>
          <cell r="E6" t="str">
            <v>594BM75240570006</v>
          </cell>
          <cell r="F6" t="str">
            <v>OTHERS</v>
          </cell>
          <cell r="G6" t="str">
            <v>01-01-2024</v>
          </cell>
          <cell r="H6">
            <v>726</v>
          </cell>
          <cell r="I6" t="str">
            <v>US Dollars</v>
          </cell>
          <cell r="J6" t="str">
            <v>04-01-2024</v>
          </cell>
          <cell r="K6" t="str">
            <v>Available</v>
          </cell>
        </row>
        <row r="7">
          <cell r="A7" t="str">
            <v>S24006205711</v>
          </cell>
          <cell r="B7" t="str">
            <v>YESB0000006001916738</v>
          </cell>
          <cell r="C7" t="str">
            <v>29-02-2024</v>
          </cell>
          <cell r="D7" t="str">
            <v>Fresh</v>
          </cell>
          <cell r="E7" t="str">
            <v>594BM75240570021</v>
          </cell>
          <cell r="F7" t="str">
            <v>OTHERS</v>
          </cell>
          <cell r="G7" t="str">
            <v>01-01-2024</v>
          </cell>
          <cell r="H7">
            <v>1083</v>
          </cell>
          <cell r="I7" t="str">
            <v>EURO</v>
          </cell>
          <cell r="J7" t="str">
            <v>15-01-2024</v>
          </cell>
          <cell r="K7" t="str">
            <v>Available</v>
          </cell>
        </row>
        <row r="8">
          <cell r="A8" t="str">
            <v>S24006205712</v>
          </cell>
          <cell r="B8" t="str">
            <v>YESB0000006001910673</v>
          </cell>
          <cell r="C8" t="str">
            <v>29-02-2024</v>
          </cell>
          <cell r="D8" t="str">
            <v>Fresh</v>
          </cell>
          <cell r="E8" t="str">
            <v>594BM75240570017</v>
          </cell>
          <cell r="F8" t="str">
            <v>OTHERS</v>
          </cell>
          <cell r="G8" t="str">
            <v>15-01-2024</v>
          </cell>
          <cell r="H8">
            <v>6669</v>
          </cell>
          <cell r="I8" t="str">
            <v>EURO</v>
          </cell>
          <cell r="J8" t="str">
            <v>19-01-2024</v>
          </cell>
          <cell r="K8" t="str">
            <v>Available</v>
          </cell>
        </row>
        <row r="9">
          <cell r="A9" t="str">
            <v>S24006205709</v>
          </cell>
          <cell r="B9" t="str">
            <v>YESB0000006001910471</v>
          </cell>
          <cell r="C9" t="str">
            <v>29-02-2024</v>
          </cell>
          <cell r="D9" t="str">
            <v>Fresh</v>
          </cell>
          <cell r="E9" t="str">
            <v>594BM75240570008</v>
          </cell>
          <cell r="F9" t="str">
            <v>OTHERS</v>
          </cell>
          <cell r="G9" t="str">
            <v>01-01-2024</v>
          </cell>
          <cell r="H9">
            <v>180</v>
          </cell>
          <cell r="I9" t="str">
            <v>US Dollars</v>
          </cell>
          <cell r="J9" t="str">
            <v>15-01-2024</v>
          </cell>
          <cell r="K9" t="str">
            <v>Available</v>
          </cell>
        </row>
        <row r="10">
          <cell r="A10" t="str">
            <v>S24006017577</v>
          </cell>
          <cell r="B10" t="str">
            <v>YESB0000006001893706</v>
          </cell>
          <cell r="C10" t="str">
            <v>01-02-2024</v>
          </cell>
          <cell r="D10" t="str">
            <v>Fresh</v>
          </cell>
          <cell r="E10" t="str">
            <v>594BM75240290007</v>
          </cell>
          <cell r="F10" t="str">
            <v>OTHERS</v>
          </cell>
          <cell r="G10" t="str">
            <v>01-12-2023</v>
          </cell>
          <cell r="H10">
            <v>180</v>
          </cell>
          <cell r="I10" t="str">
            <v>US Dollars</v>
          </cell>
          <cell r="J10" t="str">
            <v>06-12-2023</v>
          </cell>
          <cell r="K10" t="str">
            <v>Available</v>
          </cell>
        </row>
        <row r="11">
          <cell r="A11" t="str">
            <v>S24006017576</v>
          </cell>
          <cell r="B11" t="str">
            <v>YESB0000006001893873</v>
          </cell>
          <cell r="C11" t="str">
            <v>01-02-2024</v>
          </cell>
          <cell r="D11" t="str">
            <v>Fresh</v>
          </cell>
          <cell r="E11" t="str">
            <v>594BM75240290016</v>
          </cell>
          <cell r="F11" t="str">
            <v>OTHERS</v>
          </cell>
          <cell r="G11" t="str">
            <v>01-12-2023</v>
          </cell>
          <cell r="H11">
            <v>6804</v>
          </cell>
          <cell r="I11" t="str">
            <v>EURO</v>
          </cell>
          <cell r="J11" t="str">
            <v>04-12-2023</v>
          </cell>
          <cell r="K11" t="str">
            <v>Available</v>
          </cell>
        </row>
        <row r="12">
          <cell r="A12" t="str">
            <v>S24006017575</v>
          </cell>
          <cell r="B12" t="str">
            <v>YESB0000006001893963</v>
          </cell>
          <cell r="C12" t="str">
            <v>01-02-2024</v>
          </cell>
          <cell r="D12" t="str">
            <v>Fresh</v>
          </cell>
          <cell r="E12" t="str">
            <v>594BM75240290018</v>
          </cell>
          <cell r="F12" t="str">
            <v>OTHERS</v>
          </cell>
          <cell r="G12" t="str">
            <v>01-12-2023</v>
          </cell>
          <cell r="H12">
            <v>1250</v>
          </cell>
          <cell r="I12" t="str">
            <v>US Dollars</v>
          </cell>
          <cell r="J12" t="str">
            <v>04-12-2023</v>
          </cell>
          <cell r="K12" t="str">
            <v>Available</v>
          </cell>
        </row>
        <row r="13">
          <cell r="A13" t="str">
            <v>S24006017580</v>
          </cell>
          <cell r="B13" t="str">
            <v>YESB0000006001894026</v>
          </cell>
          <cell r="C13" t="str">
            <v>01-02-2024</v>
          </cell>
          <cell r="D13" t="str">
            <v>Fresh</v>
          </cell>
          <cell r="E13" t="str">
            <v>594BM75240290012</v>
          </cell>
          <cell r="F13" t="str">
            <v>OTHERS</v>
          </cell>
          <cell r="G13" t="str">
            <v>15-12-2023</v>
          </cell>
          <cell r="H13">
            <v>8219</v>
          </cell>
          <cell r="I13" t="str">
            <v>EURO</v>
          </cell>
          <cell r="J13" t="str">
            <v>20-12-2023</v>
          </cell>
          <cell r="K13" t="str">
            <v>Available</v>
          </cell>
        </row>
        <row r="14">
          <cell r="A14" t="str">
            <v>S24006017579</v>
          </cell>
          <cell r="B14" t="str">
            <v>YESB0000006001893291</v>
          </cell>
          <cell r="C14" t="str">
            <v>01-02-2024</v>
          </cell>
          <cell r="D14" t="str">
            <v>Fresh</v>
          </cell>
          <cell r="E14" t="str">
            <v>594BM75240290013</v>
          </cell>
          <cell r="F14" t="str">
            <v>OTHERS</v>
          </cell>
          <cell r="G14" t="str">
            <v>01-12-2023</v>
          </cell>
          <cell r="H14">
            <v>1760</v>
          </cell>
          <cell r="I14" t="str">
            <v>US Dollars</v>
          </cell>
          <cell r="J14" t="str">
            <v>06-12-2023</v>
          </cell>
          <cell r="K14" t="str">
            <v>Available</v>
          </cell>
        </row>
        <row r="15">
          <cell r="A15" t="str">
            <v>S24006017578</v>
          </cell>
          <cell r="B15" t="str">
            <v>YESB0000006001893533</v>
          </cell>
          <cell r="C15" t="str">
            <v>01-02-2024</v>
          </cell>
          <cell r="D15" t="str">
            <v>Fresh</v>
          </cell>
          <cell r="E15" t="str">
            <v>594BM75240290001</v>
          </cell>
          <cell r="F15" t="str">
            <v>OTHERS</v>
          </cell>
          <cell r="G15" t="str">
            <v>01-12-2023</v>
          </cell>
          <cell r="H15">
            <v>726</v>
          </cell>
          <cell r="I15" t="str">
            <v>US Dollars</v>
          </cell>
          <cell r="J15" t="str">
            <v>30-11-2023</v>
          </cell>
          <cell r="K15" t="str">
            <v>Available</v>
          </cell>
        </row>
        <row r="16">
          <cell r="A16" t="str">
            <v>S24006017581</v>
          </cell>
          <cell r="B16" t="str">
            <v>YESB0000006001897027</v>
          </cell>
          <cell r="C16" t="str">
            <v>06-02-2024</v>
          </cell>
          <cell r="D16" t="str">
            <v>Fresh</v>
          </cell>
          <cell r="E16" t="str">
            <v>594BM75240320002</v>
          </cell>
          <cell r="F16" t="str">
            <v>OTHERS</v>
          </cell>
          <cell r="G16" t="str">
            <v>31-12-2023</v>
          </cell>
          <cell r="H16">
            <v>18837.04</v>
          </cell>
          <cell r="I16" t="str">
            <v>US Dollars</v>
          </cell>
          <cell r="J16" t="str">
            <v>28-12-2023</v>
          </cell>
          <cell r="K16" t="str">
            <v>Available</v>
          </cell>
        </row>
        <row r="17">
          <cell r="A17" t="str">
            <v>S23005917035</v>
          </cell>
          <cell r="B17" t="str">
            <v>YESB0000006001869764</v>
          </cell>
          <cell r="C17" t="str">
            <v>04-01-2024</v>
          </cell>
          <cell r="D17" t="str">
            <v>Fresh</v>
          </cell>
          <cell r="E17" t="str">
            <v>594BM75233610038</v>
          </cell>
          <cell r="F17" t="str">
            <v>OTHERS</v>
          </cell>
          <cell r="G17" t="str">
            <v>01-11-2023</v>
          </cell>
          <cell r="H17">
            <v>1240</v>
          </cell>
          <cell r="I17" t="str">
            <v>US Dollars</v>
          </cell>
          <cell r="J17" t="str">
            <v>30-10-2023</v>
          </cell>
          <cell r="K17" t="str">
            <v>Available</v>
          </cell>
        </row>
        <row r="18">
          <cell r="A18" t="str">
            <v>S23005917041</v>
          </cell>
          <cell r="B18" t="str">
            <v>YESB0000006001869303</v>
          </cell>
          <cell r="C18" t="str">
            <v>04-01-2024</v>
          </cell>
          <cell r="D18" t="str">
            <v>Fresh</v>
          </cell>
          <cell r="E18" t="str">
            <v>594BM75233610023</v>
          </cell>
          <cell r="F18" t="str">
            <v>OTHERS</v>
          </cell>
          <cell r="G18" t="str">
            <v>30-11-2023</v>
          </cell>
          <cell r="H18">
            <v>22730</v>
          </cell>
          <cell r="I18" t="str">
            <v>US Dollars</v>
          </cell>
          <cell r="J18" t="str">
            <v>04-12-2023</v>
          </cell>
          <cell r="K18" t="str">
            <v>Available</v>
          </cell>
        </row>
        <row r="19">
          <cell r="A19" t="str">
            <v>S23005917038</v>
          </cell>
          <cell r="B19" t="str">
            <v>YESB0000006001865245</v>
          </cell>
          <cell r="C19" t="str">
            <v>30-12-2023</v>
          </cell>
          <cell r="D19" t="str">
            <v>Fresh</v>
          </cell>
          <cell r="E19" t="str">
            <v>594BM75233610006</v>
          </cell>
          <cell r="F19" t="str">
            <v>OTHERS</v>
          </cell>
          <cell r="G19" t="str">
            <v>01-11-2023</v>
          </cell>
          <cell r="H19">
            <v>726</v>
          </cell>
          <cell r="I19" t="str">
            <v>US Dollars</v>
          </cell>
          <cell r="J19" t="str">
            <v>31-10-2023</v>
          </cell>
          <cell r="K19" t="str">
            <v>Available</v>
          </cell>
        </row>
        <row r="20">
          <cell r="A20" t="str">
            <v>S23005917040</v>
          </cell>
          <cell r="B20" t="str">
            <v>YESB0000006001865623</v>
          </cell>
          <cell r="C20" t="str">
            <v>30-12-2023</v>
          </cell>
          <cell r="D20" t="str">
            <v>Fresh</v>
          </cell>
          <cell r="E20" t="str">
            <v>594BM75233610005</v>
          </cell>
          <cell r="F20" t="str">
            <v>OTHERS</v>
          </cell>
          <cell r="G20" t="str">
            <v>16-11-2023</v>
          </cell>
          <cell r="H20">
            <v>6694</v>
          </cell>
          <cell r="I20" t="str">
            <v>EURO</v>
          </cell>
          <cell r="J20" t="str">
            <v>23-11-2023</v>
          </cell>
          <cell r="K20" t="str">
            <v>Available</v>
          </cell>
        </row>
        <row r="21">
          <cell r="A21" t="str">
            <v>S23005917037</v>
          </cell>
          <cell r="B21" t="str">
            <v>YESB0000006001864818</v>
          </cell>
          <cell r="C21" t="str">
            <v>30-12-2023</v>
          </cell>
          <cell r="D21" t="str">
            <v>Fresh</v>
          </cell>
          <cell r="E21" t="str">
            <v>594BM75233610031</v>
          </cell>
          <cell r="F21" t="str">
            <v>OTHERS</v>
          </cell>
          <cell r="G21" t="str">
            <v>01-11-2023</v>
          </cell>
          <cell r="H21">
            <v>180</v>
          </cell>
          <cell r="I21" t="str">
            <v>US Dollars</v>
          </cell>
          <cell r="J21" t="str">
            <v>07-11-2023</v>
          </cell>
          <cell r="K21" t="str">
            <v>Available</v>
          </cell>
        </row>
        <row r="22">
          <cell r="A22" t="str">
            <v>S23005701931</v>
          </cell>
          <cell r="B22" t="str">
            <v>YESB0000006001864938</v>
          </cell>
          <cell r="C22" t="str">
            <v>30-12-2023</v>
          </cell>
          <cell r="D22" t="str">
            <v>Fresh</v>
          </cell>
          <cell r="E22" t="str">
            <v>594BM75233610022</v>
          </cell>
          <cell r="F22" t="str">
            <v>OTHERS</v>
          </cell>
          <cell r="G22" t="str">
            <v>30-09-2023</v>
          </cell>
          <cell r="H22">
            <v>24630</v>
          </cell>
          <cell r="I22" t="str">
            <v>US Dollars</v>
          </cell>
          <cell r="J22" t="str">
            <v>29-09-2023</v>
          </cell>
          <cell r="K22" t="str">
            <v>Available</v>
          </cell>
        </row>
        <row r="23">
          <cell r="A23" t="str">
            <v>S23005917039</v>
          </cell>
          <cell r="B23" t="str">
            <v>YESB0000006001864939</v>
          </cell>
          <cell r="C23" t="str">
            <v>30-12-2023</v>
          </cell>
          <cell r="D23" t="str">
            <v>Fresh</v>
          </cell>
          <cell r="E23" t="str">
            <v>594BM75233610010</v>
          </cell>
          <cell r="F23" t="str">
            <v>OTHERS</v>
          </cell>
          <cell r="G23" t="str">
            <v>01-11-2023</v>
          </cell>
          <cell r="H23">
            <v>3341</v>
          </cell>
          <cell r="I23" t="str">
            <v>US Dollars</v>
          </cell>
          <cell r="J23" t="str">
            <v>16-11-2023</v>
          </cell>
          <cell r="K23" t="str">
            <v>Available</v>
          </cell>
        </row>
        <row r="24">
          <cell r="A24" t="str">
            <v>S23005917036</v>
          </cell>
          <cell r="B24" t="str">
            <v>YESB0000006001865939</v>
          </cell>
          <cell r="C24" t="str">
            <v>30-12-2023</v>
          </cell>
          <cell r="D24" t="str">
            <v>Fresh</v>
          </cell>
          <cell r="E24" t="str">
            <v>594BM75233610055</v>
          </cell>
          <cell r="F24" t="str">
            <v>OTHERS</v>
          </cell>
          <cell r="G24" t="str">
            <v>01-11-2023</v>
          </cell>
          <cell r="H24">
            <v>5894</v>
          </cell>
          <cell r="I24" t="str">
            <v>EURO</v>
          </cell>
          <cell r="J24" t="str">
            <v>30-10-2023</v>
          </cell>
          <cell r="K24" t="str">
            <v>Available</v>
          </cell>
        </row>
        <row r="25">
          <cell r="A25" t="str">
            <v>S23005819382</v>
          </cell>
          <cell r="B25" t="str">
            <v>YESB0000006001805350</v>
          </cell>
          <cell r="C25" t="str">
            <v>01-12-2023</v>
          </cell>
          <cell r="D25" t="str">
            <v>Fresh</v>
          </cell>
          <cell r="E25" t="str">
            <v>594BM75233320051</v>
          </cell>
          <cell r="F25" t="str">
            <v>OTHERS</v>
          </cell>
          <cell r="G25" t="str">
            <v>01-10-2023</v>
          </cell>
          <cell r="H25">
            <v>3249.5</v>
          </cell>
          <cell r="I25" t="str">
            <v>US Dollars</v>
          </cell>
          <cell r="J25" t="str">
            <v>10-10-2023</v>
          </cell>
          <cell r="K25" t="str">
            <v>Available</v>
          </cell>
        </row>
        <row r="26">
          <cell r="A26" t="str">
            <v>S23005819383</v>
          </cell>
          <cell r="B26" t="str">
            <v>YESB0000006001805563</v>
          </cell>
          <cell r="C26" t="str">
            <v>01-12-2023</v>
          </cell>
          <cell r="D26" t="str">
            <v>Fresh</v>
          </cell>
          <cell r="E26" t="str">
            <v>594BM75233320044</v>
          </cell>
          <cell r="F26" t="str">
            <v>OTHERS</v>
          </cell>
          <cell r="G26" t="str">
            <v>16-10-2023</v>
          </cell>
          <cell r="H26">
            <v>7769</v>
          </cell>
          <cell r="I26" t="str">
            <v>EURO</v>
          </cell>
          <cell r="J26" t="str">
            <v>19-10-2023</v>
          </cell>
          <cell r="K26" t="str">
            <v>Available</v>
          </cell>
        </row>
        <row r="27">
          <cell r="A27" t="str">
            <v>S23005819378</v>
          </cell>
          <cell r="B27" t="str">
            <v>YESB0000006001806084</v>
          </cell>
          <cell r="C27" t="str">
            <v>01-12-2023</v>
          </cell>
          <cell r="D27" t="str">
            <v>Fresh</v>
          </cell>
          <cell r="E27" t="str">
            <v>594BM75233320050</v>
          </cell>
          <cell r="F27" t="str">
            <v>OTHERS</v>
          </cell>
          <cell r="G27" t="str">
            <v>01-10-2023</v>
          </cell>
          <cell r="H27">
            <v>1240</v>
          </cell>
          <cell r="I27" t="str">
            <v>US Dollars</v>
          </cell>
          <cell r="J27" t="str">
            <v>02-10-2023</v>
          </cell>
          <cell r="K27" t="str">
            <v>Available</v>
          </cell>
        </row>
        <row r="28">
          <cell r="A28" t="str">
            <v>S23005819381</v>
          </cell>
          <cell r="B28" t="str">
            <v>YESB0000006001806195</v>
          </cell>
          <cell r="C28" t="str">
            <v>01-12-2023</v>
          </cell>
          <cell r="D28" t="str">
            <v>Fresh</v>
          </cell>
          <cell r="E28" t="str">
            <v>594BM75233320046</v>
          </cell>
          <cell r="F28" t="str">
            <v>OTHERS</v>
          </cell>
          <cell r="G28" t="str">
            <v>01-10-2023</v>
          </cell>
          <cell r="H28">
            <v>726</v>
          </cell>
          <cell r="I28" t="str">
            <v>US Dollars</v>
          </cell>
          <cell r="J28" t="str">
            <v>27-09-2023</v>
          </cell>
          <cell r="K28" t="str">
            <v>Available</v>
          </cell>
        </row>
        <row r="29">
          <cell r="A29" t="str">
            <v>S23005819380</v>
          </cell>
          <cell r="B29" t="str">
            <v>YESB0000006001816540</v>
          </cell>
          <cell r="C29" t="str">
            <v>06-12-2023</v>
          </cell>
          <cell r="D29" t="str">
            <v>Fresh</v>
          </cell>
          <cell r="E29" t="str">
            <v>594BM75233320049</v>
          </cell>
          <cell r="F29" t="str">
            <v>OTHERS</v>
          </cell>
          <cell r="G29" t="str">
            <v>01-10-2023</v>
          </cell>
          <cell r="H29">
            <v>180</v>
          </cell>
          <cell r="I29" t="str">
            <v>US Dollars</v>
          </cell>
          <cell r="J29" t="str">
            <v>05-10-2023</v>
          </cell>
          <cell r="K29" t="str">
            <v>Available</v>
          </cell>
        </row>
        <row r="30">
          <cell r="A30" t="str">
            <v>S23005819379</v>
          </cell>
          <cell r="B30" t="str">
            <v>YESB0000006001816575</v>
          </cell>
          <cell r="C30" t="str">
            <v>06-12-2023</v>
          </cell>
          <cell r="D30" t="str">
            <v>Fresh</v>
          </cell>
          <cell r="E30" t="str">
            <v>594BM75233340019</v>
          </cell>
          <cell r="F30" t="str">
            <v>OTHERS</v>
          </cell>
          <cell r="G30" t="str">
            <v>01-10-2023</v>
          </cell>
          <cell r="H30">
            <v>8144</v>
          </cell>
          <cell r="I30" t="str">
            <v>EURO</v>
          </cell>
          <cell r="J30" t="str">
            <v>29-09-2023</v>
          </cell>
          <cell r="K30" t="str">
            <v>Available</v>
          </cell>
        </row>
        <row r="31">
          <cell r="A31" t="str">
            <v>S23005179498</v>
          </cell>
          <cell r="B31" t="str">
            <v>YESB0000006001823054</v>
          </cell>
          <cell r="C31" t="str">
            <v>12-12-2023</v>
          </cell>
          <cell r="D31" t="str">
            <v>Fresh</v>
          </cell>
          <cell r="E31" t="str">
            <v>594BM75233410131</v>
          </cell>
          <cell r="F31" t="str">
            <v>OTHERS</v>
          </cell>
          <cell r="G31" t="str">
            <v>01-05-2023</v>
          </cell>
          <cell r="H31">
            <v>1250</v>
          </cell>
          <cell r="I31" t="str">
            <v>Singapore Dollar</v>
          </cell>
          <cell r="J31" t="str">
            <v>02-05-2023</v>
          </cell>
          <cell r="K31" t="str">
            <v>Available</v>
          </cell>
        </row>
        <row r="32">
          <cell r="A32" t="str">
            <v>S23005179498</v>
          </cell>
          <cell r="B32" t="str">
            <v>YESB0000006001822629</v>
          </cell>
          <cell r="C32" t="str">
            <v>12-12-2023</v>
          </cell>
          <cell r="D32" t="str">
            <v>Fresh</v>
          </cell>
          <cell r="E32" t="str">
            <v>594BM75233410131</v>
          </cell>
          <cell r="F32" t="str">
            <v>OTHERS</v>
          </cell>
          <cell r="G32" t="str">
            <v>01-05-2023</v>
          </cell>
          <cell r="H32">
            <v>275</v>
          </cell>
          <cell r="I32" t="str">
            <v>US Dollars</v>
          </cell>
          <cell r="J32" t="str">
            <v>30-05-2023</v>
          </cell>
          <cell r="K32" t="str">
            <v>Available</v>
          </cell>
        </row>
        <row r="33">
          <cell r="A33" t="str">
            <v>S23005819384</v>
          </cell>
          <cell r="B33" t="str">
            <v>YESB0000006001822701</v>
          </cell>
          <cell r="C33" t="str">
            <v>12-12-2023</v>
          </cell>
          <cell r="D33" t="str">
            <v>Fresh</v>
          </cell>
          <cell r="E33" t="str">
            <v>594BM75233350032</v>
          </cell>
          <cell r="F33" t="str">
            <v>OTHERS</v>
          </cell>
          <cell r="G33" t="str">
            <v>31-10-2023</v>
          </cell>
          <cell r="H33">
            <v>33440</v>
          </cell>
          <cell r="I33" t="str">
            <v>US Dollars</v>
          </cell>
          <cell r="J33" t="str">
            <v>07-11-2023</v>
          </cell>
          <cell r="K33" t="str">
            <v>Available</v>
          </cell>
        </row>
        <row r="34">
          <cell r="A34" t="str">
            <v>S23004883427</v>
          </cell>
          <cell r="B34" t="str">
            <v>YESB0000006001799768</v>
          </cell>
          <cell r="C34" t="str">
            <v>22-11-2023</v>
          </cell>
          <cell r="D34" t="str">
            <v>Fresh</v>
          </cell>
          <cell r="E34" t="str">
            <v>594BM75231430019</v>
          </cell>
          <cell r="F34" t="str">
            <v>OTHERS</v>
          </cell>
          <cell r="G34" t="str">
            <v>15-03-2023</v>
          </cell>
          <cell r="H34">
            <v>7769</v>
          </cell>
          <cell r="I34" t="str">
            <v>EURO</v>
          </cell>
          <cell r="J34" t="str">
            <v>21-03-2023</v>
          </cell>
          <cell r="K34" t="str">
            <v>Available</v>
          </cell>
        </row>
        <row r="35">
          <cell r="A35" t="str">
            <v>S23005092140</v>
          </cell>
          <cell r="B35" t="str">
            <v>YESB0000006001802923</v>
          </cell>
          <cell r="C35" t="str">
            <v>28-11-2023</v>
          </cell>
          <cell r="D35" t="str">
            <v>Fresh</v>
          </cell>
          <cell r="E35" t="str">
            <v>594BM75231500022</v>
          </cell>
          <cell r="F35" t="str">
            <v>OTHERS</v>
          </cell>
          <cell r="G35" t="str">
            <v>01-04-2023</v>
          </cell>
          <cell r="H35">
            <v>650</v>
          </cell>
          <cell r="I35" t="str">
            <v>US Dollars</v>
          </cell>
          <cell r="J35" t="str">
            <v>05-04-2023</v>
          </cell>
          <cell r="K35" t="str">
            <v>Available</v>
          </cell>
        </row>
        <row r="36">
          <cell r="A36" t="str">
            <v>S23005092138</v>
          </cell>
          <cell r="B36" t="str">
            <v>YESB0000006001803115</v>
          </cell>
          <cell r="C36" t="str">
            <v>28-11-2023</v>
          </cell>
          <cell r="D36" t="str">
            <v>Fresh</v>
          </cell>
          <cell r="E36" t="str">
            <v>594BM75231500027</v>
          </cell>
          <cell r="F36" t="str">
            <v>OTHERS</v>
          </cell>
          <cell r="G36" t="str">
            <v>01-04-2023</v>
          </cell>
          <cell r="H36">
            <v>9019</v>
          </cell>
          <cell r="I36" t="str">
            <v>EURO</v>
          </cell>
          <cell r="J36" t="str">
            <v>03-04-2023</v>
          </cell>
          <cell r="K36" t="str">
            <v>Available</v>
          </cell>
        </row>
        <row r="37">
          <cell r="A37" t="str">
            <v>S23005092137</v>
          </cell>
          <cell r="B37" t="str">
            <v>YESB0000006001803130</v>
          </cell>
          <cell r="C37" t="str">
            <v>28-11-2023</v>
          </cell>
          <cell r="D37" t="str">
            <v>Fresh</v>
          </cell>
          <cell r="E37" t="str">
            <v>594BM75231500031</v>
          </cell>
          <cell r="F37" t="str">
            <v>OTHERS</v>
          </cell>
          <cell r="G37" t="str">
            <v>01-04-2023</v>
          </cell>
          <cell r="H37">
            <v>1240</v>
          </cell>
          <cell r="I37" t="str">
            <v>US Dollars</v>
          </cell>
          <cell r="J37" t="str">
            <v>06-04-2023</v>
          </cell>
          <cell r="K37" t="str">
            <v>Available</v>
          </cell>
        </row>
        <row r="38">
          <cell r="A38" t="str">
            <v>S23005092136</v>
          </cell>
          <cell r="B38" t="str">
            <v>YESB0000006001803213</v>
          </cell>
          <cell r="C38" t="str">
            <v>28-11-2023</v>
          </cell>
          <cell r="D38" t="str">
            <v>Fresh</v>
          </cell>
          <cell r="E38" t="str">
            <v>594BM75231500046</v>
          </cell>
          <cell r="F38" t="str">
            <v>OTHERS</v>
          </cell>
          <cell r="G38" t="str">
            <v>01-04-2023</v>
          </cell>
          <cell r="H38">
            <v>7676</v>
          </cell>
          <cell r="I38" t="str">
            <v>US Dollars</v>
          </cell>
          <cell r="J38" t="str">
            <v>06-04-2023</v>
          </cell>
          <cell r="K38" t="str">
            <v>Available</v>
          </cell>
        </row>
        <row r="39">
          <cell r="A39" t="str">
            <v>S23004883429</v>
          </cell>
          <cell r="B39" t="str">
            <v>YESB0000006001803340</v>
          </cell>
          <cell r="C39" t="str">
            <v>28-11-2023</v>
          </cell>
          <cell r="D39" t="str">
            <v>Fresh</v>
          </cell>
          <cell r="E39" t="str">
            <v>594BM75231430015</v>
          </cell>
          <cell r="F39" t="str">
            <v>OTHERS</v>
          </cell>
          <cell r="G39" t="str">
            <v>15-03-2023</v>
          </cell>
          <cell r="H39">
            <v>526.75</v>
          </cell>
          <cell r="I39" t="str">
            <v>US Dollars</v>
          </cell>
          <cell r="J39" t="str">
            <v>17-03-2023</v>
          </cell>
          <cell r="K39" t="str">
            <v>Available</v>
          </cell>
        </row>
        <row r="40">
          <cell r="A40" t="str">
            <v>S23005092139</v>
          </cell>
          <cell r="B40" t="str">
            <v>YESB0000006001803409</v>
          </cell>
          <cell r="C40" t="str">
            <v>28-11-2023</v>
          </cell>
          <cell r="D40" t="str">
            <v>Fresh</v>
          </cell>
          <cell r="E40" t="str">
            <v>594BM75231500033</v>
          </cell>
          <cell r="F40" t="str">
            <v>OTHERS</v>
          </cell>
          <cell r="G40" t="str">
            <v>01-04-2023</v>
          </cell>
          <cell r="H40">
            <v>1947</v>
          </cell>
          <cell r="I40" t="str">
            <v>US Dollars</v>
          </cell>
          <cell r="J40" t="str">
            <v>29-03-2023</v>
          </cell>
          <cell r="K40" t="str">
            <v>Available</v>
          </cell>
        </row>
        <row r="41">
          <cell r="A41" t="str">
            <v>S23005092142</v>
          </cell>
          <cell r="B41" t="str">
            <v>YESB0000006001803504</v>
          </cell>
          <cell r="C41" t="str">
            <v>28-11-2023</v>
          </cell>
          <cell r="D41" t="str">
            <v>Fresh</v>
          </cell>
          <cell r="E41" t="str">
            <v>594BM75231500029</v>
          </cell>
          <cell r="F41" t="str">
            <v>OTHERS</v>
          </cell>
          <cell r="G41" t="str">
            <v>01-04-2023</v>
          </cell>
          <cell r="H41">
            <v>4580</v>
          </cell>
          <cell r="I41" t="str">
            <v>US Dollars</v>
          </cell>
          <cell r="J41" t="str">
            <v>07-04-2023</v>
          </cell>
          <cell r="K41" t="str">
            <v>Available</v>
          </cell>
        </row>
        <row r="42">
          <cell r="A42" t="str">
            <v>S23005092141</v>
          </cell>
          <cell r="B42" t="str">
            <v>YESB0000006001803506</v>
          </cell>
          <cell r="C42" t="str">
            <v>28-11-2023</v>
          </cell>
          <cell r="D42" t="str">
            <v>Fresh</v>
          </cell>
          <cell r="E42" t="str">
            <v>594BM75231500038</v>
          </cell>
          <cell r="F42" t="str">
            <v>OTHERS</v>
          </cell>
          <cell r="G42" t="str">
            <v>01-04-2023</v>
          </cell>
          <cell r="H42">
            <v>1101</v>
          </cell>
          <cell r="I42" t="str">
            <v>US Dollars</v>
          </cell>
          <cell r="J42" t="str">
            <v>31-03-2023</v>
          </cell>
          <cell r="K42" t="str">
            <v>Available</v>
          </cell>
        </row>
        <row r="43">
          <cell r="A43" t="str">
            <v>S23005092143</v>
          </cell>
          <cell r="B43" t="str">
            <v>YESB0000006001803609</v>
          </cell>
          <cell r="C43" t="str">
            <v>29-11-2023</v>
          </cell>
          <cell r="D43" t="str">
            <v>Fresh</v>
          </cell>
          <cell r="E43" t="str">
            <v>594BM75231500021</v>
          </cell>
          <cell r="F43" t="str">
            <v>OTHERS</v>
          </cell>
          <cell r="G43" t="str">
            <v>01-04-2023</v>
          </cell>
          <cell r="H43">
            <v>1000</v>
          </cell>
          <cell r="I43" t="str">
            <v>US Dollars</v>
          </cell>
          <cell r="J43" t="str">
            <v>06-04-2023</v>
          </cell>
          <cell r="K43" t="str">
            <v>Available</v>
          </cell>
        </row>
        <row r="44">
          <cell r="A44" t="str">
            <v>S23005701925</v>
          </cell>
          <cell r="B44" t="str">
            <v>YESB0000006001785189</v>
          </cell>
          <cell r="C44" t="str">
            <v>03-11-2023</v>
          </cell>
          <cell r="D44" t="str">
            <v>Fresh</v>
          </cell>
          <cell r="E44" t="str">
            <v>594BM75233040018</v>
          </cell>
          <cell r="F44" t="str">
            <v>OTHERS</v>
          </cell>
          <cell r="G44" t="str">
            <v>01-09-2023</v>
          </cell>
          <cell r="H44">
            <v>1240</v>
          </cell>
          <cell r="I44" t="str">
            <v>US Dollars</v>
          </cell>
          <cell r="J44" t="str">
            <v>28-08-2023</v>
          </cell>
          <cell r="K44" t="str">
            <v>Available</v>
          </cell>
        </row>
        <row r="45">
          <cell r="A45" t="str">
            <v>S23005701930</v>
          </cell>
          <cell r="B45" t="str">
            <v>YESB0000006001785724</v>
          </cell>
          <cell r="C45" t="str">
            <v>03-11-2023</v>
          </cell>
          <cell r="D45" t="str">
            <v>Fresh</v>
          </cell>
          <cell r="E45" t="str">
            <v>594BM75233040022</v>
          </cell>
          <cell r="F45" t="str">
            <v>OTHERS</v>
          </cell>
          <cell r="G45" t="str">
            <v>15-09-2023</v>
          </cell>
          <cell r="H45">
            <v>8976.5</v>
          </cell>
          <cell r="I45" t="str">
            <v>EURO</v>
          </cell>
          <cell r="J45" t="str">
            <v>20-09-2023</v>
          </cell>
          <cell r="K45" t="str">
            <v>Available</v>
          </cell>
        </row>
        <row r="46">
          <cell r="A46" t="str">
            <v>S23005701928</v>
          </cell>
          <cell r="B46" t="str">
            <v>YESB0000006001785801</v>
          </cell>
          <cell r="C46" t="str">
            <v>03-11-2023</v>
          </cell>
          <cell r="D46" t="str">
            <v>Fresh</v>
          </cell>
          <cell r="E46" t="str">
            <v>594BM75233040020</v>
          </cell>
          <cell r="F46" t="str">
            <v>OTHERS</v>
          </cell>
          <cell r="G46" t="str">
            <v>01-09-2023</v>
          </cell>
          <cell r="H46">
            <v>1401</v>
          </cell>
          <cell r="I46" t="str">
            <v>US Dollars</v>
          </cell>
          <cell r="J46" t="str">
            <v>05-09-2023</v>
          </cell>
          <cell r="K46" t="str">
            <v>Available</v>
          </cell>
        </row>
        <row r="47">
          <cell r="A47" t="str">
            <v>S23005701927</v>
          </cell>
          <cell r="B47" t="str">
            <v>YESB0000006001786046</v>
          </cell>
          <cell r="C47" t="str">
            <v>03-11-2023</v>
          </cell>
          <cell r="D47" t="str">
            <v>Fresh</v>
          </cell>
          <cell r="E47" t="str">
            <v>594BM75233040023</v>
          </cell>
          <cell r="F47" t="str">
            <v>OTHERS</v>
          </cell>
          <cell r="G47" t="str">
            <v>01-09-2023</v>
          </cell>
          <cell r="H47">
            <v>180</v>
          </cell>
          <cell r="I47" t="str">
            <v>US Dollars</v>
          </cell>
          <cell r="J47" t="str">
            <v>01-09-2023</v>
          </cell>
          <cell r="K47" t="str">
            <v>Available</v>
          </cell>
        </row>
        <row r="48">
          <cell r="A48" t="str">
            <v>S23005701929</v>
          </cell>
          <cell r="B48" t="str">
            <v>YESB0000006001786310</v>
          </cell>
          <cell r="C48" t="str">
            <v>03-11-2023</v>
          </cell>
          <cell r="D48" t="str">
            <v>Fresh</v>
          </cell>
          <cell r="E48" t="str">
            <v>594BM75233040026</v>
          </cell>
          <cell r="F48" t="str">
            <v>OTHERS</v>
          </cell>
          <cell r="G48" t="str">
            <v>01-09-2023</v>
          </cell>
          <cell r="H48">
            <v>3487.5</v>
          </cell>
          <cell r="I48" t="str">
            <v>US Dollars</v>
          </cell>
          <cell r="J48" t="str">
            <v>01-09-2023</v>
          </cell>
          <cell r="K48" t="str">
            <v>Available</v>
          </cell>
        </row>
        <row r="49">
          <cell r="A49" t="str">
            <v>S23005701926</v>
          </cell>
          <cell r="B49" t="str">
            <v>YESB0000006001786645</v>
          </cell>
          <cell r="C49" t="str">
            <v>03-11-2023</v>
          </cell>
          <cell r="D49" t="str">
            <v>Fresh</v>
          </cell>
          <cell r="E49" t="str">
            <v>594BM75233040028</v>
          </cell>
          <cell r="F49" t="str">
            <v>OTHERS</v>
          </cell>
          <cell r="G49" t="str">
            <v>01-09-2023</v>
          </cell>
          <cell r="H49">
            <v>9144</v>
          </cell>
          <cell r="I49" t="str">
            <v>EURO</v>
          </cell>
          <cell r="J49" t="str">
            <v>30-08-2023</v>
          </cell>
          <cell r="K49" t="str">
            <v>Available</v>
          </cell>
        </row>
        <row r="50">
          <cell r="A50" t="str">
            <v>S20001068389</v>
          </cell>
          <cell r="B50" t="str">
            <v>UTIB0000308230390784</v>
          </cell>
          <cell r="C50" t="str">
            <v>16-10-2023</v>
          </cell>
          <cell r="D50" t="str">
            <v>Cancelled</v>
          </cell>
          <cell r="E50" t="str">
            <v>0043FBFP2200535</v>
          </cell>
          <cell r="F50" t="str">
            <v>OTHERS</v>
          </cell>
          <cell r="G50" t="str">
            <v>15-05-2020</v>
          </cell>
          <cell r="H50">
            <v>3028</v>
          </cell>
          <cell r="I50" t="str">
            <v>US Dollars</v>
          </cell>
          <cell r="J50" t="str">
            <v>06-05-2020</v>
          </cell>
          <cell r="K50" t="str">
            <v>Cancelled</v>
          </cell>
        </row>
        <row r="51">
          <cell r="A51" t="str">
            <v>S20001068389</v>
          </cell>
          <cell r="B51" t="str">
            <v>UTIB0000308230358998</v>
          </cell>
          <cell r="C51" t="str">
            <v>16-10-2023</v>
          </cell>
          <cell r="D51" t="str">
            <v>Cancelled</v>
          </cell>
          <cell r="E51" t="str">
            <v>0043FBFP2200535</v>
          </cell>
          <cell r="F51" t="str">
            <v>OTHERS</v>
          </cell>
          <cell r="G51" t="str">
            <v>15-05-2020</v>
          </cell>
          <cell r="H51">
            <v>1025</v>
          </cell>
          <cell r="I51" t="str">
            <v>US Dollars</v>
          </cell>
          <cell r="J51" t="str">
            <v>29-04-2020</v>
          </cell>
          <cell r="K51" t="str">
            <v>Cancelled</v>
          </cell>
        </row>
        <row r="52">
          <cell r="A52" t="str">
            <v>S20001068389</v>
          </cell>
          <cell r="B52" t="str">
            <v>UTIB0000308230359636</v>
          </cell>
          <cell r="C52" t="str">
            <v>16-10-2023</v>
          </cell>
          <cell r="D52" t="str">
            <v>Cancelled</v>
          </cell>
          <cell r="E52" t="str">
            <v>0043FBFP2200535</v>
          </cell>
          <cell r="F52" t="str">
            <v>OTHERS</v>
          </cell>
          <cell r="G52" t="str">
            <v>15-05-2020</v>
          </cell>
          <cell r="H52">
            <v>2725</v>
          </cell>
          <cell r="I52" t="str">
            <v>US Dollars</v>
          </cell>
          <cell r="J52" t="str">
            <v>11-05-2020</v>
          </cell>
          <cell r="K52" t="str">
            <v>Cancelled</v>
          </cell>
        </row>
        <row r="53">
          <cell r="A53" t="str">
            <v>S20001068389</v>
          </cell>
          <cell r="B53" t="str">
            <v>UTIB0000308230359641</v>
          </cell>
          <cell r="C53" t="str">
            <v>16-10-2023</v>
          </cell>
          <cell r="D53" t="str">
            <v>Cancelled</v>
          </cell>
          <cell r="E53" t="str">
            <v>0043FBFP2200535</v>
          </cell>
          <cell r="F53" t="str">
            <v>OTHERS</v>
          </cell>
          <cell r="G53" t="str">
            <v>15-05-2020</v>
          </cell>
          <cell r="H53">
            <v>1367</v>
          </cell>
          <cell r="I53" t="str">
            <v>US Dollars</v>
          </cell>
          <cell r="J53" t="str">
            <v>04-05-2020</v>
          </cell>
          <cell r="K53" t="str">
            <v>Cancelled</v>
          </cell>
        </row>
        <row r="54">
          <cell r="A54" t="str">
            <v>S20001068389</v>
          </cell>
          <cell r="B54" t="str">
            <v>UTIB0000308230395346</v>
          </cell>
          <cell r="C54" t="str">
            <v>16-10-2023</v>
          </cell>
          <cell r="D54" t="str">
            <v>Cancelled</v>
          </cell>
          <cell r="E54" t="str">
            <v>0043FBFP2200535</v>
          </cell>
          <cell r="F54" t="str">
            <v>OTHERS</v>
          </cell>
          <cell r="G54" t="str">
            <v>15-05-2020</v>
          </cell>
          <cell r="H54">
            <v>2725</v>
          </cell>
          <cell r="I54" t="str">
            <v>US Dollars</v>
          </cell>
          <cell r="J54" t="str">
            <v>11-05-2020</v>
          </cell>
          <cell r="K54" t="str">
            <v>Cancelled</v>
          </cell>
        </row>
        <row r="55">
          <cell r="A55" t="str">
            <v>S20001068389</v>
          </cell>
          <cell r="B55" t="str">
            <v>UTIB0000308230395347</v>
          </cell>
          <cell r="C55" t="str">
            <v>16-10-2023</v>
          </cell>
          <cell r="D55" t="str">
            <v>Cancelled</v>
          </cell>
          <cell r="E55" t="str">
            <v>0043FBFP2200535</v>
          </cell>
          <cell r="F55" t="str">
            <v>OTHERS</v>
          </cell>
          <cell r="G55" t="str">
            <v>15-05-2020</v>
          </cell>
          <cell r="H55">
            <v>1367</v>
          </cell>
          <cell r="I55" t="str">
            <v>US Dollars</v>
          </cell>
          <cell r="J55" t="str">
            <v>04-05-2020</v>
          </cell>
          <cell r="K55" t="str">
            <v>Cancelled</v>
          </cell>
        </row>
        <row r="56">
          <cell r="A56" t="str">
            <v>S20001068389</v>
          </cell>
          <cell r="B56" t="str">
            <v>UTIB0000308230345751</v>
          </cell>
          <cell r="C56" t="str">
            <v>16-10-2023</v>
          </cell>
          <cell r="D56" t="str">
            <v>Cancelled</v>
          </cell>
          <cell r="E56" t="str">
            <v>0043FBFP2200535</v>
          </cell>
          <cell r="F56" t="str">
            <v>OTHERS</v>
          </cell>
          <cell r="G56" t="str">
            <v>15-05-2020</v>
          </cell>
          <cell r="H56">
            <v>334</v>
          </cell>
          <cell r="I56" t="str">
            <v>US Dollars</v>
          </cell>
          <cell r="J56" t="str">
            <v>27-04-2020</v>
          </cell>
          <cell r="K56" t="str">
            <v>Cancelled</v>
          </cell>
        </row>
        <row r="57">
          <cell r="A57" t="str">
            <v>S20001068389</v>
          </cell>
          <cell r="B57" t="str">
            <v>UTIB0000308230345752</v>
          </cell>
          <cell r="C57" t="str">
            <v>16-10-2023</v>
          </cell>
          <cell r="D57" t="str">
            <v>Cancelled</v>
          </cell>
          <cell r="E57" t="str">
            <v>0043FBFP2200535</v>
          </cell>
          <cell r="F57" t="str">
            <v>OTHERS</v>
          </cell>
          <cell r="G57" t="str">
            <v>15-05-2020</v>
          </cell>
          <cell r="H57">
            <v>1200</v>
          </cell>
          <cell r="I57" t="str">
            <v>US Dollars</v>
          </cell>
          <cell r="J57" t="str">
            <v>29-04-2020</v>
          </cell>
          <cell r="K57" t="str">
            <v>Cancelled</v>
          </cell>
        </row>
        <row r="58">
          <cell r="A58" t="str">
            <v>S20001068389</v>
          </cell>
          <cell r="B58" t="str">
            <v>UTIB0000308230348047</v>
          </cell>
          <cell r="C58" t="str">
            <v>16-10-2023</v>
          </cell>
          <cell r="D58" t="str">
            <v>Cancelled</v>
          </cell>
          <cell r="E58" t="str">
            <v>0043FBFP2200535</v>
          </cell>
          <cell r="F58" t="str">
            <v>OTHERS</v>
          </cell>
          <cell r="G58" t="str">
            <v>15-05-2020</v>
          </cell>
          <cell r="H58">
            <v>4000</v>
          </cell>
          <cell r="I58" t="str">
            <v>US Dollars</v>
          </cell>
          <cell r="J58" t="str">
            <v>07-05-2020</v>
          </cell>
          <cell r="K58" t="str">
            <v>Cancelled</v>
          </cell>
        </row>
        <row r="59">
          <cell r="A59" t="str">
            <v>S20001068389</v>
          </cell>
          <cell r="B59" t="str">
            <v>UTIB0000308230348880</v>
          </cell>
          <cell r="C59" t="str">
            <v>16-10-2023</v>
          </cell>
          <cell r="D59" t="str">
            <v>Cancelled</v>
          </cell>
          <cell r="E59" t="str">
            <v>0043FBFP2200535</v>
          </cell>
          <cell r="F59" t="str">
            <v>OTHERS</v>
          </cell>
          <cell r="G59" t="str">
            <v>15-05-2020</v>
          </cell>
          <cell r="H59">
            <v>4435</v>
          </cell>
          <cell r="I59" t="str">
            <v>US Dollars</v>
          </cell>
          <cell r="J59" t="str">
            <v>04-05-2020</v>
          </cell>
          <cell r="K59" t="str">
            <v>Cancelled</v>
          </cell>
        </row>
        <row r="60">
          <cell r="A60" t="str">
            <v>S20001068389</v>
          </cell>
          <cell r="B60" t="str">
            <v>UTIB0000308230349190</v>
          </cell>
          <cell r="C60" t="str">
            <v>16-10-2023</v>
          </cell>
          <cell r="D60" t="str">
            <v>Cancelled</v>
          </cell>
          <cell r="E60" t="str">
            <v>0043FBFP2200535</v>
          </cell>
          <cell r="F60" t="str">
            <v>OTHERS</v>
          </cell>
          <cell r="G60" t="str">
            <v>15-05-2020</v>
          </cell>
          <cell r="H60">
            <v>3028</v>
          </cell>
          <cell r="I60" t="str">
            <v>US Dollars</v>
          </cell>
          <cell r="J60" t="str">
            <v>06-05-2020</v>
          </cell>
          <cell r="K60" t="str">
            <v>Cancelled</v>
          </cell>
        </row>
        <row r="61">
          <cell r="A61" t="str">
            <v>S20001068389</v>
          </cell>
          <cell r="B61" t="str">
            <v>UTIB0000308230350016</v>
          </cell>
          <cell r="C61" t="str">
            <v>16-10-2023</v>
          </cell>
          <cell r="D61" t="str">
            <v>Cancelled</v>
          </cell>
          <cell r="E61" t="str">
            <v>0043FBFP2200535</v>
          </cell>
          <cell r="F61" t="str">
            <v>OTHERS</v>
          </cell>
          <cell r="G61" t="str">
            <v>15-05-2020</v>
          </cell>
          <cell r="H61">
            <v>994</v>
          </cell>
          <cell r="I61" t="str">
            <v>US Dollars</v>
          </cell>
          <cell r="J61" t="str">
            <v>04-05-2020</v>
          </cell>
          <cell r="K61" t="str">
            <v>Cancelled</v>
          </cell>
        </row>
        <row r="62">
          <cell r="A62" t="str">
            <v>S20001068389</v>
          </cell>
          <cell r="B62" t="str">
            <v>UTIB0000308230390472</v>
          </cell>
          <cell r="C62" t="str">
            <v>16-10-2023</v>
          </cell>
          <cell r="D62" t="str">
            <v>Cancelled</v>
          </cell>
          <cell r="E62" t="str">
            <v>0043FBFP2200535</v>
          </cell>
          <cell r="F62" t="str">
            <v>OTHERS</v>
          </cell>
          <cell r="G62" t="str">
            <v>15-05-2020</v>
          </cell>
          <cell r="H62">
            <v>4435</v>
          </cell>
          <cell r="I62" t="str">
            <v>US Dollars</v>
          </cell>
          <cell r="J62" t="str">
            <v>04-05-2020</v>
          </cell>
          <cell r="K62" t="str">
            <v>Cancelled</v>
          </cell>
        </row>
        <row r="63">
          <cell r="A63" t="str">
            <v>S21002137257</v>
          </cell>
          <cell r="B63" t="str">
            <v>YESB0000006001752275</v>
          </cell>
          <cell r="C63" t="str">
            <v>21-09-2023</v>
          </cell>
          <cell r="D63" t="str">
            <v>Fresh</v>
          </cell>
          <cell r="E63" t="str">
            <v>005BM75211900006</v>
          </cell>
          <cell r="F63" t="str">
            <v>OTHERS</v>
          </cell>
          <cell r="G63" t="str">
            <v>26-04-2021</v>
          </cell>
          <cell r="H63">
            <v>100</v>
          </cell>
          <cell r="I63" t="str">
            <v>US Dollars</v>
          </cell>
          <cell r="J63" t="str">
            <v>07-04-2021</v>
          </cell>
          <cell r="K63" t="str">
            <v>Available</v>
          </cell>
        </row>
        <row r="64">
          <cell r="A64" t="str">
            <v>S21002137257</v>
          </cell>
          <cell r="B64" t="str">
            <v>YESB0000006001752276</v>
          </cell>
          <cell r="C64" t="str">
            <v>21-09-2023</v>
          </cell>
          <cell r="D64" t="str">
            <v>Fresh</v>
          </cell>
          <cell r="E64" t="str">
            <v>005BM75211900006</v>
          </cell>
          <cell r="F64" t="str">
            <v>OTHERS</v>
          </cell>
          <cell r="G64" t="str">
            <v>26-04-2021</v>
          </cell>
          <cell r="H64">
            <v>48326</v>
          </cell>
          <cell r="I64" t="str">
            <v>US Dollars</v>
          </cell>
          <cell r="J64" t="str">
            <v>03-05-2021</v>
          </cell>
          <cell r="K64" t="str">
            <v>Available</v>
          </cell>
        </row>
        <row r="65">
          <cell r="A65" t="str">
            <v>S21002137257</v>
          </cell>
          <cell r="B65" t="str">
            <v>YESB0000006001752277</v>
          </cell>
          <cell r="C65" t="str">
            <v>21-09-2023</v>
          </cell>
          <cell r="D65" t="str">
            <v>Fresh</v>
          </cell>
          <cell r="E65" t="str">
            <v>005BM75211900006</v>
          </cell>
          <cell r="F65" t="str">
            <v>OTHERS</v>
          </cell>
          <cell r="G65" t="str">
            <v>26-04-2021</v>
          </cell>
          <cell r="H65">
            <v>1203</v>
          </cell>
          <cell r="I65" t="str">
            <v>US Dollars</v>
          </cell>
          <cell r="J65" t="str">
            <v>06-04-2021</v>
          </cell>
          <cell r="K65" t="str">
            <v>Available</v>
          </cell>
        </row>
        <row r="66">
          <cell r="A66" t="str">
            <v>S21002137257</v>
          </cell>
          <cell r="B66" t="str">
            <v>YESB0000006001752278</v>
          </cell>
          <cell r="C66" t="str">
            <v>21-09-2023</v>
          </cell>
          <cell r="D66" t="str">
            <v>Fresh</v>
          </cell>
          <cell r="E66" t="str">
            <v>005BM75211900006</v>
          </cell>
          <cell r="F66" t="str">
            <v>OTHERS</v>
          </cell>
          <cell r="G66" t="str">
            <v>26-04-2021</v>
          </cell>
          <cell r="H66">
            <v>1478</v>
          </cell>
          <cell r="I66" t="str">
            <v>US Dollars</v>
          </cell>
          <cell r="J66" t="str">
            <v>26-04-2021</v>
          </cell>
          <cell r="K66" t="str">
            <v>Available</v>
          </cell>
        </row>
        <row r="67">
          <cell r="A67" t="str">
            <v>S21002137262</v>
          </cell>
          <cell r="B67" t="str">
            <v>YESB0000006001752448</v>
          </cell>
          <cell r="C67" t="str">
            <v>21-09-2023</v>
          </cell>
          <cell r="D67" t="str">
            <v>Fresh</v>
          </cell>
          <cell r="E67" t="str">
            <v>005BM75212090011</v>
          </cell>
          <cell r="F67" t="str">
            <v>OTHERS</v>
          </cell>
          <cell r="G67" t="str">
            <v>17-06-2021</v>
          </cell>
          <cell r="H67">
            <v>6500</v>
          </cell>
          <cell r="I67" t="str">
            <v>US Dollars</v>
          </cell>
          <cell r="J67" t="str">
            <v>07-06-2021</v>
          </cell>
          <cell r="K67" t="str">
            <v>Available</v>
          </cell>
        </row>
        <row r="68">
          <cell r="A68" t="str">
            <v>S21002137257</v>
          </cell>
          <cell r="B68" t="str">
            <v>YESB0000006001752449</v>
          </cell>
          <cell r="C68" t="str">
            <v>21-09-2023</v>
          </cell>
          <cell r="D68" t="str">
            <v>Fresh</v>
          </cell>
          <cell r="E68" t="str">
            <v>005BM75211900006</v>
          </cell>
          <cell r="F68" t="str">
            <v>OTHERS</v>
          </cell>
          <cell r="G68" t="str">
            <v>26-04-2021</v>
          </cell>
          <cell r="H68">
            <v>3754.5</v>
          </cell>
          <cell r="I68" t="str">
            <v>US Dollars</v>
          </cell>
          <cell r="J68" t="str">
            <v>08-04-2021</v>
          </cell>
          <cell r="K68" t="str">
            <v>Available</v>
          </cell>
        </row>
        <row r="69">
          <cell r="A69" t="str">
            <v>S21002137257</v>
          </cell>
          <cell r="B69" t="str">
            <v>YESB0000006001752450</v>
          </cell>
          <cell r="C69" t="str">
            <v>21-09-2023</v>
          </cell>
          <cell r="D69" t="str">
            <v>Fresh</v>
          </cell>
          <cell r="E69" t="str">
            <v>005BM75211900006</v>
          </cell>
          <cell r="F69" t="str">
            <v>OTHERS</v>
          </cell>
          <cell r="G69" t="str">
            <v>26-04-2021</v>
          </cell>
          <cell r="H69">
            <v>3745.5</v>
          </cell>
          <cell r="I69" t="str">
            <v>US Dollars</v>
          </cell>
          <cell r="J69" t="str">
            <v>15-04-2021</v>
          </cell>
          <cell r="K69" t="str">
            <v>Available</v>
          </cell>
        </row>
        <row r="70">
          <cell r="A70" t="str">
            <v>S21002137262</v>
          </cell>
          <cell r="B70" t="str">
            <v>YESB0000006001752451</v>
          </cell>
          <cell r="C70" t="str">
            <v>21-09-2023</v>
          </cell>
          <cell r="D70" t="str">
            <v>Fresh</v>
          </cell>
          <cell r="E70" t="str">
            <v>005BM75212090011</v>
          </cell>
          <cell r="F70" t="str">
            <v>OTHERS</v>
          </cell>
          <cell r="G70" t="str">
            <v>17-06-2021</v>
          </cell>
          <cell r="H70">
            <v>108513.25</v>
          </cell>
          <cell r="I70" t="str">
            <v>US Dollars</v>
          </cell>
          <cell r="J70" t="str">
            <v>13-08-2021</v>
          </cell>
          <cell r="K70" t="str">
            <v>Available</v>
          </cell>
        </row>
        <row r="71">
          <cell r="A71" t="str">
            <v>S21002137262</v>
          </cell>
          <cell r="B71" t="str">
            <v>YESB0000006001752605</v>
          </cell>
          <cell r="C71" t="str">
            <v>21-09-2023</v>
          </cell>
          <cell r="D71" t="str">
            <v>Fresh</v>
          </cell>
          <cell r="E71" t="str">
            <v>005BM75212090011</v>
          </cell>
          <cell r="F71" t="str">
            <v>OTHERS</v>
          </cell>
          <cell r="G71" t="str">
            <v>17-06-2021</v>
          </cell>
          <cell r="H71">
            <v>6925</v>
          </cell>
          <cell r="I71" t="str">
            <v>US Dollars</v>
          </cell>
          <cell r="J71" t="str">
            <v>08-06-2021</v>
          </cell>
          <cell r="K71" t="str">
            <v>Available</v>
          </cell>
        </row>
        <row r="72">
          <cell r="A72" t="str">
            <v>S21002137262</v>
          </cell>
          <cell r="B72" t="str">
            <v>YESB0000006001751704</v>
          </cell>
          <cell r="C72" t="str">
            <v>21-09-2023</v>
          </cell>
          <cell r="D72" t="str">
            <v>Fresh</v>
          </cell>
          <cell r="E72" t="str">
            <v>005BM75212090011</v>
          </cell>
          <cell r="F72" t="str">
            <v>OTHERS</v>
          </cell>
          <cell r="G72" t="str">
            <v>17-06-2021</v>
          </cell>
          <cell r="H72">
            <v>2576</v>
          </cell>
          <cell r="I72" t="str">
            <v>US Dollars</v>
          </cell>
          <cell r="J72" t="str">
            <v>28-05-2021</v>
          </cell>
          <cell r="K72" t="str">
            <v>Available</v>
          </cell>
        </row>
        <row r="73">
          <cell r="A73" t="str">
            <v>S21002137262</v>
          </cell>
          <cell r="B73" t="str">
            <v>YESB0000006001751705</v>
          </cell>
          <cell r="C73" t="str">
            <v>21-09-2023</v>
          </cell>
          <cell r="D73" t="str">
            <v>Fresh</v>
          </cell>
          <cell r="E73" t="str">
            <v>005BM75212090011</v>
          </cell>
          <cell r="F73" t="str">
            <v>OTHERS</v>
          </cell>
          <cell r="G73" t="str">
            <v>17-06-2021</v>
          </cell>
          <cell r="H73">
            <v>1811.25</v>
          </cell>
          <cell r="I73" t="str">
            <v>US Dollars</v>
          </cell>
          <cell r="J73" t="str">
            <v>09-06-2021</v>
          </cell>
          <cell r="K73" t="str">
            <v>Available</v>
          </cell>
        </row>
        <row r="74">
          <cell r="A74" t="str">
            <v>S21002137257</v>
          </cell>
          <cell r="B74" t="str">
            <v>YESB0000006001751896</v>
          </cell>
          <cell r="C74" t="str">
            <v>21-09-2023</v>
          </cell>
          <cell r="D74" t="str">
            <v>Fresh</v>
          </cell>
          <cell r="E74" t="str">
            <v>005BM75211900006</v>
          </cell>
          <cell r="F74" t="str">
            <v>OTHERS</v>
          </cell>
          <cell r="G74" t="str">
            <v>26-04-2021</v>
          </cell>
          <cell r="H74">
            <v>2569.5</v>
          </cell>
          <cell r="I74" t="str">
            <v>US Dollars</v>
          </cell>
          <cell r="J74" t="str">
            <v>16-04-2021</v>
          </cell>
          <cell r="K74" t="str">
            <v>Available</v>
          </cell>
        </row>
        <row r="75">
          <cell r="A75" t="str">
            <v>S21002137262</v>
          </cell>
          <cell r="B75" t="str">
            <v>YESB0000006001751897</v>
          </cell>
          <cell r="C75" t="str">
            <v>21-09-2023</v>
          </cell>
          <cell r="D75" t="str">
            <v>Fresh</v>
          </cell>
          <cell r="E75" t="str">
            <v>005BM75212090011</v>
          </cell>
          <cell r="F75" t="str">
            <v>OTHERS</v>
          </cell>
          <cell r="G75" t="str">
            <v>17-06-2021</v>
          </cell>
          <cell r="H75">
            <v>3001</v>
          </cell>
          <cell r="I75" t="str">
            <v>US Dollars</v>
          </cell>
          <cell r="J75" t="str">
            <v>14-06-2021</v>
          </cell>
          <cell r="K75" t="str">
            <v>Available</v>
          </cell>
        </row>
        <row r="76">
          <cell r="A76" t="str">
            <v>S21002137262</v>
          </cell>
          <cell r="B76" t="str">
            <v>YESB0000006001752092</v>
          </cell>
          <cell r="C76" t="str">
            <v>21-09-2023</v>
          </cell>
          <cell r="D76" t="str">
            <v>Fresh</v>
          </cell>
          <cell r="E76" t="str">
            <v>005BM75212090011</v>
          </cell>
          <cell r="F76" t="str">
            <v>OTHERS</v>
          </cell>
          <cell r="G76" t="str">
            <v>17-06-2021</v>
          </cell>
          <cell r="H76">
            <v>1150</v>
          </cell>
          <cell r="I76" t="str">
            <v>US Dollars</v>
          </cell>
          <cell r="J76" t="str">
            <v>09-06-2021</v>
          </cell>
          <cell r="K76" t="str">
            <v>Available</v>
          </cell>
        </row>
        <row r="77">
          <cell r="A77" t="str">
            <v>S21002137262</v>
          </cell>
          <cell r="B77" t="str">
            <v>YESB0000006001752094</v>
          </cell>
          <cell r="C77" t="str">
            <v>21-09-2023</v>
          </cell>
          <cell r="D77" t="str">
            <v>Fresh</v>
          </cell>
          <cell r="E77" t="str">
            <v>005BM75212090011</v>
          </cell>
          <cell r="F77" t="str">
            <v>OTHERS</v>
          </cell>
          <cell r="G77" t="str">
            <v>17-06-2021</v>
          </cell>
          <cell r="H77">
            <v>24729</v>
          </cell>
          <cell r="I77" t="str">
            <v>US Dollars</v>
          </cell>
          <cell r="J77" t="str">
            <v>07-06-2021</v>
          </cell>
          <cell r="K77" t="str">
            <v>Available</v>
          </cell>
        </row>
        <row r="78">
          <cell r="A78" t="str">
            <v>S21002137262</v>
          </cell>
          <cell r="B78" t="str">
            <v>YESB0000006001752095</v>
          </cell>
          <cell r="C78" t="str">
            <v>21-09-2023</v>
          </cell>
          <cell r="D78" t="str">
            <v>Fresh</v>
          </cell>
          <cell r="E78" t="str">
            <v>005BM75212090011</v>
          </cell>
          <cell r="F78" t="str">
            <v>OTHERS</v>
          </cell>
          <cell r="G78" t="str">
            <v>17-06-2021</v>
          </cell>
          <cell r="H78">
            <v>1013</v>
          </cell>
          <cell r="I78" t="str">
            <v>US Dollars</v>
          </cell>
          <cell r="J78" t="str">
            <v>03-06-2021</v>
          </cell>
          <cell r="K78" t="str">
            <v>Available</v>
          </cell>
        </row>
        <row r="79">
          <cell r="A79" t="str">
            <v>S21002137257</v>
          </cell>
          <cell r="B79" t="str">
            <v>YESB0000006001752096</v>
          </cell>
          <cell r="C79" t="str">
            <v>21-09-2023</v>
          </cell>
          <cell r="D79" t="str">
            <v>Fresh</v>
          </cell>
          <cell r="E79" t="str">
            <v>005BM75211900006</v>
          </cell>
          <cell r="F79" t="str">
            <v>OTHERS</v>
          </cell>
          <cell r="G79" t="str">
            <v>26-04-2021</v>
          </cell>
          <cell r="H79">
            <v>3001</v>
          </cell>
          <cell r="I79" t="str">
            <v>US Dollars</v>
          </cell>
          <cell r="J79" t="str">
            <v>16-04-2021</v>
          </cell>
          <cell r="K79" t="str">
            <v>Available</v>
          </cell>
        </row>
        <row r="80">
          <cell r="A80" t="str">
            <v>S21002137262</v>
          </cell>
          <cell r="B80" t="str">
            <v>YESB0000006001752643</v>
          </cell>
          <cell r="C80" t="str">
            <v>21-09-2023</v>
          </cell>
          <cell r="D80" t="str">
            <v>Fresh</v>
          </cell>
          <cell r="E80" t="str">
            <v>005BM75212090011</v>
          </cell>
          <cell r="F80" t="str">
            <v>OTHERS</v>
          </cell>
          <cell r="G80" t="str">
            <v>17-06-2021</v>
          </cell>
          <cell r="H80">
            <v>10150</v>
          </cell>
          <cell r="I80" t="str">
            <v>US Dollars</v>
          </cell>
          <cell r="J80" t="str">
            <v>01-06-2021</v>
          </cell>
          <cell r="K80" t="str">
            <v>Available</v>
          </cell>
        </row>
        <row r="81">
          <cell r="A81" t="str">
            <v>S21002137262</v>
          </cell>
          <cell r="B81" t="str">
            <v>YESB0000006001752644</v>
          </cell>
          <cell r="C81" t="str">
            <v>21-09-2023</v>
          </cell>
          <cell r="D81" t="str">
            <v>Fresh</v>
          </cell>
          <cell r="E81" t="str">
            <v>005BM75212090011</v>
          </cell>
          <cell r="F81" t="str">
            <v>OTHERS</v>
          </cell>
          <cell r="G81" t="str">
            <v>17-06-2021</v>
          </cell>
          <cell r="H81">
            <v>1203</v>
          </cell>
          <cell r="I81" t="str">
            <v>US Dollars</v>
          </cell>
          <cell r="J81" t="str">
            <v>03-06-2021</v>
          </cell>
          <cell r="K81" t="str">
            <v>Available</v>
          </cell>
        </row>
        <row r="82">
          <cell r="A82" t="str">
            <v>S21002137257</v>
          </cell>
          <cell r="B82" t="str">
            <v>YESB0000006001752645</v>
          </cell>
          <cell r="C82" t="str">
            <v>21-09-2023</v>
          </cell>
          <cell r="D82" t="str">
            <v>Fresh</v>
          </cell>
          <cell r="E82" t="str">
            <v>005BM75211900006</v>
          </cell>
          <cell r="F82" t="str">
            <v>OTHERS</v>
          </cell>
          <cell r="G82" t="str">
            <v>26-04-2021</v>
          </cell>
          <cell r="H82">
            <v>1013</v>
          </cell>
          <cell r="I82" t="str">
            <v>US Dollars</v>
          </cell>
          <cell r="J82" t="str">
            <v>06-04-2021</v>
          </cell>
          <cell r="K82" t="str">
            <v>Available</v>
          </cell>
        </row>
        <row r="83">
          <cell r="A83" t="str">
            <v>S21002137257</v>
          </cell>
          <cell r="B83" t="str">
            <v>YESB0000006001752646</v>
          </cell>
          <cell r="C83" t="str">
            <v>21-09-2023</v>
          </cell>
          <cell r="D83" t="str">
            <v>Fresh</v>
          </cell>
          <cell r="E83" t="str">
            <v>005BM75211900006</v>
          </cell>
          <cell r="F83" t="str">
            <v>OTHERS</v>
          </cell>
          <cell r="G83" t="str">
            <v>26-04-2021</v>
          </cell>
          <cell r="H83">
            <v>415</v>
          </cell>
          <cell r="I83" t="str">
            <v>US Dollars</v>
          </cell>
          <cell r="J83" t="str">
            <v>02-04-2021</v>
          </cell>
          <cell r="K83" t="str">
            <v>Available</v>
          </cell>
        </row>
        <row r="84">
          <cell r="A84" t="str">
            <v>S21002137262</v>
          </cell>
          <cell r="B84" t="str">
            <v>YESB0000006001752868</v>
          </cell>
          <cell r="C84" t="str">
            <v>21-09-2023</v>
          </cell>
          <cell r="D84" t="str">
            <v>Fresh</v>
          </cell>
          <cell r="E84" t="str">
            <v>005BM75212090011</v>
          </cell>
          <cell r="F84" t="str">
            <v>OTHERS</v>
          </cell>
          <cell r="G84" t="str">
            <v>17-06-2021</v>
          </cell>
          <cell r="H84">
            <v>2078</v>
          </cell>
          <cell r="I84" t="str">
            <v>US Dollars</v>
          </cell>
          <cell r="J84" t="str">
            <v>07-06-2021</v>
          </cell>
          <cell r="K84" t="str">
            <v>Available</v>
          </cell>
        </row>
        <row r="85">
          <cell r="A85" t="str">
            <v>S21002137262</v>
          </cell>
          <cell r="B85" t="str">
            <v>YESB0000006001752869</v>
          </cell>
          <cell r="C85" t="str">
            <v>21-09-2023</v>
          </cell>
          <cell r="D85" t="str">
            <v>Fresh</v>
          </cell>
          <cell r="E85" t="str">
            <v>005BM75212090011</v>
          </cell>
          <cell r="F85" t="str">
            <v>OTHERS</v>
          </cell>
          <cell r="G85" t="str">
            <v>17-06-2021</v>
          </cell>
          <cell r="H85">
            <v>440</v>
          </cell>
          <cell r="I85" t="str">
            <v>US Dollars</v>
          </cell>
          <cell r="J85" t="str">
            <v>01-06-2021</v>
          </cell>
          <cell r="K85" t="str">
            <v>Available</v>
          </cell>
        </row>
        <row r="86">
          <cell r="A86" t="str">
            <v>S21002137257</v>
          </cell>
          <cell r="B86" t="str">
            <v>YESB0000006001752871</v>
          </cell>
          <cell r="C86" t="str">
            <v>21-09-2023</v>
          </cell>
          <cell r="D86" t="str">
            <v>Fresh</v>
          </cell>
          <cell r="E86" t="str">
            <v>005BM75211900006</v>
          </cell>
          <cell r="F86" t="str">
            <v>OTHERS</v>
          </cell>
          <cell r="G86" t="str">
            <v>26-04-2021</v>
          </cell>
          <cell r="H86">
            <v>3730.5</v>
          </cell>
          <cell r="I86" t="str">
            <v>US Dollars</v>
          </cell>
          <cell r="J86" t="str">
            <v>12-04-2021</v>
          </cell>
          <cell r="K86" t="str">
            <v>Available</v>
          </cell>
        </row>
        <row r="87">
          <cell r="A87" t="str">
            <v>S23005584484</v>
          </cell>
          <cell r="B87" t="str">
            <v>YESB0000006001755102</v>
          </cell>
          <cell r="C87" t="str">
            <v>27-09-2023</v>
          </cell>
          <cell r="D87" t="str">
            <v>Fresh</v>
          </cell>
          <cell r="E87" t="str">
            <v>594BM75232650003</v>
          </cell>
          <cell r="F87" t="str">
            <v>OTHERS</v>
          </cell>
          <cell r="G87" t="str">
            <v>01-08-2023</v>
          </cell>
          <cell r="H87">
            <v>200</v>
          </cell>
          <cell r="I87" t="str">
            <v>US Dollars</v>
          </cell>
          <cell r="J87" t="str">
            <v>03-08-2023</v>
          </cell>
          <cell r="K87" t="str">
            <v>Available</v>
          </cell>
        </row>
        <row r="88">
          <cell r="A88" t="str">
            <v>S23005584483</v>
          </cell>
          <cell r="B88" t="str">
            <v>YESB0000006001755103</v>
          </cell>
          <cell r="C88" t="str">
            <v>27-09-2023</v>
          </cell>
          <cell r="D88" t="str">
            <v>Fresh</v>
          </cell>
          <cell r="E88" t="str">
            <v>594BM75232650005</v>
          </cell>
          <cell r="F88" t="str">
            <v>OTHERS</v>
          </cell>
          <cell r="G88" t="str">
            <v>01-08-2023</v>
          </cell>
          <cell r="H88">
            <v>2517</v>
          </cell>
          <cell r="I88" t="str">
            <v>US Dollars</v>
          </cell>
          <cell r="J88" t="str">
            <v>26-07-2023</v>
          </cell>
          <cell r="K88" t="str">
            <v>Available</v>
          </cell>
        </row>
        <row r="89">
          <cell r="A89" t="str">
            <v>S23005584487</v>
          </cell>
          <cell r="B89" t="str">
            <v>YESB0000006001755813</v>
          </cell>
          <cell r="C89" t="str">
            <v>27-09-2023</v>
          </cell>
          <cell r="D89" t="str">
            <v>Fresh</v>
          </cell>
          <cell r="E89" t="str">
            <v>594BM75232650010</v>
          </cell>
          <cell r="F89" t="str">
            <v>OTHERS</v>
          </cell>
          <cell r="G89" t="str">
            <v>16-08-2023</v>
          </cell>
          <cell r="H89">
            <v>7879</v>
          </cell>
          <cell r="I89" t="str">
            <v>EURO</v>
          </cell>
          <cell r="J89" t="str">
            <v>23-08-2023</v>
          </cell>
          <cell r="K89" t="str">
            <v>Available</v>
          </cell>
        </row>
        <row r="90">
          <cell r="A90" t="str">
            <v>S23005584488</v>
          </cell>
          <cell r="B90" t="str">
            <v>YESB0000006001756000</v>
          </cell>
          <cell r="C90" t="str">
            <v>27-09-2023</v>
          </cell>
          <cell r="D90" t="str">
            <v>Fresh</v>
          </cell>
          <cell r="E90" t="str">
            <v>594BM75232650014</v>
          </cell>
          <cell r="F90" t="str">
            <v>OTHERS</v>
          </cell>
          <cell r="G90" t="str">
            <v>31-08-2023</v>
          </cell>
          <cell r="H90">
            <v>29920</v>
          </cell>
          <cell r="I90" t="str">
            <v>US Dollars</v>
          </cell>
          <cell r="J90" t="str">
            <v>01-09-2023</v>
          </cell>
          <cell r="K90" t="str">
            <v>Available</v>
          </cell>
        </row>
        <row r="91">
          <cell r="A91" t="str">
            <v>S23005584481</v>
          </cell>
          <cell r="B91" t="str">
            <v>YESB0000006001756009</v>
          </cell>
          <cell r="C91" t="str">
            <v>27-09-2023</v>
          </cell>
          <cell r="D91" t="str">
            <v>Fresh</v>
          </cell>
          <cell r="E91" t="str">
            <v>594BM75232650009</v>
          </cell>
          <cell r="F91" t="str">
            <v>OTHERS</v>
          </cell>
          <cell r="G91" t="str">
            <v>01-08-2023</v>
          </cell>
          <cell r="H91">
            <v>1215</v>
          </cell>
          <cell r="I91" t="str">
            <v>US Dollars</v>
          </cell>
          <cell r="J91" t="str">
            <v>08-08-2023</v>
          </cell>
          <cell r="K91" t="str">
            <v>Available</v>
          </cell>
        </row>
        <row r="92">
          <cell r="A92" t="str">
            <v>S23005584486</v>
          </cell>
          <cell r="B92" t="str">
            <v>YESB0000006001756928</v>
          </cell>
          <cell r="C92" t="str">
            <v>27-09-2023</v>
          </cell>
          <cell r="D92" t="str">
            <v>Fresh</v>
          </cell>
          <cell r="E92" t="str">
            <v>594BM75232650007</v>
          </cell>
          <cell r="F92" t="str">
            <v>OTHERS</v>
          </cell>
          <cell r="G92" t="str">
            <v>01-08-2023</v>
          </cell>
          <cell r="H92">
            <v>4021</v>
          </cell>
          <cell r="I92" t="str">
            <v>US Dollars</v>
          </cell>
          <cell r="J92" t="str">
            <v>04-08-2023</v>
          </cell>
          <cell r="K92" t="str">
            <v>Available</v>
          </cell>
        </row>
        <row r="93">
          <cell r="A93" t="str">
            <v>S23005584482</v>
          </cell>
          <cell r="B93" t="str">
            <v>YESB0000006001757053</v>
          </cell>
          <cell r="C93" t="str">
            <v>27-09-2023</v>
          </cell>
          <cell r="D93" t="str">
            <v>Fresh</v>
          </cell>
          <cell r="E93" t="str">
            <v>594BM75232650008</v>
          </cell>
          <cell r="F93" t="str">
            <v>OTHERS</v>
          </cell>
          <cell r="G93" t="str">
            <v>01-08-2023</v>
          </cell>
          <cell r="H93">
            <v>7919</v>
          </cell>
          <cell r="I93" t="str">
            <v>EURO</v>
          </cell>
          <cell r="J93" t="str">
            <v>28-07-2023</v>
          </cell>
          <cell r="K93" t="str">
            <v>Available</v>
          </cell>
        </row>
        <row r="94">
          <cell r="A94" t="str">
            <v>S23005584485</v>
          </cell>
          <cell r="B94" t="str">
            <v>YESB0000006001757697</v>
          </cell>
          <cell r="C94" t="str">
            <v>29-09-2023</v>
          </cell>
          <cell r="D94" t="str">
            <v>Fresh</v>
          </cell>
          <cell r="E94" t="str">
            <v>594BM75232680050</v>
          </cell>
          <cell r="F94" t="str">
            <v>OTHERS</v>
          </cell>
          <cell r="G94" t="str">
            <v>01-08-2023</v>
          </cell>
          <cell r="H94">
            <v>1476</v>
          </cell>
          <cell r="I94" t="str">
            <v>US Dollars</v>
          </cell>
          <cell r="J94" t="str">
            <v>28-07-2023</v>
          </cell>
          <cell r="K94" t="str">
            <v>Available</v>
          </cell>
        </row>
        <row r="95">
          <cell r="A95" t="str">
            <v>S23005456571</v>
          </cell>
          <cell r="B95" t="str">
            <v>YESB0000006001739716</v>
          </cell>
          <cell r="C95" t="str">
            <v>04-09-2023</v>
          </cell>
          <cell r="D95" t="str">
            <v>Fresh</v>
          </cell>
          <cell r="E95" t="str">
            <v>594BM75232370004</v>
          </cell>
          <cell r="F95" t="str">
            <v>OTHERS</v>
          </cell>
          <cell r="G95" t="str">
            <v>01-07-2023</v>
          </cell>
          <cell r="H95">
            <v>100.93</v>
          </cell>
          <cell r="I95" t="str">
            <v>US Dollars</v>
          </cell>
          <cell r="J95" t="str">
            <v>28-06-2023</v>
          </cell>
          <cell r="K95" t="str">
            <v>Available</v>
          </cell>
        </row>
        <row r="96">
          <cell r="A96" t="str">
            <v>S23005456571</v>
          </cell>
          <cell r="B96" t="str">
            <v>YESB0000006001739245</v>
          </cell>
          <cell r="C96" t="str">
            <v>04-09-2023</v>
          </cell>
          <cell r="D96" t="str">
            <v>Fresh</v>
          </cell>
          <cell r="E96" t="str">
            <v>594BM75232370004</v>
          </cell>
          <cell r="F96" t="str">
            <v>OTHERS</v>
          </cell>
          <cell r="G96" t="str">
            <v>01-07-2023</v>
          </cell>
          <cell r="H96">
            <v>1585</v>
          </cell>
          <cell r="I96" t="str">
            <v>Singapore Dollar</v>
          </cell>
          <cell r="J96" t="str">
            <v>30-05-2023</v>
          </cell>
          <cell r="K96" t="str">
            <v>Available</v>
          </cell>
        </row>
        <row r="97">
          <cell r="A97" t="str">
            <v>S23005456576</v>
          </cell>
          <cell r="B97" t="str">
            <v>YESB0000006001733912</v>
          </cell>
          <cell r="C97" t="str">
            <v>29-08-2023</v>
          </cell>
          <cell r="D97" t="str">
            <v>Fresh</v>
          </cell>
          <cell r="E97" t="str">
            <v>594BM75232370015</v>
          </cell>
          <cell r="F97" t="str">
            <v>OTHERS</v>
          </cell>
          <cell r="G97" t="str">
            <v>01-07-2023</v>
          </cell>
          <cell r="H97">
            <v>3909.52</v>
          </cell>
          <cell r="I97" t="str">
            <v>US Dollars</v>
          </cell>
          <cell r="J97" t="str">
            <v>13-07-2023</v>
          </cell>
          <cell r="K97" t="str">
            <v>Available</v>
          </cell>
        </row>
        <row r="98">
          <cell r="A98" t="str">
            <v>S23005456578</v>
          </cell>
          <cell r="B98" t="str">
            <v>YESB0000006001734539</v>
          </cell>
          <cell r="C98" t="str">
            <v>29-08-2023</v>
          </cell>
          <cell r="D98" t="str">
            <v>Fresh</v>
          </cell>
          <cell r="E98" t="str">
            <v>594BM75232370006</v>
          </cell>
          <cell r="F98" t="str">
            <v>OTHERS</v>
          </cell>
          <cell r="G98" t="str">
            <v>31-07-2023</v>
          </cell>
          <cell r="H98">
            <v>21410</v>
          </cell>
          <cell r="I98" t="str">
            <v>US Dollars</v>
          </cell>
          <cell r="J98" t="str">
            <v>28-07-2023</v>
          </cell>
          <cell r="K98" t="str">
            <v>Available</v>
          </cell>
        </row>
        <row r="99">
          <cell r="A99" t="str">
            <v>S23005456572</v>
          </cell>
          <cell r="B99" t="str">
            <v>YESB0000006001734893</v>
          </cell>
          <cell r="C99" t="str">
            <v>30-08-2023</v>
          </cell>
          <cell r="D99" t="str">
            <v>Fresh</v>
          </cell>
          <cell r="E99" t="str">
            <v>594BM75232370024</v>
          </cell>
          <cell r="F99" t="str">
            <v>OTHERS</v>
          </cell>
          <cell r="G99" t="str">
            <v>01-07-2023</v>
          </cell>
          <cell r="H99">
            <v>8094</v>
          </cell>
          <cell r="I99" t="str">
            <v>EURO</v>
          </cell>
          <cell r="J99" t="str">
            <v>05-07-2023</v>
          </cell>
          <cell r="K99" t="str">
            <v>Available</v>
          </cell>
        </row>
        <row r="100">
          <cell r="A100" t="str">
            <v>S23005456574</v>
          </cell>
          <cell r="B100" t="str">
            <v>YESB0000006001734946</v>
          </cell>
          <cell r="C100" t="str">
            <v>30-08-2023</v>
          </cell>
          <cell r="D100" t="str">
            <v>Fresh</v>
          </cell>
          <cell r="E100" t="str">
            <v>594BM75232370001</v>
          </cell>
          <cell r="F100" t="str">
            <v>OTHERS</v>
          </cell>
          <cell r="G100" t="str">
            <v>01-07-2023</v>
          </cell>
          <cell r="H100">
            <v>200</v>
          </cell>
          <cell r="I100" t="str">
            <v>US Dollars</v>
          </cell>
          <cell r="J100" t="str">
            <v>07-07-2023</v>
          </cell>
          <cell r="K100" t="str">
            <v>Available</v>
          </cell>
        </row>
        <row r="101">
          <cell r="A101" t="str">
            <v>S23005456577</v>
          </cell>
          <cell r="B101" t="str">
            <v>YESB0000006001735165</v>
          </cell>
          <cell r="C101" t="str">
            <v>30-08-2023</v>
          </cell>
          <cell r="D101" t="str">
            <v>Fresh</v>
          </cell>
          <cell r="E101" t="str">
            <v>594BM75232370018</v>
          </cell>
          <cell r="F101" t="str">
            <v>OTHERS</v>
          </cell>
          <cell r="G101" t="str">
            <v>15-07-2023</v>
          </cell>
          <cell r="H101">
            <v>8419</v>
          </cell>
          <cell r="I101" t="str">
            <v>EURO</v>
          </cell>
          <cell r="J101" t="str">
            <v>21-07-2023</v>
          </cell>
          <cell r="K101" t="str">
            <v>Available</v>
          </cell>
        </row>
        <row r="102">
          <cell r="A102" t="str">
            <v>S23005456575</v>
          </cell>
          <cell r="B102" t="str">
            <v>YESB0000006001735630</v>
          </cell>
          <cell r="C102" t="str">
            <v>30-08-2023</v>
          </cell>
          <cell r="D102" t="str">
            <v>Fresh</v>
          </cell>
          <cell r="E102" t="str">
            <v>594BM75232370022</v>
          </cell>
          <cell r="F102" t="str">
            <v>OTHERS</v>
          </cell>
          <cell r="G102" t="str">
            <v>01-07-2023</v>
          </cell>
          <cell r="H102">
            <v>726</v>
          </cell>
          <cell r="I102" t="str">
            <v>US Dollars</v>
          </cell>
          <cell r="J102" t="str">
            <v>28-06-2023</v>
          </cell>
          <cell r="K102" t="str">
            <v>Available</v>
          </cell>
        </row>
        <row r="103">
          <cell r="A103" t="str">
            <v>S23005456573</v>
          </cell>
          <cell r="B103" t="str">
            <v>YESB0000006001736402</v>
          </cell>
          <cell r="C103" t="str">
            <v>31-08-2023</v>
          </cell>
          <cell r="D103" t="str">
            <v>Fresh</v>
          </cell>
          <cell r="E103" t="str">
            <v>594BM75232370002</v>
          </cell>
          <cell r="F103" t="str">
            <v>OTHERS</v>
          </cell>
          <cell r="G103" t="str">
            <v>01-07-2023</v>
          </cell>
          <cell r="H103">
            <v>2117</v>
          </cell>
          <cell r="I103" t="str">
            <v>US Dollars</v>
          </cell>
          <cell r="J103" t="str">
            <v>06-07-2023</v>
          </cell>
          <cell r="K103" t="str">
            <v>Available</v>
          </cell>
        </row>
        <row r="104">
          <cell r="A104" t="str">
            <v>S23004629062</v>
          </cell>
          <cell r="B104" t="str">
            <v>YESB0000006001713595</v>
          </cell>
          <cell r="C104" t="str">
            <v>01-08-2023</v>
          </cell>
          <cell r="D104" t="str">
            <v>Fresh</v>
          </cell>
          <cell r="E104" t="str">
            <v>594BM75231810026</v>
          </cell>
          <cell r="F104" t="str">
            <v>OTHERS</v>
          </cell>
          <cell r="G104" t="str">
            <v>01-12-2022</v>
          </cell>
          <cell r="H104">
            <v>9644</v>
          </cell>
          <cell r="I104" t="str">
            <v>EURO</v>
          </cell>
          <cell r="J104" t="str">
            <v>01-12-2022</v>
          </cell>
          <cell r="K104" t="str">
            <v>Available</v>
          </cell>
        </row>
        <row r="105">
          <cell r="A105" t="str">
            <v>S23004847240</v>
          </cell>
          <cell r="B105" t="str">
            <v>YESB0000006001713257</v>
          </cell>
          <cell r="C105" t="str">
            <v>01-08-2023</v>
          </cell>
          <cell r="D105" t="str">
            <v>Fresh</v>
          </cell>
          <cell r="E105" t="str">
            <v>594BM75231230015</v>
          </cell>
          <cell r="F105" t="str">
            <v>OTHERS</v>
          </cell>
          <cell r="G105" t="str">
            <v>13-02-2023</v>
          </cell>
          <cell r="H105">
            <v>6335</v>
          </cell>
          <cell r="I105" t="str">
            <v>US Dollars</v>
          </cell>
          <cell r="J105" t="str">
            <v>21-02-2023</v>
          </cell>
          <cell r="K105" t="str">
            <v>Available</v>
          </cell>
        </row>
        <row r="106">
          <cell r="A106" t="str">
            <v>S23005316121</v>
          </cell>
          <cell r="B106" t="str">
            <v>YESB0000006001706423</v>
          </cell>
          <cell r="C106" t="str">
            <v>25-07-2023</v>
          </cell>
          <cell r="D106" t="str">
            <v>Fresh</v>
          </cell>
          <cell r="E106" t="str">
            <v>594BM75232000013</v>
          </cell>
          <cell r="F106" t="str">
            <v>OTHERS</v>
          </cell>
          <cell r="G106" t="str">
            <v>01-06-2023</v>
          </cell>
          <cell r="H106">
            <v>1275</v>
          </cell>
          <cell r="I106" t="str">
            <v>US Dollars</v>
          </cell>
          <cell r="J106" t="str">
            <v>30-05-2023</v>
          </cell>
          <cell r="K106" t="str">
            <v>Available</v>
          </cell>
        </row>
        <row r="107">
          <cell r="A107" t="str">
            <v>S23005316125</v>
          </cell>
          <cell r="B107" t="str">
            <v>YESB0000006001708135</v>
          </cell>
          <cell r="C107" t="str">
            <v>26-07-2023</v>
          </cell>
          <cell r="D107" t="str">
            <v>Fresh</v>
          </cell>
          <cell r="E107" t="str">
            <v>594BM75232000017</v>
          </cell>
          <cell r="F107" t="str">
            <v>OTHERS</v>
          </cell>
          <cell r="G107" t="str">
            <v>01-06-2023</v>
          </cell>
          <cell r="H107">
            <v>726</v>
          </cell>
          <cell r="I107" t="str">
            <v>US Dollars</v>
          </cell>
          <cell r="J107" t="str">
            <v>26-05-2023</v>
          </cell>
          <cell r="K107" t="str">
            <v>Available</v>
          </cell>
        </row>
        <row r="108">
          <cell r="A108" t="str">
            <v>S23005316120</v>
          </cell>
          <cell r="B108" t="str">
            <v>YESB0000006001708444</v>
          </cell>
          <cell r="C108" t="str">
            <v>26-07-2023</v>
          </cell>
          <cell r="D108" t="str">
            <v>Fresh</v>
          </cell>
          <cell r="E108" t="str">
            <v>594BM75232000019</v>
          </cell>
          <cell r="F108" t="str">
            <v>OTHERS</v>
          </cell>
          <cell r="G108" t="str">
            <v>01-06-2023</v>
          </cell>
          <cell r="H108">
            <v>7364</v>
          </cell>
          <cell r="I108" t="str">
            <v>US Dollars</v>
          </cell>
          <cell r="J108" t="str">
            <v>31-05-2023</v>
          </cell>
          <cell r="K108" t="str">
            <v>Available</v>
          </cell>
        </row>
        <row r="109">
          <cell r="A109" t="str">
            <v>S23005316126</v>
          </cell>
          <cell r="B109" t="str">
            <v>YESB0000006001708455</v>
          </cell>
          <cell r="C109" t="str">
            <v>26-07-2023</v>
          </cell>
          <cell r="D109" t="str">
            <v>Fresh</v>
          </cell>
          <cell r="E109" t="str">
            <v>594BM75232000014</v>
          </cell>
          <cell r="F109" t="str">
            <v>OTHERS</v>
          </cell>
          <cell r="G109" t="str">
            <v>01-06-2023</v>
          </cell>
          <cell r="H109">
            <v>4196</v>
          </cell>
          <cell r="I109" t="str">
            <v>US Dollars</v>
          </cell>
          <cell r="J109" t="str">
            <v>06-06-2023</v>
          </cell>
          <cell r="K109" t="str">
            <v>Available</v>
          </cell>
        </row>
        <row r="110">
          <cell r="A110" t="str">
            <v>S23005316127</v>
          </cell>
          <cell r="B110" t="str">
            <v>YESB0000006001708782</v>
          </cell>
          <cell r="C110" t="str">
            <v>26-07-2023</v>
          </cell>
          <cell r="D110" t="str">
            <v>Fresh</v>
          </cell>
          <cell r="E110" t="str">
            <v>594BM75232000044</v>
          </cell>
          <cell r="F110" t="str">
            <v>OTHERS</v>
          </cell>
          <cell r="G110" t="str">
            <v>16-06-2023</v>
          </cell>
          <cell r="H110">
            <v>8351.5</v>
          </cell>
          <cell r="I110" t="str">
            <v>EURO</v>
          </cell>
          <cell r="J110" t="str">
            <v>21-06-2023</v>
          </cell>
          <cell r="K110" t="str">
            <v>Available</v>
          </cell>
        </row>
        <row r="111">
          <cell r="A111" t="str">
            <v>S23005316128</v>
          </cell>
          <cell r="B111" t="str">
            <v>YESB0000006001709419</v>
          </cell>
          <cell r="C111" t="str">
            <v>26-07-2023</v>
          </cell>
          <cell r="D111" t="str">
            <v>Fresh</v>
          </cell>
          <cell r="E111" t="str">
            <v>594BM75232000012</v>
          </cell>
          <cell r="F111" t="str">
            <v>OTHERS</v>
          </cell>
          <cell r="G111" t="str">
            <v>30-06-2023</v>
          </cell>
          <cell r="H111">
            <v>26830</v>
          </cell>
          <cell r="I111" t="str">
            <v>US Dollars</v>
          </cell>
          <cell r="J111" t="str">
            <v>30-06-2023</v>
          </cell>
          <cell r="K111" t="str">
            <v>Available</v>
          </cell>
        </row>
        <row r="112">
          <cell r="A112" t="str">
            <v>S23005316123</v>
          </cell>
          <cell r="B112" t="str">
            <v>YESB0000006001709781</v>
          </cell>
          <cell r="C112" t="str">
            <v>26-07-2023</v>
          </cell>
          <cell r="D112" t="str">
            <v>Fresh</v>
          </cell>
          <cell r="E112" t="str">
            <v>594BM75232000018</v>
          </cell>
          <cell r="F112" t="str">
            <v>OTHERS</v>
          </cell>
          <cell r="G112" t="str">
            <v>01-06-2023</v>
          </cell>
          <cell r="H112">
            <v>2107</v>
          </cell>
          <cell r="I112" t="str">
            <v>US Dollars</v>
          </cell>
          <cell r="J112" t="str">
            <v>01-06-2023</v>
          </cell>
          <cell r="K112" t="str">
            <v>Available</v>
          </cell>
        </row>
        <row r="113">
          <cell r="A113" t="str">
            <v>S23005316124</v>
          </cell>
          <cell r="B113" t="str">
            <v>YESB0000006001709840</v>
          </cell>
          <cell r="C113" t="str">
            <v>26-07-2023</v>
          </cell>
          <cell r="D113" t="str">
            <v>Fresh</v>
          </cell>
          <cell r="E113" t="str">
            <v>594BM75232000021</v>
          </cell>
          <cell r="F113" t="str">
            <v>OTHERS</v>
          </cell>
          <cell r="G113" t="str">
            <v>01-06-2023</v>
          </cell>
          <cell r="H113">
            <v>650</v>
          </cell>
          <cell r="I113" t="str">
            <v>US Dollars</v>
          </cell>
          <cell r="J113" t="str">
            <v>07-06-2023</v>
          </cell>
          <cell r="K113" t="str">
            <v>Available</v>
          </cell>
        </row>
        <row r="114">
          <cell r="A114" t="str">
            <v>S23005316122</v>
          </cell>
          <cell r="B114" t="str">
            <v>YESB0000006001707016</v>
          </cell>
          <cell r="C114" t="str">
            <v>26-07-2023</v>
          </cell>
          <cell r="D114" t="str">
            <v>Fresh</v>
          </cell>
          <cell r="E114" t="str">
            <v>594BM75232000035</v>
          </cell>
          <cell r="F114" t="str">
            <v>OTHERS</v>
          </cell>
          <cell r="G114" t="str">
            <v>01-06-2023</v>
          </cell>
          <cell r="H114">
            <v>8644</v>
          </cell>
          <cell r="I114" t="str">
            <v>EURO</v>
          </cell>
          <cell r="J114" t="str">
            <v>01-06-2023</v>
          </cell>
          <cell r="K114" t="str">
            <v>Available</v>
          </cell>
        </row>
        <row r="115">
          <cell r="A115" t="str">
            <v>S23005316121</v>
          </cell>
          <cell r="B115" t="str">
            <v>YESB0000006001706423</v>
          </cell>
          <cell r="C115" t="str">
            <v>25-07-2023</v>
          </cell>
          <cell r="D115" t="str">
            <v>Fresh</v>
          </cell>
          <cell r="E115" t="str">
            <v>594BM75232000013</v>
          </cell>
          <cell r="F115" t="str">
            <v>OTHERS</v>
          </cell>
          <cell r="G115" t="str">
            <v>01-06-2023</v>
          </cell>
          <cell r="H115">
            <v>1275</v>
          </cell>
          <cell r="I115" t="str">
            <v>US Dollars</v>
          </cell>
          <cell r="J115" t="str">
            <v>30-05-2023</v>
          </cell>
          <cell r="K115" t="str">
            <v>Available</v>
          </cell>
        </row>
        <row r="116">
          <cell r="A116" t="str">
            <v>S23005316125</v>
          </cell>
          <cell r="B116" t="str">
            <v>YESB0000006001708135</v>
          </cell>
          <cell r="C116" t="str">
            <v>26-07-2023</v>
          </cell>
          <cell r="D116" t="str">
            <v>Fresh</v>
          </cell>
          <cell r="E116" t="str">
            <v>594BM75232000017</v>
          </cell>
          <cell r="F116" t="str">
            <v>OTHERS</v>
          </cell>
          <cell r="G116" t="str">
            <v>01-06-2023</v>
          </cell>
          <cell r="H116">
            <v>726</v>
          </cell>
          <cell r="I116" t="str">
            <v>US Dollars</v>
          </cell>
          <cell r="J116" t="str">
            <v>26-05-2023</v>
          </cell>
          <cell r="K116" t="str">
            <v>Available</v>
          </cell>
        </row>
        <row r="117">
          <cell r="A117" t="str">
            <v>S23005316120</v>
          </cell>
          <cell r="B117" t="str">
            <v>YESB0000006001708444</v>
          </cell>
          <cell r="C117" t="str">
            <v>26-07-2023</v>
          </cell>
          <cell r="D117" t="str">
            <v>Fresh</v>
          </cell>
          <cell r="E117" t="str">
            <v>594BM75232000019</v>
          </cell>
          <cell r="F117" t="str">
            <v>OTHERS</v>
          </cell>
          <cell r="G117" t="str">
            <v>01-06-2023</v>
          </cell>
          <cell r="H117">
            <v>7364</v>
          </cell>
          <cell r="I117" t="str">
            <v>US Dollars</v>
          </cell>
          <cell r="J117" t="str">
            <v>31-05-2023</v>
          </cell>
          <cell r="K117" t="str">
            <v>Available</v>
          </cell>
        </row>
        <row r="118">
          <cell r="A118" t="str">
            <v>S23005316126</v>
          </cell>
          <cell r="B118" t="str">
            <v>YESB0000006001708455</v>
          </cell>
          <cell r="C118" t="str">
            <v>26-07-2023</v>
          </cell>
          <cell r="D118" t="str">
            <v>Fresh</v>
          </cell>
          <cell r="E118" t="str">
            <v>594BM75232000014</v>
          </cell>
          <cell r="F118" t="str">
            <v>OTHERS</v>
          </cell>
          <cell r="G118" t="str">
            <v>01-06-2023</v>
          </cell>
          <cell r="H118">
            <v>4196</v>
          </cell>
          <cell r="I118" t="str">
            <v>US Dollars</v>
          </cell>
          <cell r="J118" t="str">
            <v>06-06-2023</v>
          </cell>
          <cell r="K118" t="str">
            <v>Available</v>
          </cell>
        </row>
        <row r="119">
          <cell r="A119" t="str">
            <v>S23005316127</v>
          </cell>
          <cell r="B119" t="str">
            <v>YESB0000006001708782</v>
          </cell>
          <cell r="C119" t="str">
            <v>26-07-2023</v>
          </cell>
          <cell r="D119" t="str">
            <v>Fresh</v>
          </cell>
          <cell r="E119" t="str">
            <v>594BM75232000044</v>
          </cell>
          <cell r="F119" t="str">
            <v>OTHERS</v>
          </cell>
          <cell r="G119" t="str">
            <v>16-06-2023</v>
          </cell>
          <cell r="H119">
            <v>8351.5</v>
          </cell>
          <cell r="I119" t="str">
            <v>EURO</v>
          </cell>
          <cell r="J119" t="str">
            <v>21-06-2023</v>
          </cell>
          <cell r="K119" t="str">
            <v>Available</v>
          </cell>
        </row>
        <row r="120">
          <cell r="A120" t="str">
            <v>S23005316128</v>
          </cell>
          <cell r="B120" t="str">
            <v>YESB0000006001709419</v>
          </cell>
          <cell r="C120" t="str">
            <v>26-07-2023</v>
          </cell>
          <cell r="D120" t="str">
            <v>Fresh</v>
          </cell>
          <cell r="E120" t="str">
            <v>594BM75232000012</v>
          </cell>
          <cell r="F120" t="str">
            <v>OTHERS</v>
          </cell>
          <cell r="G120" t="str">
            <v>30-06-2023</v>
          </cell>
          <cell r="H120">
            <v>26830</v>
          </cell>
          <cell r="I120" t="str">
            <v>US Dollars</v>
          </cell>
          <cell r="J120" t="str">
            <v>30-06-2023</v>
          </cell>
          <cell r="K120" t="str">
            <v>Available</v>
          </cell>
        </row>
        <row r="121">
          <cell r="A121" t="str">
            <v>S23005316123</v>
          </cell>
          <cell r="B121" t="str">
            <v>YESB0000006001709781</v>
          </cell>
          <cell r="C121" t="str">
            <v>26-07-2023</v>
          </cell>
          <cell r="D121" t="str">
            <v>Fresh</v>
          </cell>
          <cell r="E121" t="str">
            <v>594BM75232000018</v>
          </cell>
          <cell r="F121" t="str">
            <v>OTHERS</v>
          </cell>
          <cell r="G121" t="str">
            <v>01-06-2023</v>
          </cell>
          <cell r="H121">
            <v>2107</v>
          </cell>
          <cell r="I121" t="str">
            <v>US Dollars</v>
          </cell>
          <cell r="J121" t="str">
            <v>01-06-2023</v>
          </cell>
          <cell r="K121" t="str">
            <v>Available</v>
          </cell>
        </row>
        <row r="122">
          <cell r="A122" t="str">
            <v>S23005316124</v>
          </cell>
          <cell r="B122" t="str">
            <v>YESB0000006001709840</v>
          </cell>
          <cell r="C122" t="str">
            <v>26-07-2023</v>
          </cell>
          <cell r="D122" t="str">
            <v>Fresh</v>
          </cell>
          <cell r="E122" t="str">
            <v>594BM75232000021</v>
          </cell>
          <cell r="F122" t="str">
            <v>OTHERS</v>
          </cell>
          <cell r="G122" t="str">
            <v>01-06-2023</v>
          </cell>
          <cell r="H122">
            <v>650</v>
          </cell>
          <cell r="I122" t="str">
            <v>US Dollars</v>
          </cell>
          <cell r="J122" t="str">
            <v>07-06-2023</v>
          </cell>
          <cell r="K122" t="str">
            <v>Available</v>
          </cell>
        </row>
        <row r="123">
          <cell r="A123" t="str">
            <v>S23005316122</v>
          </cell>
          <cell r="B123" t="str">
            <v>YESB0000006001707016</v>
          </cell>
          <cell r="C123" t="str">
            <v>26-07-2023</v>
          </cell>
          <cell r="D123" t="str">
            <v>Fresh</v>
          </cell>
          <cell r="E123" t="str">
            <v>594BM75232000035</v>
          </cell>
          <cell r="F123" t="str">
            <v>OTHERS</v>
          </cell>
          <cell r="G123" t="str">
            <v>01-06-2023</v>
          </cell>
          <cell r="H123">
            <v>8644</v>
          </cell>
          <cell r="I123" t="str">
            <v>EURO</v>
          </cell>
          <cell r="J123" t="str">
            <v>01-06-2023</v>
          </cell>
          <cell r="K123" t="str">
            <v>Available</v>
          </cell>
        </row>
        <row r="124">
          <cell r="A124" t="str">
            <v>S23005179503</v>
          </cell>
          <cell r="B124" t="str">
            <v>YESB0000006001690345</v>
          </cell>
          <cell r="C124" t="str">
            <v>01-07-2023</v>
          </cell>
          <cell r="D124" t="str">
            <v>Fresh</v>
          </cell>
          <cell r="E124" t="str">
            <v>594BM75231740030</v>
          </cell>
          <cell r="F124" t="str">
            <v>OTHERS</v>
          </cell>
          <cell r="G124" t="str">
            <v>01-05-2023</v>
          </cell>
          <cell r="H124">
            <v>3942.5</v>
          </cell>
          <cell r="I124" t="str">
            <v>US Dollars</v>
          </cell>
          <cell r="J124" t="str">
            <v>08-05-2023</v>
          </cell>
          <cell r="K124" t="str">
            <v>Available</v>
          </cell>
        </row>
        <row r="125">
          <cell r="A125" t="str">
            <v>S23005179502</v>
          </cell>
          <cell r="B125" t="str">
            <v>YESB0000006001690358</v>
          </cell>
          <cell r="C125" t="str">
            <v>01-07-2023</v>
          </cell>
          <cell r="D125" t="str">
            <v>Fresh</v>
          </cell>
          <cell r="E125" t="str">
            <v>594BM75231740035</v>
          </cell>
          <cell r="F125" t="str">
            <v>OTHERS</v>
          </cell>
          <cell r="G125" t="str">
            <v>01-05-2023</v>
          </cell>
          <cell r="H125">
            <v>1101</v>
          </cell>
          <cell r="I125" t="str">
            <v>US Dollars</v>
          </cell>
          <cell r="J125" t="str">
            <v>02-05-2023</v>
          </cell>
          <cell r="K125" t="str">
            <v>Available</v>
          </cell>
        </row>
        <row r="126">
          <cell r="A126" t="str">
            <v>S23005179499</v>
          </cell>
          <cell r="B126" t="str">
            <v>YESB0000006001690699</v>
          </cell>
          <cell r="C126" t="str">
            <v>01-07-2023</v>
          </cell>
          <cell r="D126" t="str">
            <v>Fresh</v>
          </cell>
          <cell r="E126" t="str">
            <v>594BM75231740024</v>
          </cell>
          <cell r="F126" t="str">
            <v>OTHERS</v>
          </cell>
          <cell r="G126" t="str">
            <v>01-05-2023</v>
          </cell>
          <cell r="H126">
            <v>8069</v>
          </cell>
          <cell r="I126" t="str">
            <v>EURO</v>
          </cell>
          <cell r="J126" t="str">
            <v>02-05-2023</v>
          </cell>
          <cell r="K126" t="str">
            <v>Available</v>
          </cell>
        </row>
        <row r="127">
          <cell r="A127" t="str">
            <v>S23005179507</v>
          </cell>
          <cell r="B127" t="str">
            <v>YESB0000006001690948</v>
          </cell>
          <cell r="C127" t="str">
            <v>01-07-2023</v>
          </cell>
          <cell r="D127" t="str">
            <v>Fresh</v>
          </cell>
          <cell r="E127" t="str">
            <v>594BM75231740028</v>
          </cell>
          <cell r="F127" t="str">
            <v>OTHERS</v>
          </cell>
          <cell r="G127" t="str">
            <v>31-05-2023</v>
          </cell>
          <cell r="H127">
            <v>29830</v>
          </cell>
          <cell r="I127" t="str">
            <v>US Dollars</v>
          </cell>
          <cell r="J127" t="str">
            <v>02-06-2023</v>
          </cell>
          <cell r="K127" t="str">
            <v>Available</v>
          </cell>
        </row>
        <row r="128">
          <cell r="A128" t="str">
            <v>S23005179501</v>
          </cell>
          <cell r="B128" t="str">
            <v>YESB0000006001691229</v>
          </cell>
          <cell r="C128" t="str">
            <v>01-07-2023</v>
          </cell>
          <cell r="D128" t="str">
            <v>Fresh</v>
          </cell>
          <cell r="E128" t="str">
            <v>594BM75231740020</v>
          </cell>
          <cell r="F128" t="str">
            <v>OTHERS</v>
          </cell>
          <cell r="G128" t="str">
            <v>01-05-2023</v>
          </cell>
          <cell r="H128">
            <v>650</v>
          </cell>
          <cell r="I128" t="str">
            <v>US Dollars</v>
          </cell>
          <cell r="J128" t="str">
            <v>03-05-2023</v>
          </cell>
          <cell r="K128" t="str">
            <v>Available</v>
          </cell>
        </row>
        <row r="129">
          <cell r="A129" t="str">
            <v>S23005179500</v>
          </cell>
          <cell r="B129" t="str">
            <v>YESB0000006001691495</v>
          </cell>
          <cell r="C129" t="str">
            <v>01-07-2023</v>
          </cell>
          <cell r="D129" t="str">
            <v>Fresh</v>
          </cell>
          <cell r="E129" t="str">
            <v>594BM75231740029</v>
          </cell>
          <cell r="F129" t="str">
            <v>OTHERS</v>
          </cell>
          <cell r="G129" t="str">
            <v>01-05-2023</v>
          </cell>
          <cell r="H129">
            <v>1437</v>
          </cell>
          <cell r="I129" t="str">
            <v>US Dollars</v>
          </cell>
          <cell r="J129" t="str">
            <v>04-05-2023</v>
          </cell>
          <cell r="K129" t="str">
            <v>Available</v>
          </cell>
        </row>
        <row r="130">
          <cell r="A130" t="str">
            <v>S23005179506</v>
          </cell>
          <cell r="B130" t="str">
            <v>YESB0000006001691576</v>
          </cell>
          <cell r="C130" t="str">
            <v>01-07-2023</v>
          </cell>
          <cell r="D130" t="str">
            <v>Fresh</v>
          </cell>
          <cell r="E130" t="str">
            <v>594BM75231740026</v>
          </cell>
          <cell r="F130" t="str">
            <v>OTHERS</v>
          </cell>
          <cell r="G130" t="str">
            <v>15-05-2023</v>
          </cell>
          <cell r="H130">
            <v>9069</v>
          </cell>
          <cell r="I130" t="str">
            <v>EURO</v>
          </cell>
          <cell r="J130" t="str">
            <v>17-05-2023</v>
          </cell>
          <cell r="K130" t="str">
            <v>Available</v>
          </cell>
        </row>
        <row r="131">
          <cell r="A131" t="str">
            <v>S23005179505</v>
          </cell>
          <cell r="B131" t="str">
            <v>YESB0000006001692126</v>
          </cell>
          <cell r="C131" t="str">
            <v>01-07-2023</v>
          </cell>
          <cell r="D131" t="str">
            <v>Fresh</v>
          </cell>
          <cell r="E131" t="str">
            <v>594BM75231740034</v>
          </cell>
          <cell r="F131" t="str">
            <v>OTHERS</v>
          </cell>
          <cell r="G131" t="str">
            <v>15-05-2023</v>
          </cell>
          <cell r="H131">
            <v>46750</v>
          </cell>
          <cell r="I131" t="str">
            <v>US Dollars</v>
          </cell>
          <cell r="J131" t="str">
            <v>08-05-2023</v>
          </cell>
          <cell r="K131" t="str">
            <v>Available</v>
          </cell>
        </row>
        <row r="132">
          <cell r="A132" t="str">
            <v>S23005179497</v>
          </cell>
          <cell r="B132" t="str">
            <v>YESB0000006001689645</v>
          </cell>
          <cell r="C132" t="str">
            <v>28-06-2023</v>
          </cell>
          <cell r="D132" t="str">
            <v>Fresh</v>
          </cell>
          <cell r="E132" t="str">
            <v>594BM75231740031</v>
          </cell>
          <cell r="F132" t="str">
            <v>OTHERS</v>
          </cell>
          <cell r="G132" t="str">
            <v>01-05-2023</v>
          </cell>
          <cell r="H132">
            <v>7853</v>
          </cell>
          <cell r="I132" t="str">
            <v>US Dollars</v>
          </cell>
          <cell r="J132" t="str">
            <v>02-05-2023</v>
          </cell>
          <cell r="K132" t="str">
            <v>Available</v>
          </cell>
        </row>
        <row r="133">
          <cell r="A133" t="str">
            <v>S23004629064</v>
          </cell>
          <cell r="B133" t="str">
            <v>YESB0000006001617469</v>
          </cell>
          <cell r="C133" t="str">
            <v>02-06-2023</v>
          </cell>
          <cell r="D133" t="str">
            <v>Fresh</v>
          </cell>
          <cell r="E133" t="str">
            <v>594BM75231360013</v>
          </cell>
          <cell r="F133" t="str">
            <v>OTHERS</v>
          </cell>
          <cell r="G133" t="str">
            <v>01-12-2022</v>
          </cell>
          <cell r="H133">
            <v>1257</v>
          </cell>
          <cell r="I133" t="str">
            <v>US Dollars</v>
          </cell>
          <cell r="J133" t="str">
            <v>30-11-2022</v>
          </cell>
          <cell r="K133" t="str">
            <v>Available</v>
          </cell>
        </row>
        <row r="134">
          <cell r="A134" t="str">
            <v>S23004629060</v>
          </cell>
          <cell r="B134" t="str">
            <v>YESB0000006001619916</v>
          </cell>
          <cell r="C134" t="str">
            <v>06-06-2023</v>
          </cell>
          <cell r="D134" t="str">
            <v>Fresh</v>
          </cell>
          <cell r="E134" t="str">
            <v>594BM75231420012</v>
          </cell>
          <cell r="F134" t="str">
            <v>OTHERS</v>
          </cell>
          <cell r="G134" t="str">
            <v>01-12-2022</v>
          </cell>
          <cell r="H134">
            <v>10219</v>
          </cell>
          <cell r="I134" t="str">
            <v>US Dollars</v>
          </cell>
          <cell r="J134" t="str">
            <v>06-12-2022</v>
          </cell>
          <cell r="K134" t="str">
            <v>Available</v>
          </cell>
        </row>
        <row r="135">
          <cell r="A135" t="str">
            <v>S22004489612</v>
          </cell>
          <cell r="B135" t="str">
            <v>YESB0000006001673396</v>
          </cell>
          <cell r="C135" t="str">
            <v>09-06-2023</v>
          </cell>
          <cell r="D135" t="str">
            <v>Fresh</v>
          </cell>
          <cell r="E135" t="str">
            <v>594BM75230020024</v>
          </cell>
          <cell r="F135" t="str">
            <v>OTHERS</v>
          </cell>
          <cell r="G135" t="str">
            <v>01-11-2022</v>
          </cell>
          <cell r="H135">
            <v>1476</v>
          </cell>
          <cell r="I135" t="str">
            <v>US Dollars</v>
          </cell>
          <cell r="J135" t="str">
            <v>09-11-2022</v>
          </cell>
          <cell r="K135" t="str">
            <v>Available</v>
          </cell>
        </row>
        <row r="136">
          <cell r="A136" t="str">
            <v>S23005092146</v>
          </cell>
          <cell r="B136" t="str">
            <v>YESB0000006001617298</v>
          </cell>
          <cell r="C136" t="str">
            <v>02-06-2023</v>
          </cell>
          <cell r="D136" t="str">
            <v>Fresh</v>
          </cell>
          <cell r="E136" t="str">
            <v>594BM75231500018</v>
          </cell>
          <cell r="F136" t="str">
            <v>OTHERS</v>
          </cell>
          <cell r="G136" t="str">
            <v>30-04-2023</v>
          </cell>
          <cell r="H136">
            <v>32430</v>
          </cell>
          <cell r="I136" t="str">
            <v>US Dollars</v>
          </cell>
          <cell r="J136" t="str">
            <v>24-04-2023</v>
          </cell>
          <cell r="K136" t="str">
            <v>Available</v>
          </cell>
        </row>
        <row r="137">
          <cell r="A137" t="str">
            <v>S23005092145</v>
          </cell>
          <cell r="B137" t="str">
            <v>YESB0000006001618374</v>
          </cell>
          <cell r="C137" t="str">
            <v>03-06-2023</v>
          </cell>
          <cell r="D137" t="str">
            <v>Fresh</v>
          </cell>
          <cell r="E137" t="str">
            <v>594BM75231500049</v>
          </cell>
          <cell r="F137" t="str">
            <v>OTHERS</v>
          </cell>
          <cell r="G137" t="str">
            <v>15-04-2023</v>
          </cell>
          <cell r="H137">
            <v>9319</v>
          </cell>
          <cell r="I137" t="str">
            <v>EURO</v>
          </cell>
          <cell r="J137" t="str">
            <v>26-04-2023</v>
          </cell>
          <cell r="K137" t="str">
            <v>Available</v>
          </cell>
        </row>
        <row r="138">
          <cell r="A138" t="str">
            <v>S23004629066</v>
          </cell>
          <cell r="B138" t="str">
            <v>YESB0000006001605918</v>
          </cell>
          <cell r="C138" t="str">
            <v>19-05-2023</v>
          </cell>
          <cell r="D138" t="str">
            <v>Fresh</v>
          </cell>
          <cell r="E138" t="str">
            <v>594BM75231360012</v>
          </cell>
          <cell r="F138" t="str">
            <v>OTHERS</v>
          </cell>
          <cell r="G138" t="str">
            <v>01-12-2022</v>
          </cell>
          <cell r="H138">
            <v>1476</v>
          </cell>
          <cell r="I138" t="str">
            <v>US Dollars</v>
          </cell>
          <cell r="J138" t="str">
            <v>02-12-2022</v>
          </cell>
          <cell r="K138" t="str">
            <v>Available</v>
          </cell>
        </row>
        <row r="139">
          <cell r="A139" t="str">
            <v>S23004629067</v>
          </cell>
          <cell r="B139" t="str">
            <v>YESB0000006001606320</v>
          </cell>
          <cell r="C139" t="str">
            <v>19-05-2023</v>
          </cell>
          <cell r="D139" t="str">
            <v>Fresh</v>
          </cell>
          <cell r="E139" t="str">
            <v>594BM75231360008</v>
          </cell>
          <cell r="F139" t="str">
            <v>OTHERS</v>
          </cell>
          <cell r="G139" t="str">
            <v>01-12-2022</v>
          </cell>
          <cell r="H139">
            <v>7646.75</v>
          </cell>
          <cell r="I139" t="str">
            <v>US Dollars</v>
          </cell>
          <cell r="J139" t="str">
            <v>09-12-2022</v>
          </cell>
          <cell r="K139" t="str">
            <v>Available</v>
          </cell>
        </row>
        <row r="140">
          <cell r="A140" t="str">
            <v>S22003896973</v>
          </cell>
          <cell r="B140" t="str">
            <v>YESB0000006001611237</v>
          </cell>
          <cell r="C140" t="str">
            <v>25-05-2023</v>
          </cell>
          <cell r="D140" t="str">
            <v>Fresh</v>
          </cell>
          <cell r="E140" t="str">
            <v>594BM75231420014</v>
          </cell>
          <cell r="F140" t="str">
            <v>OTHERS</v>
          </cell>
          <cell r="G140" t="str">
            <v>01-06-2022</v>
          </cell>
          <cell r="H140">
            <v>6205.41</v>
          </cell>
          <cell r="I140" t="str">
            <v>US Dollars</v>
          </cell>
          <cell r="J140" t="str">
            <v>29-06-2022</v>
          </cell>
          <cell r="K140" t="str">
            <v>Available</v>
          </cell>
        </row>
        <row r="141">
          <cell r="A141" t="str">
            <v>S22004043646</v>
          </cell>
          <cell r="B141" t="str">
            <v>YESB0000006001611855</v>
          </cell>
          <cell r="C141" t="str">
            <v>25-05-2023</v>
          </cell>
          <cell r="D141" t="str">
            <v>Fresh</v>
          </cell>
          <cell r="E141" t="str">
            <v>594BM75231420010</v>
          </cell>
          <cell r="F141" t="str">
            <v>OTHERS</v>
          </cell>
          <cell r="G141" t="str">
            <v>01-07-2022</v>
          </cell>
          <cell r="H141">
            <v>1013</v>
          </cell>
          <cell r="I141" t="str">
            <v>US Dollars</v>
          </cell>
          <cell r="J141" t="str">
            <v>30-06-2022</v>
          </cell>
          <cell r="K141" t="str">
            <v>Available</v>
          </cell>
        </row>
        <row r="142">
          <cell r="A142" t="str">
            <v>S22004043650</v>
          </cell>
          <cell r="B142" t="str">
            <v>YESB0000006001611964</v>
          </cell>
          <cell r="C142" t="str">
            <v>26-05-2023</v>
          </cell>
          <cell r="D142" t="str">
            <v>Fresh</v>
          </cell>
          <cell r="E142" t="str">
            <v>594BM75231420009</v>
          </cell>
          <cell r="F142" t="str">
            <v>OTHERS</v>
          </cell>
          <cell r="G142" t="str">
            <v>01-07-2022</v>
          </cell>
          <cell r="H142">
            <v>7189.54</v>
          </cell>
          <cell r="I142" t="str">
            <v>US Dollars</v>
          </cell>
          <cell r="J142" t="str">
            <v>06-07-2022</v>
          </cell>
          <cell r="K142" t="str">
            <v>Available</v>
          </cell>
        </row>
        <row r="143">
          <cell r="A143" t="str">
            <v>S23004718406</v>
          </cell>
          <cell r="B143" t="str">
            <v>YESB0000006001605665</v>
          </cell>
          <cell r="C143" t="str">
            <v>19-05-2023</v>
          </cell>
          <cell r="D143" t="str">
            <v>Fresh</v>
          </cell>
          <cell r="E143" t="str">
            <v>594BM75231360010</v>
          </cell>
          <cell r="F143" t="str">
            <v>OTHERS</v>
          </cell>
          <cell r="G143" t="str">
            <v>01-01-2023</v>
          </cell>
          <cell r="H143">
            <v>1476</v>
          </cell>
          <cell r="I143" t="str">
            <v>US Dollars</v>
          </cell>
          <cell r="J143" t="str">
            <v>03-01-2023</v>
          </cell>
          <cell r="K143" t="str">
            <v>Available</v>
          </cell>
        </row>
        <row r="144">
          <cell r="A144" t="str">
            <v>S23004718404</v>
          </cell>
          <cell r="B144" t="str">
            <v>YESB0000006001606181</v>
          </cell>
          <cell r="C144" t="str">
            <v>19-05-2023</v>
          </cell>
          <cell r="D144" t="str">
            <v>Fresh</v>
          </cell>
          <cell r="E144" t="str">
            <v>594BM75231360004</v>
          </cell>
          <cell r="F144" t="str">
            <v>OTHERS</v>
          </cell>
          <cell r="G144" t="str">
            <v>01-01-2023</v>
          </cell>
          <cell r="H144">
            <v>1257</v>
          </cell>
          <cell r="I144" t="str">
            <v>US Dollars</v>
          </cell>
          <cell r="J144" t="str">
            <v>03-01-2023</v>
          </cell>
          <cell r="K144" t="str">
            <v>Available</v>
          </cell>
        </row>
        <row r="145">
          <cell r="A145" t="str">
            <v>S23004883424</v>
          </cell>
          <cell r="B145" t="str">
            <v>YESB0000006001612511</v>
          </cell>
          <cell r="C145" t="str">
            <v>26-05-2023</v>
          </cell>
          <cell r="D145" t="str">
            <v>Fresh</v>
          </cell>
          <cell r="E145" t="str">
            <v>594BM75231430005</v>
          </cell>
          <cell r="F145" t="str">
            <v>OTHERS</v>
          </cell>
          <cell r="G145" t="str">
            <v>01-03-2023</v>
          </cell>
          <cell r="H145">
            <v>1101</v>
          </cell>
          <cell r="I145" t="str">
            <v>US Dollars</v>
          </cell>
          <cell r="J145" t="str">
            <v>03-03-2023</v>
          </cell>
          <cell r="K145" t="str">
            <v>Available</v>
          </cell>
        </row>
        <row r="146">
          <cell r="A146" t="str">
            <v>S23004883426</v>
          </cell>
          <cell r="B146" t="str">
            <v>YESB0000006001612650</v>
          </cell>
          <cell r="C146" t="str">
            <v>26-05-2023</v>
          </cell>
          <cell r="D146" t="str">
            <v>Fresh</v>
          </cell>
          <cell r="E146" t="str">
            <v>594BM75231430009</v>
          </cell>
          <cell r="F146" t="str">
            <v>OTHERS</v>
          </cell>
          <cell r="G146" t="str">
            <v>01-03-2023</v>
          </cell>
          <cell r="H146">
            <v>3580</v>
          </cell>
          <cell r="I146" t="str">
            <v>US Dollars</v>
          </cell>
          <cell r="J146" t="str">
            <v>13-03-2023</v>
          </cell>
          <cell r="K146" t="str">
            <v>Available</v>
          </cell>
        </row>
        <row r="147">
          <cell r="A147" t="str">
            <v>S23004883428</v>
          </cell>
          <cell r="B147" t="str">
            <v>YESB0000006001612761</v>
          </cell>
          <cell r="C147" t="str">
            <v>26-05-2023</v>
          </cell>
          <cell r="D147" t="str">
            <v>Fresh</v>
          </cell>
          <cell r="E147" t="str">
            <v>594BM75231430004</v>
          </cell>
          <cell r="F147" t="str">
            <v>OTHERS</v>
          </cell>
          <cell r="G147" t="str">
            <v>15-03-2023</v>
          </cell>
          <cell r="H147">
            <v>1787.5</v>
          </cell>
          <cell r="I147" t="str">
            <v>US Dollars</v>
          </cell>
          <cell r="J147" t="str">
            <v>17-03-2023</v>
          </cell>
          <cell r="K147" t="str">
            <v>Available</v>
          </cell>
        </row>
        <row r="148">
          <cell r="A148" t="str">
            <v>S23004883427</v>
          </cell>
          <cell r="B148" t="str">
            <v>YESB0000006001612790</v>
          </cell>
          <cell r="C148" t="str">
            <v>26-05-2023</v>
          </cell>
          <cell r="D148" t="str">
            <v>Cancelled</v>
          </cell>
          <cell r="E148" t="str">
            <v>594BM75231430019</v>
          </cell>
          <cell r="F148" t="str">
            <v>OTHERS</v>
          </cell>
          <cell r="G148" t="str">
            <v>15-03-2023</v>
          </cell>
          <cell r="H148">
            <v>526.75</v>
          </cell>
          <cell r="I148" t="str">
            <v>US Dollars</v>
          </cell>
          <cell r="J148" t="str">
            <v>17-03-2023</v>
          </cell>
          <cell r="K148" t="str">
            <v>Cancelled</v>
          </cell>
        </row>
        <row r="149">
          <cell r="A149" t="str">
            <v>S23004883425</v>
          </cell>
          <cell r="B149" t="str">
            <v>YESB0000006001612804</v>
          </cell>
          <cell r="C149" t="str">
            <v>26-05-2023</v>
          </cell>
          <cell r="D149" t="str">
            <v>Fresh</v>
          </cell>
          <cell r="E149" t="str">
            <v>594BM75231430007</v>
          </cell>
          <cell r="F149" t="str">
            <v>OTHERS</v>
          </cell>
          <cell r="G149" t="str">
            <v>01-03-2023</v>
          </cell>
          <cell r="H149">
            <v>4195</v>
          </cell>
          <cell r="I149" t="str">
            <v>US Dollars</v>
          </cell>
          <cell r="J149" t="str">
            <v>06-03-2023</v>
          </cell>
          <cell r="K149" t="str">
            <v>Available</v>
          </cell>
        </row>
        <row r="150">
          <cell r="A150" t="str">
            <v>S23004883421</v>
          </cell>
          <cell r="B150" t="str">
            <v>YESB0000006001612285</v>
          </cell>
          <cell r="C150" t="str">
            <v>26-05-2023</v>
          </cell>
          <cell r="D150" t="str">
            <v>Fresh</v>
          </cell>
          <cell r="E150" t="str">
            <v>594BM75231430003</v>
          </cell>
          <cell r="F150" t="str">
            <v>OTHERS</v>
          </cell>
          <cell r="G150" t="str">
            <v>01-03-2023</v>
          </cell>
          <cell r="H150">
            <v>9019</v>
          </cell>
          <cell r="I150" t="str">
            <v>EURO</v>
          </cell>
          <cell r="J150" t="str">
            <v>03-03-2023</v>
          </cell>
          <cell r="K150" t="str">
            <v>Available</v>
          </cell>
        </row>
        <row r="151">
          <cell r="A151" t="str">
            <v>S23004883422</v>
          </cell>
          <cell r="B151" t="str">
            <v>YESB0000006001612320</v>
          </cell>
          <cell r="C151" t="str">
            <v>26-05-2023</v>
          </cell>
          <cell r="D151" t="str">
            <v>Fresh</v>
          </cell>
          <cell r="E151" t="str">
            <v>594BM75231430002</v>
          </cell>
          <cell r="F151" t="str">
            <v>OTHERS</v>
          </cell>
          <cell r="G151" t="str">
            <v>01-03-2023</v>
          </cell>
          <cell r="H151">
            <v>1837</v>
          </cell>
          <cell r="I151" t="str">
            <v>US Dollars</v>
          </cell>
          <cell r="J151" t="str">
            <v>06-03-2023</v>
          </cell>
          <cell r="K151" t="str">
            <v>Available</v>
          </cell>
        </row>
        <row r="152">
          <cell r="A152" t="str">
            <v>S23004883420</v>
          </cell>
          <cell r="B152" t="str">
            <v>YESB0000006001612329</v>
          </cell>
          <cell r="C152" t="str">
            <v>26-05-2023</v>
          </cell>
          <cell r="D152" t="str">
            <v>Fresh</v>
          </cell>
          <cell r="E152" t="str">
            <v>594BM75231430001</v>
          </cell>
          <cell r="F152" t="str">
            <v>OTHERS</v>
          </cell>
          <cell r="G152" t="str">
            <v>01-03-2023</v>
          </cell>
          <cell r="H152">
            <v>1240</v>
          </cell>
          <cell r="I152" t="str">
            <v>US Dollars</v>
          </cell>
          <cell r="J152" t="str">
            <v>02-03-2023</v>
          </cell>
          <cell r="K152" t="str">
            <v>Available</v>
          </cell>
        </row>
        <row r="153">
          <cell r="A153" t="str">
            <v>S23004883419</v>
          </cell>
          <cell r="B153" t="str">
            <v>YESB0000006001613000</v>
          </cell>
          <cell r="C153" t="str">
            <v>29-05-2023</v>
          </cell>
          <cell r="D153" t="str">
            <v>Fresh</v>
          </cell>
          <cell r="E153" t="str">
            <v>594BM75231430008</v>
          </cell>
          <cell r="F153" t="str">
            <v>OTHERS</v>
          </cell>
          <cell r="G153" t="str">
            <v>01-03-2023</v>
          </cell>
          <cell r="H153">
            <v>3592</v>
          </cell>
          <cell r="I153" t="str">
            <v>US Dollars</v>
          </cell>
          <cell r="J153" t="str">
            <v>21-03-2023</v>
          </cell>
          <cell r="K153" t="str">
            <v>Available</v>
          </cell>
        </row>
        <row r="154">
          <cell r="A154" t="str">
            <v>S23004883423</v>
          </cell>
          <cell r="B154" t="str">
            <v>YESB0000006001613106</v>
          </cell>
          <cell r="C154" t="str">
            <v>29-05-2023</v>
          </cell>
          <cell r="D154" t="str">
            <v>Fresh</v>
          </cell>
          <cell r="E154" t="str">
            <v>594BM75231430006</v>
          </cell>
          <cell r="F154" t="str">
            <v>OTHERS</v>
          </cell>
          <cell r="G154" t="str">
            <v>01-03-2023</v>
          </cell>
          <cell r="H154">
            <v>650</v>
          </cell>
          <cell r="I154" t="str">
            <v>US Dollars</v>
          </cell>
          <cell r="J154" t="str">
            <v>01-03-2023</v>
          </cell>
          <cell r="K154" t="str">
            <v>Available</v>
          </cell>
        </row>
        <row r="155">
          <cell r="A155" t="str">
            <v>S23004883419</v>
          </cell>
          <cell r="B155" t="str">
            <v>YESB0000006001613222</v>
          </cell>
          <cell r="C155" t="str">
            <v>29-05-2023</v>
          </cell>
          <cell r="D155" t="str">
            <v>Fresh</v>
          </cell>
          <cell r="E155" t="str">
            <v>594BM75231430008</v>
          </cell>
          <cell r="F155" t="str">
            <v>OTHERS</v>
          </cell>
          <cell r="G155" t="str">
            <v>01-03-2023</v>
          </cell>
          <cell r="H155">
            <v>3681</v>
          </cell>
          <cell r="I155" t="str">
            <v>US Dollars</v>
          </cell>
          <cell r="J155" t="str">
            <v>03-03-2023</v>
          </cell>
          <cell r="K155" t="str">
            <v>Available</v>
          </cell>
        </row>
        <row r="156">
          <cell r="A156" t="str">
            <v>S23004847238</v>
          </cell>
          <cell r="B156" t="str">
            <v>YESB0000006001595915</v>
          </cell>
          <cell r="C156" t="str">
            <v>09-05-2023</v>
          </cell>
          <cell r="D156" t="str">
            <v>Fresh</v>
          </cell>
          <cell r="E156" t="str">
            <v>594BM75231230006</v>
          </cell>
          <cell r="F156" t="str">
            <v>OTHERS</v>
          </cell>
          <cell r="G156" t="str">
            <v>01-02-2023</v>
          </cell>
          <cell r="H156">
            <v>1101</v>
          </cell>
          <cell r="I156" t="str">
            <v>US Dollars</v>
          </cell>
          <cell r="J156" t="str">
            <v>02-02-2023</v>
          </cell>
          <cell r="K156" t="str">
            <v>Available</v>
          </cell>
        </row>
        <row r="157">
          <cell r="A157" t="str">
            <v>S23004847236</v>
          </cell>
          <cell r="B157" t="str">
            <v>YESB0000006001596098</v>
          </cell>
          <cell r="C157" t="str">
            <v>09-05-2023</v>
          </cell>
          <cell r="D157" t="str">
            <v>Fresh</v>
          </cell>
          <cell r="E157" t="str">
            <v>594BM75231230001</v>
          </cell>
          <cell r="F157" t="str">
            <v>OTHERS</v>
          </cell>
          <cell r="G157" t="str">
            <v>01-02-2023</v>
          </cell>
          <cell r="H157">
            <v>1577</v>
          </cell>
          <cell r="I157" t="str">
            <v>US Dollars</v>
          </cell>
          <cell r="J157" t="str">
            <v>30-01-2023</v>
          </cell>
          <cell r="K157" t="str">
            <v>Available</v>
          </cell>
        </row>
        <row r="158">
          <cell r="A158" t="str">
            <v>S23004847234</v>
          </cell>
          <cell r="B158" t="str">
            <v>YESB0000006001596326</v>
          </cell>
          <cell r="C158" t="str">
            <v>09-05-2023</v>
          </cell>
          <cell r="D158" t="str">
            <v>Fresh</v>
          </cell>
          <cell r="E158" t="str">
            <v>594BM75231230003</v>
          </cell>
          <cell r="F158" t="str">
            <v>OTHERS</v>
          </cell>
          <cell r="G158" t="str">
            <v>01-02-2023</v>
          </cell>
          <cell r="H158">
            <v>1240</v>
          </cell>
          <cell r="I158" t="str">
            <v>US Dollars</v>
          </cell>
          <cell r="J158" t="str">
            <v>03-02-2023</v>
          </cell>
          <cell r="K158" t="str">
            <v>Available</v>
          </cell>
        </row>
        <row r="159">
          <cell r="A159" t="str">
            <v>S23004847239</v>
          </cell>
          <cell r="B159" t="str">
            <v>YESB0000006001596327</v>
          </cell>
          <cell r="C159" t="str">
            <v>09-05-2023</v>
          </cell>
          <cell r="D159" t="str">
            <v>Fresh</v>
          </cell>
          <cell r="E159" t="str">
            <v>594BM75231230010</v>
          </cell>
          <cell r="F159" t="str">
            <v>OTHERS</v>
          </cell>
          <cell r="G159" t="str">
            <v>01-02-2023</v>
          </cell>
          <cell r="H159">
            <v>4949</v>
          </cell>
          <cell r="I159" t="str">
            <v>US Dollars</v>
          </cell>
          <cell r="J159" t="str">
            <v>07-02-2023</v>
          </cell>
          <cell r="K159" t="str">
            <v>Available</v>
          </cell>
        </row>
        <row r="160">
          <cell r="A160" t="str">
            <v>S23004847241</v>
          </cell>
          <cell r="B160" t="str">
            <v>YESB0000006001596609</v>
          </cell>
          <cell r="C160" t="str">
            <v>09-05-2023</v>
          </cell>
          <cell r="D160" t="str">
            <v>Fresh</v>
          </cell>
          <cell r="E160" t="str">
            <v>594BM75231230013</v>
          </cell>
          <cell r="F160" t="str">
            <v>OTHERS</v>
          </cell>
          <cell r="G160" t="str">
            <v>15-02-2023</v>
          </cell>
          <cell r="H160">
            <v>9019</v>
          </cell>
          <cell r="I160" t="str">
            <v>EURO</v>
          </cell>
          <cell r="J160" t="str">
            <v>24-02-2023</v>
          </cell>
          <cell r="K160" t="str">
            <v>Available</v>
          </cell>
        </row>
        <row r="161">
          <cell r="A161" t="str">
            <v>S23004847237</v>
          </cell>
          <cell r="B161" t="str">
            <v>YESB0000006001596788</v>
          </cell>
          <cell r="C161" t="str">
            <v>09-05-2023</v>
          </cell>
          <cell r="D161" t="str">
            <v>Fresh</v>
          </cell>
          <cell r="E161" t="str">
            <v>594BM75231230002</v>
          </cell>
          <cell r="F161" t="str">
            <v>OTHERS</v>
          </cell>
          <cell r="G161" t="str">
            <v>01-02-2023</v>
          </cell>
          <cell r="H161">
            <v>650</v>
          </cell>
          <cell r="I161" t="str">
            <v>US Dollars</v>
          </cell>
          <cell r="J161" t="str">
            <v>09-02-2023</v>
          </cell>
          <cell r="K161" t="str">
            <v>Available</v>
          </cell>
        </row>
        <row r="162">
          <cell r="A162" t="str">
            <v>S23004847235</v>
          </cell>
          <cell r="B162" t="str">
            <v>YESB0000006001596836</v>
          </cell>
          <cell r="C162" t="str">
            <v>09-05-2023</v>
          </cell>
          <cell r="D162" t="str">
            <v>Fresh</v>
          </cell>
          <cell r="E162" t="str">
            <v>594BM75231230005</v>
          </cell>
          <cell r="F162" t="str">
            <v>OTHERS</v>
          </cell>
          <cell r="G162" t="str">
            <v>01-02-2023</v>
          </cell>
          <cell r="H162">
            <v>7769</v>
          </cell>
          <cell r="I162" t="str">
            <v>EURO</v>
          </cell>
          <cell r="J162" t="str">
            <v>01-02-2023</v>
          </cell>
          <cell r="K162" t="str">
            <v>Available</v>
          </cell>
        </row>
        <row r="163">
          <cell r="A163" t="str">
            <v>S23004847233</v>
          </cell>
          <cell r="B163" t="str">
            <v>YESB0000006001597475</v>
          </cell>
          <cell r="C163" t="str">
            <v>09-05-2023</v>
          </cell>
          <cell r="D163" t="str">
            <v>Fresh</v>
          </cell>
          <cell r="E163" t="str">
            <v>594BM75231230004</v>
          </cell>
          <cell r="F163" t="str">
            <v>OTHERS</v>
          </cell>
          <cell r="G163" t="str">
            <v>01-02-2023</v>
          </cell>
          <cell r="H163">
            <v>3795</v>
          </cell>
          <cell r="I163" t="str">
            <v>US Dollars</v>
          </cell>
          <cell r="J163" t="str">
            <v>02-02-2023</v>
          </cell>
          <cell r="K163" t="str">
            <v>Available</v>
          </cell>
        </row>
        <row r="164">
          <cell r="A164" t="str">
            <v>S23004847242</v>
          </cell>
          <cell r="B164" t="str">
            <v>YESB0000006001597486</v>
          </cell>
          <cell r="C164" t="str">
            <v>09-05-2023</v>
          </cell>
          <cell r="D164" t="str">
            <v>Fresh</v>
          </cell>
          <cell r="E164" t="str">
            <v>594BM75231230014</v>
          </cell>
          <cell r="F164" t="str">
            <v>OTHERS</v>
          </cell>
          <cell r="G164" t="str">
            <v>28-02-2023</v>
          </cell>
          <cell r="H164">
            <v>17355</v>
          </cell>
          <cell r="I164" t="str">
            <v>US Dollars</v>
          </cell>
          <cell r="J164" t="str">
            <v>17-02-2023</v>
          </cell>
          <cell r="K164" t="str">
            <v>Available</v>
          </cell>
        </row>
        <row r="165">
          <cell r="A165" t="str">
            <v>S23004629061</v>
          </cell>
          <cell r="B165" t="str">
            <v>YESB0000006001540301</v>
          </cell>
          <cell r="C165" t="str">
            <v>21-02-2023</v>
          </cell>
          <cell r="D165" t="str">
            <v>Fresh</v>
          </cell>
          <cell r="E165" t="str">
            <v>594BM75230320037</v>
          </cell>
          <cell r="F165" t="str">
            <v>OTHERS</v>
          </cell>
          <cell r="G165" t="str">
            <v>01-12-2022</v>
          </cell>
          <cell r="H165">
            <v>1250</v>
          </cell>
          <cell r="I165" t="str">
            <v>US Dollars</v>
          </cell>
          <cell r="J165" t="str">
            <v>28-11-2022</v>
          </cell>
          <cell r="K165" t="str">
            <v>Available</v>
          </cell>
        </row>
        <row r="166">
          <cell r="A166" t="str">
            <v>S23004629068</v>
          </cell>
          <cell r="B166" t="str">
            <v>YESB0000006001541212</v>
          </cell>
          <cell r="C166" t="str">
            <v>21-02-2023</v>
          </cell>
          <cell r="D166" t="str">
            <v>Fresh</v>
          </cell>
          <cell r="E166" t="str">
            <v>594BM75230320044</v>
          </cell>
          <cell r="F166" t="str">
            <v>OTHERS</v>
          </cell>
          <cell r="G166" t="str">
            <v>15-12-2022</v>
          </cell>
          <cell r="H166">
            <v>7769</v>
          </cell>
          <cell r="I166" t="str">
            <v>EURO</v>
          </cell>
          <cell r="J166" t="str">
            <v>20-12-2022</v>
          </cell>
          <cell r="K166" t="str">
            <v>Available</v>
          </cell>
        </row>
        <row r="167">
          <cell r="A167" t="str">
            <v>S23004629065</v>
          </cell>
          <cell r="B167" t="str">
            <v>YESB0000006001541423</v>
          </cell>
          <cell r="C167" t="str">
            <v>21-02-2023</v>
          </cell>
          <cell r="D167" t="str">
            <v>Fresh</v>
          </cell>
          <cell r="E167" t="str">
            <v>594BM75230320039</v>
          </cell>
          <cell r="F167" t="str">
            <v>OTHERS</v>
          </cell>
          <cell r="G167" t="str">
            <v>01-12-2022</v>
          </cell>
          <cell r="H167">
            <v>650</v>
          </cell>
          <cell r="I167" t="str">
            <v>US Dollars</v>
          </cell>
          <cell r="J167" t="str">
            <v>15-12-2022</v>
          </cell>
          <cell r="K167" t="str">
            <v>Available</v>
          </cell>
        </row>
        <row r="168">
          <cell r="A168" t="str">
            <v>S23004629063</v>
          </cell>
          <cell r="B168" t="str">
            <v>YESB0000006001543456</v>
          </cell>
          <cell r="C168" t="str">
            <v>22-02-2023</v>
          </cell>
          <cell r="D168" t="str">
            <v>Fresh</v>
          </cell>
          <cell r="E168" t="str">
            <v>594BM75230320054</v>
          </cell>
          <cell r="F168" t="str">
            <v>OTHERS</v>
          </cell>
          <cell r="G168" t="str">
            <v>01-12-2022</v>
          </cell>
          <cell r="H168">
            <v>1597</v>
          </cell>
          <cell r="I168" t="str">
            <v>US Dollars</v>
          </cell>
          <cell r="J168" t="str">
            <v>01-12-2022</v>
          </cell>
          <cell r="K168" t="str">
            <v>Available</v>
          </cell>
        </row>
        <row r="169">
          <cell r="A169" t="str">
            <v>S23004718407</v>
          </cell>
          <cell r="B169" t="str">
            <v>YESB0000006001546364</v>
          </cell>
          <cell r="C169" t="str">
            <v>28-02-2023</v>
          </cell>
          <cell r="D169" t="str">
            <v>Fresh</v>
          </cell>
          <cell r="E169" t="str">
            <v>594BM75230540029</v>
          </cell>
          <cell r="F169" t="str">
            <v>OTHERS</v>
          </cell>
          <cell r="G169" t="str">
            <v>01-01-2023</v>
          </cell>
          <cell r="H169">
            <v>6920.27</v>
          </cell>
          <cell r="I169" t="str">
            <v>US Dollars</v>
          </cell>
          <cell r="J169" t="str">
            <v>12-01-2023</v>
          </cell>
          <cell r="K169" t="str">
            <v>Available</v>
          </cell>
        </row>
        <row r="170">
          <cell r="A170" t="str">
            <v>S23004718408</v>
          </cell>
          <cell r="B170" t="str">
            <v>YESB0000006001546404</v>
          </cell>
          <cell r="C170" t="str">
            <v>28-02-2023</v>
          </cell>
          <cell r="D170" t="str">
            <v>Fresh</v>
          </cell>
          <cell r="E170" t="str">
            <v>594BM75230540030</v>
          </cell>
          <cell r="F170" t="str">
            <v>OTHERS</v>
          </cell>
          <cell r="G170" t="str">
            <v>03-01-2023</v>
          </cell>
          <cell r="H170">
            <v>3575</v>
          </cell>
          <cell r="I170" t="str">
            <v>US Dollars</v>
          </cell>
          <cell r="J170" t="str">
            <v>04-01-2023</v>
          </cell>
          <cell r="K170" t="str">
            <v>Available</v>
          </cell>
        </row>
        <row r="171">
          <cell r="A171" t="str">
            <v>S23004718405</v>
          </cell>
          <cell r="B171" t="str">
            <v>YESB0000006001546502</v>
          </cell>
          <cell r="C171" t="str">
            <v>28-02-2023</v>
          </cell>
          <cell r="D171" t="str">
            <v>Fresh</v>
          </cell>
          <cell r="E171" t="str">
            <v>594BM75230540020</v>
          </cell>
          <cell r="F171" t="str">
            <v>OTHERS</v>
          </cell>
          <cell r="G171" t="str">
            <v>01-01-2023</v>
          </cell>
          <cell r="H171">
            <v>650</v>
          </cell>
          <cell r="I171" t="str">
            <v>US Dollars</v>
          </cell>
          <cell r="J171" t="str">
            <v>17-01-2023</v>
          </cell>
          <cell r="K171" t="str">
            <v>Available</v>
          </cell>
        </row>
        <row r="172">
          <cell r="A172" t="str">
            <v>S23004718402</v>
          </cell>
          <cell r="B172" t="str">
            <v>YESB0000006001546576</v>
          </cell>
          <cell r="C172" t="str">
            <v>28-02-2023</v>
          </cell>
          <cell r="D172" t="str">
            <v>Fresh</v>
          </cell>
          <cell r="E172" t="str">
            <v>594BM75230540028</v>
          </cell>
          <cell r="F172" t="str">
            <v>OTHERS</v>
          </cell>
          <cell r="G172" t="str">
            <v>01-01-2023</v>
          </cell>
          <cell r="H172">
            <v>7769</v>
          </cell>
          <cell r="I172" t="str">
            <v>EURO</v>
          </cell>
          <cell r="J172" t="str">
            <v>03-01-2023</v>
          </cell>
          <cell r="K172" t="str">
            <v>Available</v>
          </cell>
        </row>
        <row r="173">
          <cell r="A173" t="str">
            <v>S23004718403</v>
          </cell>
          <cell r="B173" t="str">
            <v>YESB0000006001546613</v>
          </cell>
          <cell r="C173" t="str">
            <v>28-02-2023</v>
          </cell>
          <cell r="D173" t="str">
            <v>Fresh</v>
          </cell>
          <cell r="E173" t="str">
            <v>594BM75230540031</v>
          </cell>
          <cell r="F173" t="str">
            <v>OTHERS</v>
          </cell>
          <cell r="G173" t="str">
            <v>01-01-2023</v>
          </cell>
          <cell r="H173">
            <v>2237</v>
          </cell>
          <cell r="I173" t="str">
            <v>US Dollars</v>
          </cell>
          <cell r="J173" t="str">
            <v>12-01-2023</v>
          </cell>
          <cell r="K173" t="str">
            <v>Available</v>
          </cell>
        </row>
        <row r="174">
          <cell r="A174" t="str">
            <v>S23004718409</v>
          </cell>
          <cell r="B174" t="str">
            <v>YESB0000006001546676</v>
          </cell>
          <cell r="C174" t="str">
            <v>28-02-2023</v>
          </cell>
          <cell r="D174" t="str">
            <v>Fresh</v>
          </cell>
          <cell r="E174" t="str">
            <v>594BM75230540022</v>
          </cell>
          <cell r="F174" t="str">
            <v>OTHERS</v>
          </cell>
          <cell r="G174" t="str">
            <v>15-01-2023</v>
          </cell>
          <cell r="H174">
            <v>7769</v>
          </cell>
          <cell r="I174" t="str">
            <v>EURO</v>
          </cell>
          <cell r="J174" t="str">
            <v>19-01-2023</v>
          </cell>
          <cell r="K174" t="str">
            <v>Available</v>
          </cell>
        </row>
        <row r="175">
          <cell r="A175" t="str">
            <v>S23004718399</v>
          </cell>
          <cell r="B175" t="str">
            <v>YESB0000006001546689</v>
          </cell>
          <cell r="C175" t="str">
            <v>28-02-2023</v>
          </cell>
          <cell r="D175" t="str">
            <v>Fresh</v>
          </cell>
          <cell r="E175" t="str">
            <v>594BM75230540026</v>
          </cell>
          <cell r="F175" t="str">
            <v>OTHERS</v>
          </cell>
          <cell r="G175" t="str">
            <v>01-01-2023</v>
          </cell>
          <cell r="H175">
            <v>7491</v>
          </cell>
          <cell r="I175" t="str">
            <v>US Dollars</v>
          </cell>
          <cell r="J175" t="str">
            <v>03-01-2023</v>
          </cell>
          <cell r="K175" t="str">
            <v>Available</v>
          </cell>
        </row>
        <row r="176">
          <cell r="A176" t="str">
            <v>S23004718400</v>
          </cell>
          <cell r="B176" t="str">
            <v>YESB0000006001546712</v>
          </cell>
          <cell r="C176" t="str">
            <v>28-02-2023</v>
          </cell>
          <cell r="D176" t="str">
            <v>Fresh</v>
          </cell>
          <cell r="E176" t="str">
            <v>594BM75230540025</v>
          </cell>
          <cell r="F176" t="str">
            <v>OTHERS</v>
          </cell>
          <cell r="G176" t="str">
            <v>01-01-2023</v>
          </cell>
          <cell r="H176">
            <v>1240</v>
          </cell>
          <cell r="I176" t="str">
            <v>US Dollars</v>
          </cell>
          <cell r="J176" t="str">
            <v>28-12-2022</v>
          </cell>
          <cell r="K176" t="str">
            <v>Available</v>
          </cell>
        </row>
        <row r="177">
          <cell r="A177" t="str">
            <v>S23004718410</v>
          </cell>
          <cell r="B177" t="str">
            <v>YESB0000006001546909</v>
          </cell>
          <cell r="C177" t="str">
            <v>28-02-2023</v>
          </cell>
          <cell r="D177" t="str">
            <v>Fresh</v>
          </cell>
          <cell r="E177" t="str">
            <v>594BM75230540024</v>
          </cell>
          <cell r="F177" t="str">
            <v>OTHERS</v>
          </cell>
          <cell r="G177" t="str">
            <v>31-01-2023</v>
          </cell>
          <cell r="H177">
            <v>18060</v>
          </cell>
          <cell r="I177" t="str">
            <v>US Dollars</v>
          </cell>
          <cell r="J177" t="str">
            <v>23-01-2023</v>
          </cell>
          <cell r="K177" t="str">
            <v>Available</v>
          </cell>
        </row>
        <row r="178">
          <cell r="A178" t="str">
            <v>S21002137259</v>
          </cell>
          <cell r="B178" t="str">
            <v>YESB0000006001530419</v>
          </cell>
          <cell r="C178" t="str">
            <v>03-02-2023</v>
          </cell>
          <cell r="D178" t="str">
            <v>Fresh</v>
          </cell>
          <cell r="E178" t="str">
            <v>005BM75211900026</v>
          </cell>
          <cell r="F178" t="str">
            <v>OTHERS</v>
          </cell>
          <cell r="G178" t="str">
            <v>17-05-2021</v>
          </cell>
          <cell r="H178">
            <v>3001</v>
          </cell>
          <cell r="I178" t="str">
            <v>US Dollars</v>
          </cell>
          <cell r="J178" t="str">
            <v>18-05-2021</v>
          </cell>
          <cell r="K178" t="str">
            <v>Available</v>
          </cell>
        </row>
        <row r="179">
          <cell r="A179" t="str">
            <v>S22004489611</v>
          </cell>
          <cell r="B179" t="str">
            <v>YESB0000006001519991</v>
          </cell>
          <cell r="C179" t="str">
            <v>13-01-2023</v>
          </cell>
          <cell r="D179" t="str">
            <v>Fresh</v>
          </cell>
          <cell r="E179" t="str">
            <v>594BM75230020010</v>
          </cell>
          <cell r="F179" t="str">
            <v>OTHERS</v>
          </cell>
          <cell r="G179" t="str">
            <v>01-11-2022</v>
          </cell>
          <cell r="H179">
            <v>650</v>
          </cell>
          <cell r="I179" t="str">
            <v>US Dollars</v>
          </cell>
          <cell r="J179" t="str">
            <v>07-11-2022</v>
          </cell>
          <cell r="K179" t="str">
            <v>Available</v>
          </cell>
        </row>
        <row r="180">
          <cell r="A180" t="str">
            <v>S22004489613</v>
          </cell>
          <cell r="B180" t="str">
            <v>YESB0000006001515338</v>
          </cell>
          <cell r="C180" t="str">
            <v>05-01-2023</v>
          </cell>
          <cell r="D180" t="str">
            <v>Fresh</v>
          </cell>
          <cell r="E180" t="str">
            <v>594BM75230020008</v>
          </cell>
          <cell r="F180" t="str">
            <v>OTHERS</v>
          </cell>
          <cell r="G180" t="str">
            <v>01-11-2022</v>
          </cell>
          <cell r="H180">
            <v>4806.2</v>
          </cell>
          <cell r="I180" t="str">
            <v>US Dollars</v>
          </cell>
          <cell r="J180" t="str">
            <v>10-11-2022</v>
          </cell>
          <cell r="K180" t="str">
            <v>Available</v>
          </cell>
        </row>
        <row r="181">
          <cell r="A181" t="str">
            <v>S22004489610</v>
          </cell>
          <cell r="B181" t="str">
            <v>YESB0000006001515356</v>
          </cell>
          <cell r="C181" t="str">
            <v>05-01-2023</v>
          </cell>
          <cell r="D181" t="str">
            <v>Fresh</v>
          </cell>
          <cell r="E181" t="str">
            <v>594BM75230020003</v>
          </cell>
          <cell r="F181" t="str">
            <v>OTHERS</v>
          </cell>
          <cell r="G181" t="str">
            <v>01-11-2022</v>
          </cell>
          <cell r="H181">
            <v>1240</v>
          </cell>
          <cell r="I181" t="str">
            <v>US Dollars</v>
          </cell>
          <cell r="J181" t="str">
            <v>02-11-2022</v>
          </cell>
          <cell r="K181" t="str">
            <v>Available</v>
          </cell>
        </row>
        <row r="182">
          <cell r="A182" t="str">
            <v>S22004489614</v>
          </cell>
          <cell r="B182" t="str">
            <v>YESB0000006001515374</v>
          </cell>
          <cell r="C182" t="str">
            <v>05-01-2023</v>
          </cell>
          <cell r="D182" t="str">
            <v>Fresh</v>
          </cell>
          <cell r="E182" t="str">
            <v>594BM75230020001</v>
          </cell>
          <cell r="F182" t="str">
            <v>OTHERS</v>
          </cell>
          <cell r="G182" t="str">
            <v>15-11-2022</v>
          </cell>
          <cell r="H182">
            <v>11394</v>
          </cell>
          <cell r="I182" t="str">
            <v>EURO</v>
          </cell>
          <cell r="J182" t="str">
            <v>21-11-2022</v>
          </cell>
          <cell r="K182" t="str">
            <v>Available</v>
          </cell>
        </row>
        <row r="183">
          <cell r="A183" t="str">
            <v>S22004397806</v>
          </cell>
          <cell r="B183" t="str">
            <v>YESB0000006001515504</v>
          </cell>
          <cell r="C183" t="str">
            <v>05-01-2023</v>
          </cell>
          <cell r="D183" t="str">
            <v>Fresh</v>
          </cell>
          <cell r="E183" t="str">
            <v>594BM75230020004</v>
          </cell>
          <cell r="F183" t="str">
            <v>OTHERS</v>
          </cell>
          <cell r="G183" t="str">
            <v>01-10-2022</v>
          </cell>
          <cell r="H183">
            <v>4990</v>
          </cell>
          <cell r="I183" t="str">
            <v>EURO</v>
          </cell>
          <cell r="J183" t="str">
            <v>06-12-2022</v>
          </cell>
          <cell r="K183" t="str">
            <v>Available</v>
          </cell>
        </row>
        <row r="184">
          <cell r="A184" t="str">
            <v>S22004397806</v>
          </cell>
          <cell r="B184" t="str">
            <v>YESB0000006001515728</v>
          </cell>
          <cell r="C184" t="str">
            <v>05-01-2023</v>
          </cell>
          <cell r="D184" t="str">
            <v>Fresh</v>
          </cell>
          <cell r="E184" t="str">
            <v>594BM75230020004</v>
          </cell>
          <cell r="F184" t="str">
            <v>OTHERS</v>
          </cell>
          <cell r="G184" t="str">
            <v>01-10-2022</v>
          </cell>
          <cell r="H184">
            <v>3720</v>
          </cell>
          <cell r="I184" t="str">
            <v>EURO</v>
          </cell>
          <cell r="J184" t="str">
            <v>09-12-2022</v>
          </cell>
          <cell r="K184" t="str">
            <v>Available</v>
          </cell>
        </row>
        <row r="185">
          <cell r="A185" t="str">
            <v>S22004489605</v>
          </cell>
          <cell r="B185" t="str">
            <v>YESB0000006001514979</v>
          </cell>
          <cell r="C185" t="str">
            <v>05-01-2023</v>
          </cell>
          <cell r="D185" t="str">
            <v>Fresh</v>
          </cell>
          <cell r="E185" t="str">
            <v>594BM75230020002</v>
          </cell>
          <cell r="F185" t="str">
            <v>OTHERS</v>
          </cell>
          <cell r="G185" t="str">
            <v>01-11-2022</v>
          </cell>
          <cell r="H185">
            <v>3761</v>
          </cell>
          <cell r="I185" t="str">
            <v>US Dollars</v>
          </cell>
          <cell r="J185" t="str">
            <v>03-11-2022</v>
          </cell>
          <cell r="K185" t="str">
            <v>Available</v>
          </cell>
        </row>
        <row r="186">
          <cell r="A186" t="str">
            <v>S22004489609</v>
          </cell>
          <cell r="B186" t="str">
            <v>YESB0000006001515084</v>
          </cell>
          <cell r="C186" t="str">
            <v>05-01-2023</v>
          </cell>
          <cell r="D186" t="str">
            <v>Fresh</v>
          </cell>
          <cell r="E186" t="str">
            <v>594BM75230020009</v>
          </cell>
          <cell r="F186" t="str">
            <v>OTHERS</v>
          </cell>
          <cell r="G186" t="str">
            <v>01-11-2022</v>
          </cell>
          <cell r="H186">
            <v>2287</v>
          </cell>
          <cell r="I186" t="str">
            <v>US Dollars</v>
          </cell>
          <cell r="J186" t="str">
            <v>02-11-2022</v>
          </cell>
          <cell r="K186" t="str">
            <v>Available</v>
          </cell>
        </row>
        <row r="187">
          <cell r="A187" t="str">
            <v>S22004489608</v>
          </cell>
          <cell r="B187" t="str">
            <v>YESB0000006001518392</v>
          </cell>
          <cell r="C187" t="str">
            <v>10-01-2023</v>
          </cell>
          <cell r="D187" t="str">
            <v>Fresh</v>
          </cell>
          <cell r="E187" t="str">
            <v>594BM75223640001</v>
          </cell>
          <cell r="F187" t="str">
            <v>OTHERS</v>
          </cell>
          <cell r="G187" t="str">
            <v>01-11-2022</v>
          </cell>
          <cell r="H187">
            <v>7769</v>
          </cell>
          <cell r="I187" t="str">
            <v>EURO</v>
          </cell>
          <cell r="J187" t="str">
            <v>02-11-2022</v>
          </cell>
          <cell r="K187" t="str">
            <v>Available</v>
          </cell>
        </row>
        <row r="188">
          <cell r="A188" t="str">
            <v>S22004397813</v>
          </cell>
          <cell r="B188" t="str">
            <v>YESB0000006001499035</v>
          </cell>
          <cell r="C188" t="str">
            <v>15-12-2022</v>
          </cell>
          <cell r="D188" t="str">
            <v>Fresh</v>
          </cell>
          <cell r="E188" t="str">
            <v>594BM75223460020</v>
          </cell>
          <cell r="F188" t="str">
            <v>OTHERS</v>
          </cell>
          <cell r="G188" t="str">
            <v>01-10-2022</v>
          </cell>
          <cell r="H188">
            <v>5328.3</v>
          </cell>
          <cell r="I188" t="str">
            <v>US Dollars</v>
          </cell>
          <cell r="J188" t="str">
            <v>12-10-2022</v>
          </cell>
          <cell r="K188" t="str">
            <v>Available</v>
          </cell>
        </row>
        <row r="189">
          <cell r="A189" t="str">
            <v>S22004397812</v>
          </cell>
          <cell r="B189" t="str">
            <v>YESB0000006001499166</v>
          </cell>
          <cell r="C189" t="str">
            <v>15-12-2022</v>
          </cell>
          <cell r="D189" t="str">
            <v>Fresh</v>
          </cell>
          <cell r="E189" t="str">
            <v>594BM75223460036</v>
          </cell>
          <cell r="F189" t="str">
            <v>OTHERS</v>
          </cell>
          <cell r="G189" t="str">
            <v>01-10-2022</v>
          </cell>
          <cell r="H189">
            <v>1476</v>
          </cell>
          <cell r="I189" t="str">
            <v>US Dollars</v>
          </cell>
          <cell r="J189" t="str">
            <v>04-10-2022</v>
          </cell>
          <cell r="K189" t="str">
            <v>Available</v>
          </cell>
        </row>
        <row r="190">
          <cell r="A190" t="str">
            <v>S22004397810</v>
          </cell>
          <cell r="B190" t="str">
            <v>YESB0000006001499176</v>
          </cell>
          <cell r="C190" t="str">
            <v>15-12-2022</v>
          </cell>
          <cell r="D190" t="str">
            <v>Fresh</v>
          </cell>
          <cell r="E190" t="str">
            <v>594BM75223460038</v>
          </cell>
          <cell r="F190" t="str">
            <v>OTHERS</v>
          </cell>
          <cell r="G190" t="str">
            <v>01-10-2022</v>
          </cell>
          <cell r="H190">
            <v>1257</v>
          </cell>
          <cell r="I190" t="str">
            <v>US Dollars</v>
          </cell>
          <cell r="J190" t="str">
            <v>05-10-2022</v>
          </cell>
          <cell r="K190" t="str">
            <v>Available</v>
          </cell>
        </row>
        <row r="191">
          <cell r="A191" t="str">
            <v>S22004397815</v>
          </cell>
          <cell r="B191" t="str">
            <v>YESB0000006001499179</v>
          </cell>
          <cell r="C191" t="str">
            <v>15-12-2022</v>
          </cell>
          <cell r="D191" t="str">
            <v>Fresh</v>
          </cell>
          <cell r="E191" t="str">
            <v>594BM75223460017</v>
          </cell>
          <cell r="F191" t="str">
            <v>OTHERS</v>
          </cell>
          <cell r="G191" t="str">
            <v>31-10-2022</v>
          </cell>
          <cell r="H191">
            <v>26950</v>
          </cell>
          <cell r="I191" t="str">
            <v>US Dollars</v>
          </cell>
          <cell r="J191" t="str">
            <v>04-11-2022</v>
          </cell>
          <cell r="K191" t="str">
            <v>Available</v>
          </cell>
        </row>
        <row r="192">
          <cell r="A192" t="str">
            <v>S22004397808</v>
          </cell>
          <cell r="B192" t="str">
            <v>YESB0000006001499299</v>
          </cell>
          <cell r="C192" t="str">
            <v>15-12-2022</v>
          </cell>
          <cell r="D192" t="str">
            <v>Fresh</v>
          </cell>
          <cell r="E192" t="str">
            <v>594BM75223460013</v>
          </cell>
          <cell r="F192" t="str">
            <v>OTHERS</v>
          </cell>
          <cell r="G192" t="str">
            <v>01-10-2022</v>
          </cell>
          <cell r="H192">
            <v>7769</v>
          </cell>
          <cell r="I192" t="str">
            <v>EURO</v>
          </cell>
          <cell r="J192" t="str">
            <v>03-10-2022</v>
          </cell>
          <cell r="K192" t="str">
            <v>Available</v>
          </cell>
        </row>
        <row r="193">
          <cell r="A193" t="str">
            <v>S22004397814</v>
          </cell>
          <cell r="B193" t="str">
            <v>YESB0000006001499300</v>
          </cell>
          <cell r="C193" t="str">
            <v>15-12-2022</v>
          </cell>
          <cell r="D193" t="str">
            <v>Fresh</v>
          </cell>
          <cell r="E193" t="str">
            <v>594BM75223460031</v>
          </cell>
          <cell r="F193" t="str">
            <v>OTHERS</v>
          </cell>
          <cell r="G193" t="str">
            <v>15-10-2022</v>
          </cell>
          <cell r="H193">
            <v>7765</v>
          </cell>
          <cell r="I193" t="str">
            <v>EURO</v>
          </cell>
          <cell r="J193" t="str">
            <v>20-10-2022</v>
          </cell>
          <cell r="K193" t="str">
            <v>Available</v>
          </cell>
        </row>
        <row r="194">
          <cell r="A194" t="str">
            <v>S22004397811</v>
          </cell>
          <cell r="B194" t="str">
            <v>YESB0000006001499317</v>
          </cell>
          <cell r="C194" t="str">
            <v>15-12-2022</v>
          </cell>
          <cell r="D194" t="str">
            <v>Fresh</v>
          </cell>
          <cell r="E194" t="str">
            <v>594BM75223460023</v>
          </cell>
          <cell r="F194" t="str">
            <v>OTHERS</v>
          </cell>
          <cell r="G194" t="str">
            <v>01-10-2022</v>
          </cell>
          <cell r="H194">
            <v>650</v>
          </cell>
          <cell r="I194" t="str">
            <v>US Dollars</v>
          </cell>
          <cell r="J194" t="str">
            <v>11-10-2022</v>
          </cell>
          <cell r="K194" t="str">
            <v>Available</v>
          </cell>
        </row>
        <row r="195">
          <cell r="A195" t="str">
            <v>S22004278100</v>
          </cell>
          <cell r="B195" t="str">
            <v>YESB0000006001499473</v>
          </cell>
          <cell r="C195" t="str">
            <v>15-12-2022</v>
          </cell>
          <cell r="D195" t="str">
            <v>Fresh</v>
          </cell>
          <cell r="E195" t="str">
            <v>594BM75223460096</v>
          </cell>
          <cell r="F195" t="str">
            <v>OTHERS</v>
          </cell>
          <cell r="G195" t="str">
            <v>30-09-2022</v>
          </cell>
          <cell r="H195">
            <v>24030</v>
          </cell>
          <cell r="I195" t="str">
            <v>US Dollars</v>
          </cell>
          <cell r="J195" t="str">
            <v>04-10-2022</v>
          </cell>
          <cell r="K195" t="str">
            <v>Available</v>
          </cell>
        </row>
        <row r="196">
          <cell r="A196" t="str">
            <v>S22004278099</v>
          </cell>
          <cell r="B196" t="str">
            <v>YESB0000006001499560</v>
          </cell>
          <cell r="C196" t="str">
            <v>15-12-2022</v>
          </cell>
          <cell r="D196" t="str">
            <v>Fresh</v>
          </cell>
          <cell r="E196" t="str">
            <v>594BM75223460041</v>
          </cell>
          <cell r="F196" t="str">
            <v>OTHERS</v>
          </cell>
          <cell r="G196" t="str">
            <v>15-09-2022</v>
          </cell>
          <cell r="H196">
            <v>7919</v>
          </cell>
          <cell r="I196" t="str">
            <v>EURO</v>
          </cell>
          <cell r="J196" t="str">
            <v>26-09-2022</v>
          </cell>
          <cell r="K196" t="str">
            <v>Available</v>
          </cell>
        </row>
        <row r="197">
          <cell r="A197" t="str">
            <v>S22004397809</v>
          </cell>
          <cell r="B197" t="str">
            <v>YESB0000006001499596</v>
          </cell>
          <cell r="C197" t="str">
            <v>15-12-2022</v>
          </cell>
          <cell r="D197" t="str">
            <v>Fresh</v>
          </cell>
          <cell r="E197" t="str">
            <v>594BM75223460028</v>
          </cell>
          <cell r="F197" t="str">
            <v>OTHERS</v>
          </cell>
          <cell r="G197" t="str">
            <v>01-10-2022</v>
          </cell>
          <cell r="H197">
            <v>1417</v>
          </cell>
          <cell r="I197" t="str">
            <v>US Dollars</v>
          </cell>
          <cell r="J197" t="str">
            <v>28-09-2022</v>
          </cell>
          <cell r="K197" t="str">
            <v>Available</v>
          </cell>
        </row>
        <row r="198">
          <cell r="A198" t="str">
            <v>S22004278098</v>
          </cell>
          <cell r="B198" t="str">
            <v>YESB0000006001499738</v>
          </cell>
          <cell r="C198" t="str">
            <v>15-12-2022</v>
          </cell>
          <cell r="D198" t="str">
            <v>Fresh</v>
          </cell>
          <cell r="E198" t="str">
            <v>594BM75223460008</v>
          </cell>
          <cell r="F198" t="str">
            <v>OTHERS</v>
          </cell>
          <cell r="G198" t="str">
            <v>01-09-2022</v>
          </cell>
          <cell r="H198">
            <v>5383.2</v>
          </cell>
          <cell r="I198" t="str">
            <v>US Dollars</v>
          </cell>
          <cell r="J198" t="str">
            <v>09-09-2022</v>
          </cell>
          <cell r="K198" t="str">
            <v>Available</v>
          </cell>
        </row>
        <row r="199">
          <cell r="A199" t="str">
            <v>S22004397805</v>
          </cell>
          <cell r="B199" t="str">
            <v>YESB0000006001499739</v>
          </cell>
          <cell r="C199" t="str">
            <v>15-12-2022</v>
          </cell>
          <cell r="D199" t="str">
            <v>Fresh</v>
          </cell>
          <cell r="E199" t="str">
            <v>594BM75223460016</v>
          </cell>
          <cell r="F199" t="str">
            <v>OTHERS</v>
          </cell>
          <cell r="G199" t="str">
            <v>01-10-2022</v>
          </cell>
          <cell r="H199">
            <v>4321</v>
          </cell>
          <cell r="I199" t="str">
            <v>US Dollars</v>
          </cell>
          <cell r="J199" t="str">
            <v>07-10-2022</v>
          </cell>
          <cell r="K199" t="str">
            <v>Available</v>
          </cell>
        </row>
        <row r="200">
          <cell r="A200" t="str">
            <v>S22004397807</v>
          </cell>
          <cell r="B200" t="str">
            <v>YESB0000006001501054</v>
          </cell>
          <cell r="C200" t="str">
            <v>17-12-2022</v>
          </cell>
          <cell r="D200" t="str">
            <v>Fresh</v>
          </cell>
          <cell r="E200" t="str">
            <v>594BM75223460061</v>
          </cell>
          <cell r="F200" t="str">
            <v>OTHERS</v>
          </cell>
          <cell r="G200" t="str">
            <v>01-10-2022</v>
          </cell>
          <cell r="H200">
            <v>1275</v>
          </cell>
          <cell r="I200" t="str">
            <v>US Dollars</v>
          </cell>
          <cell r="J200" t="str">
            <v>29-09-2022</v>
          </cell>
          <cell r="K200" t="str">
            <v>Available</v>
          </cell>
        </row>
        <row r="201">
          <cell r="A201" t="str">
            <v>S22004278092</v>
          </cell>
          <cell r="B201" t="str">
            <v>YESB0000006001501224</v>
          </cell>
          <cell r="C201" t="str">
            <v>17-12-2022</v>
          </cell>
          <cell r="D201" t="str">
            <v>Fresh</v>
          </cell>
          <cell r="E201" t="str">
            <v>594BM75223460039</v>
          </cell>
          <cell r="F201" t="str">
            <v>OTHERS</v>
          </cell>
          <cell r="G201" t="str">
            <v>01-09-2022</v>
          </cell>
          <cell r="H201">
            <v>1257</v>
          </cell>
          <cell r="I201" t="str">
            <v>US Dollars</v>
          </cell>
          <cell r="J201" t="str">
            <v>06-09-2022</v>
          </cell>
          <cell r="K201" t="str">
            <v>Available</v>
          </cell>
        </row>
        <row r="202">
          <cell r="A202" t="str">
            <v>S22004278093</v>
          </cell>
          <cell r="B202" t="str">
            <v>YESB0000006001485856</v>
          </cell>
          <cell r="C202" t="str">
            <v>29-11-2022</v>
          </cell>
          <cell r="D202" t="str">
            <v>Fresh</v>
          </cell>
          <cell r="E202" t="str">
            <v>594BM75223140012</v>
          </cell>
          <cell r="F202" t="str">
            <v>OTHERS</v>
          </cell>
          <cell r="G202" t="str">
            <v>01-09-2022</v>
          </cell>
          <cell r="H202">
            <v>7769</v>
          </cell>
          <cell r="I202" t="str">
            <v>EURO</v>
          </cell>
          <cell r="J202" t="str">
            <v>02-09-2022</v>
          </cell>
          <cell r="K202" t="str">
            <v>Available</v>
          </cell>
        </row>
        <row r="203">
          <cell r="A203" t="str">
            <v>S22004278091</v>
          </cell>
          <cell r="B203" t="str">
            <v>YESB0000003001483143</v>
          </cell>
          <cell r="C203" t="str">
            <v>25-11-2022</v>
          </cell>
          <cell r="D203" t="str">
            <v>Fresh</v>
          </cell>
          <cell r="E203" t="str">
            <v>003BM75223140099</v>
          </cell>
          <cell r="F203" t="str">
            <v>OTHERS</v>
          </cell>
          <cell r="G203" t="str">
            <v>01-09-2022</v>
          </cell>
          <cell r="H203">
            <v>8690</v>
          </cell>
          <cell r="I203" t="str">
            <v>EURO</v>
          </cell>
          <cell r="J203" t="str">
            <v>07-09-2022</v>
          </cell>
          <cell r="K203" t="str">
            <v>Available</v>
          </cell>
        </row>
        <row r="204">
          <cell r="A204" t="str">
            <v>S22004278097</v>
          </cell>
          <cell r="B204" t="str">
            <v>YESB0000006001474099</v>
          </cell>
          <cell r="C204" t="str">
            <v>15-11-2022</v>
          </cell>
          <cell r="D204" t="str">
            <v>Fresh</v>
          </cell>
          <cell r="E204" t="str">
            <v>594BM75223140013</v>
          </cell>
          <cell r="F204" t="str">
            <v>OTHERS</v>
          </cell>
          <cell r="G204" t="str">
            <v>01-09-2022</v>
          </cell>
          <cell r="H204">
            <v>1476</v>
          </cell>
          <cell r="I204" t="str">
            <v>US Dollars</v>
          </cell>
          <cell r="J204" t="str">
            <v>01-09-2022</v>
          </cell>
          <cell r="K204" t="str">
            <v>Available</v>
          </cell>
        </row>
        <row r="205">
          <cell r="A205" t="str">
            <v>S22004278094</v>
          </cell>
          <cell r="B205" t="str">
            <v>YESB0000006001474112</v>
          </cell>
          <cell r="C205" t="str">
            <v>15-11-2022</v>
          </cell>
          <cell r="D205" t="str">
            <v>Fresh</v>
          </cell>
          <cell r="E205" t="str">
            <v>594BM75223140010</v>
          </cell>
          <cell r="F205" t="str">
            <v>OTHERS</v>
          </cell>
          <cell r="G205" t="str">
            <v>01-09-2022</v>
          </cell>
          <cell r="H205">
            <v>1317</v>
          </cell>
          <cell r="I205" t="str">
            <v>US Dollars</v>
          </cell>
          <cell r="J205" t="str">
            <v>01-09-2022</v>
          </cell>
          <cell r="K205" t="str">
            <v>Available</v>
          </cell>
        </row>
        <row r="206">
          <cell r="A206" t="str">
            <v>S22004278096</v>
          </cell>
          <cell r="B206" t="str">
            <v>YESB0000006001474384</v>
          </cell>
          <cell r="C206" t="str">
            <v>15-11-2022</v>
          </cell>
          <cell r="D206" t="str">
            <v>Fresh</v>
          </cell>
          <cell r="E206" t="str">
            <v>594BM75223140009</v>
          </cell>
          <cell r="F206" t="str">
            <v>OTHERS</v>
          </cell>
          <cell r="G206" t="str">
            <v>01-09-2022</v>
          </cell>
          <cell r="H206">
            <v>650</v>
          </cell>
          <cell r="I206" t="str">
            <v>US Dollars</v>
          </cell>
          <cell r="J206" t="str">
            <v>06-09-2022</v>
          </cell>
          <cell r="K206" t="str">
            <v>Available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7" Type="http://schemas.openxmlformats.org/officeDocument/2006/relationships/comments" Target="../comments1.xml"/><Relationship Id="rId2" Type="http://schemas.openxmlformats.org/officeDocument/2006/relationships/hyperlink" Target="http://s.no/" TargetMode="External"/><Relationship Id="rId1" Type="http://schemas.openxmlformats.org/officeDocument/2006/relationships/hyperlink" Target="http://s.no/"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no/"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no/"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83"/>
  <sheetViews>
    <sheetView tabSelected="1" workbookViewId="0">
      <selection activeCell="J9" sqref="J9"/>
    </sheetView>
  </sheetViews>
  <sheetFormatPr defaultRowHeight="15" x14ac:dyDescent="0.25"/>
  <cols>
    <col min="1" max="1" width="5.85546875" style="22" bestFit="1" customWidth="1"/>
    <col min="2" max="2" width="22.28515625" style="22" customWidth="1"/>
    <col min="3" max="3" width="6.5703125" style="22" bestFit="1" customWidth="1"/>
    <col min="4" max="4" width="7.85546875" style="22" bestFit="1" customWidth="1"/>
    <col min="5" max="5" width="7.5703125" style="22" bestFit="1" customWidth="1"/>
    <col min="6" max="6" width="10.140625" style="22" bestFit="1" customWidth="1"/>
    <col min="7" max="7" width="9.140625" style="22"/>
    <col min="8" max="8" width="7.5703125" style="22" bestFit="1" customWidth="1"/>
    <col min="9" max="9" width="13.42578125" style="22" bestFit="1" customWidth="1"/>
    <col min="10" max="10" width="11" style="22" customWidth="1"/>
    <col min="11" max="11" width="19.140625" style="22" customWidth="1"/>
    <col min="12" max="12" width="12" style="22" bestFit="1" customWidth="1"/>
    <col min="13" max="13" width="27.28515625" style="22" bestFit="1" customWidth="1"/>
    <col min="14" max="15" width="18.140625" style="22" bestFit="1" customWidth="1"/>
    <col min="16" max="16" width="43.7109375" style="22" customWidth="1"/>
    <col min="17" max="16384" width="9.140625" style="22"/>
  </cols>
  <sheetData>
    <row r="1" spans="1:16" x14ac:dyDescent="0.25">
      <c r="A1" s="187" t="s">
        <v>284</v>
      </c>
      <c r="B1" s="187"/>
      <c r="C1" s="187"/>
      <c r="D1" s="187"/>
      <c r="E1" s="187"/>
      <c r="F1" s="187"/>
      <c r="G1" s="187"/>
      <c r="H1" s="187"/>
      <c r="I1" s="187"/>
      <c r="J1" s="187"/>
      <c r="K1" s="187"/>
      <c r="L1" s="187"/>
      <c r="M1" s="187"/>
      <c r="N1" s="187"/>
      <c r="O1" s="187"/>
      <c r="P1" s="187"/>
    </row>
    <row r="2" spans="1:16" x14ac:dyDescent="0.25">
      <c r="A2" s="187"/>
      <c r="B2" s="187"/>
      <c r="C2" s="187"/>
      <c r="D2" s="187"/>
      <c r="E2" s="187"/>
      <c r="F2" s="187"/>
      <c r="G2" s="187"/>
      <c r="H2" s="187"/>
      <c r="I2" s="187"/>
      <c r="J2" s="187"/>
      <c r="K2" s="187"/>
      <c r="L2" s="187"/>
      <c r="M2" s="187"/>
      <c r="N2" s="187"/>
      <c r="O2" s="187"/>
      <c r="P2" s="187"/>
    </row>
    <row r="3" spans="1:16" ht="26.25" x14ac:dyDescent="0.25">
      <c r="A3" s="198" t="s">
        <v>40</v>
      </c>
      <c r="B3" s="196" t="s">
        <v>41</v>
      </c>
      <c r="C3" s="188" t="s">
        <v>42</v>
      </c>
      <c r="D3" s="154" t="s">
        <v>174</v>
      </c>
      <c r="E3" s="188" t="s">
        <v>43</v>
      </c>
      <c r="F3" s="199" t="s">
        <v>44</v>
      </c>
      <c r="G3" s="200" t="s">
        <v>45</v>
      </c>
      <c r="H3" s="195" t="s">
        <v>46</v>
      </c>
      <c r="I3" s="196" t="s">
        <v>47</v>
      </c>
      <c r="J3" s="74" t="s">
        <v>48</v>
      </c>
      <c r="K3" s="75"/>
      <c r="L3" s="196" t="s">
        <v>49</v>
      </c>
      <c r="M3" s="196" t="s">
        <v>50</v>
      </c>
      <c r="N3" s="188" t="s">
        <v>51</v>
      </c>
      <c r="O3" s="188" t="s">
        <v>52</v>
      </c>
      <c r="P3" s="188" t="s">
        <v>53</v>
      </c>
    </row>
    <row r="4" spans="1:16" x14ac:dyDescent="0.25">
      <c r="A4" s="189"/>
      <c r="B4" s="189"/>
      <c r="C4" s="189"/>
      <c r="D4" s="155" t="s">
        <v>175</v>
      </c>
      <c r="E4" s="189"/>
      <c r="F4" s="189"/>
      <c r="G4" s="189"/>
      <c r="H4" s="189"/>
      <c r="I4" s="189"/>
      <c r="J4" s="76" t="s">
        <v>54</v>
      </c>
      <c r="K4" s="77" t="s">
        <v>55</v>
      </c>
      <c r="L4" s="189"/>
      <c r="M4" s="189"/>
      <c r="N4" s="197"/>
      <c r="O4" s="189"/>
      <c r="P4" s="189"/>
    </row>
    <row r="5" spans="1:16" x14ac:dyDescent="0.25">
      <c r="A5" s="31">
        <v>1</v>
      </c>
      <c r="B5" s="25" t="s">
        <v>83</v>
      </c>
      <c r="C5" s="32" t="s">
        <v>65</v>
      </c>
      <c r="D5" s="24">
        <v>169</v>
      </c>
      <c r="E5" s="33">
        <v>769</v>
      </c>
      <c r="F5" s="27">
        <v>44621</v>
      </c>
      <c r="G5" s="24" t="s">
        <v>3</v>
      </c>
      <c r="H5" s="33">
        <v>1250</v>
      </c>
      <c r="I5" s="25" t="s">
        <v>84</v>
      </c>
      <c r="J5" s="79">
        <v>1253</v>
      </c>
      <c r="K5" s="25" t="s">
        <v>85</v>
      </c>
      <c r="L5" s="29" t="s">
        <v>60</v>
      </c>
      <c r="M5" s="30" t="s">
        <v>80</v>
      </c>
      <c r="N5" s="30" t="s">
        <v>86</v>
      </c>
      <c r="O5" s="35" t="s">
        <v>82</v>
      </c>
      <c r="P5" s="25"/>
    </row>
    <row r="6" spans="1:16" s="81" customFormat="1" ht="25.5" x14ac:dyDescent="0.25">
      <c r="A6" s="80">
        <f>+A5+1</f>
        <v>2</v>
      </c>
      <c r="B6" s="47" t="s">
        <v>176</v>
      </c>
      <c r="C6" s="32" t="s">
        <v>177</v>
      </c>
      <c r="D6" s="80">
        <f t="shared" ref="D6:D8" si="0">D5+1</f>
        <v>170</v>
      </c>
      <c r="E6" s="30">
        <v>2105</v>
      </c>
      <c r="F6" s="27">
        <v>45383</v>
      </c>
      <c r="G6" s="37" t="s">
        <v>3</v>
      </c>
      <c r="H6" s="33">
        <v>2905</v>
      </c>
      <c r="I6" s="29" t="s">
        <v>178</v>
      </c>
      <c r="J6" s="49">
        <v>2897</v>
      </c>
      <c r="K6" s="49" t="s">
        <v>179</v>
      </c>
      <c r="L6" s="29" t="s">
        <v>180</v>
      </c>
      <c r="M6" s="35" t="s">
        <v>181</v>
      </c>
      <c r="N6" s="35" t="s">
        <v>182</v>
      </c>
      <c r="O6" s="35" t="s">
        <v>183</v>
      </c>
      <c r="P6" s="35"/>
    </row>
    <row r="7" spans="1:16" s="81" customFormat="1" ht="25.5" x14ac:dyDescent="0.25">
      <c r="A7" s="80">
        <f t="shared" ref="A7:A35" si="1">+A6+1</f>
        <v>3</v>
      </c>
      <c r="B7" s="47" t="s">
        <v>87</v>
      </c>
      <c r="C7" s="32" t="s">
        <v>57</v>
      </c>
      <c r="D7" s="82">
        <f t="shared" si="0"/>
        <v>171</v>
      </c>
      <c r="E7" s="30">
        <v>2111</v>
      </c>
      <c r="F7" s="27">
        <v>45413</v>
      </c>
      <c r="G7" s="37" t="s">
        <v>3</v>
      </c>
      <c r="H7" s="33">
        <v>200</v>
      </c>
      <c r="I7" s="34" t="s">
        <v>184</v>
      </c>
      <c r="J7" s="49">
        <v>180</v>
      </c>
      <c r="K7" s="49" t="s">
        <v>185</v>
      </c>
      <c r="L7" s="29" t="s">
        <v>180</v>
      </c>
      <c r="M7" s="35" t="s">
        <v>186</v>
      </c>
      <c r="N7" s="35" t="s">
        <v>187</v>
      </c>
      <c r="O7" s="35" t="s">
        <v>188</v>
      </c>
      <c r="P7" s="35"/>
    </row>
    <row r="8" spans="1:16" s="81" customFormat="1" x14ac:dyDescent="0.25">
      <c r="A8" s="80">
        <f t="shared" si="1"/>
        <v>4</v>
      </c>
      <c r="B8" s="47" t="s">
        <v>28</v>
      </c>
      <c r="C8" s="32" t="s">
        <v>91</v>
      </c>
      <c r="D8" s="82">
        <f t="shared" si="0"/>
        <v>172</v>
      </c>
      <c r="E8" s="30">
        <v>2122</v>
      </c>
      <c r="F8" s="27">
        <v>45444</v>
      </c>
      <c r="G8" s="37" t="s">
        <v>7</v>
      </c>
      <c r="H8" s="33">
        <v>6077.5</v>
      </c>
      <c r="I8" s="34" t="s">
        <v>189</v>
      </c>
      <c r="J8" s="49">
        <v>6071.5</v>
      </c>
      <c r="K8" s="49" t="s">
        <v>190</v>
      </c>
      <c r="L8" s="29" t="s">
        <v>180</v>
      </c>
      <c r="M8" s="35" t="s">
        <v>173</v>
      </c>
      <c r="N8" s="35" t="s">
        <v>191</v>
      </c>
      <c r="O8" s="35"/>
      <c r="P8" s="35"/>
    </row>
    <row r="9" spans="1:16" ht="39" x14ac:dyDescent="0.25">
      <c r="A9" s="80">
        <f t="shared" si="1"/>
        <v>5</v>
      </c>
      <c r="B9" s="47" t="s">
        <v>159</v>
      </c>
      <c r="C9" s="32" t="s">
        <v>160</v>
      </c>
      <c r="D9" s="82">
        <v>9</v>
      </c>
      <c r="E9" s="30">
        <v>1109</v>
      </c>
      <c r="F9" s="27">
        <v>45031</v>
      </c>
      <c r="G9" s="37" t="s">
        <v>3</v>
      </c>
      <c r="H9" s="33">
        <v>5287.5</v>
      </c>
      <c r="I9" s="34" t="s">
        <v>161</v>
      </c>
      <c r="J9" s="83">
        <f>1495+1940+1670</f>
        <v>5105</v>
      </c>
      <c r="K9" s="29" t="s">
        <v>192</v>
      </c>
      <c r="L9" s="30" t="s">
        <v>163</v>
      </c>
      <c r="M9" s="84" t="s">
        <v>193</v>
      </c>
      <c r="N9" s="25" t="s">
        <v>171</v>
      </c>
      <c r="O9" s="35"/>
      <c r="P9" s="56"/>
    </row>
    <row r="10" spans="1:16" ht="26.25" x14ac:dyDescent="0.25">
      <c r="A10" s="80">
        <f t="shared" si="1"/>
        <v>6</v>
      </c>
      <c r="B10" s="37" t="s">
        <v>114</v>
      </c>
      <c r="C10" s="37" t="s">
        <v>115</v>
      </c>
      <c r="D10" s="82">
        <v>40</v>
      </c>
      <c r="E10" s="30">
        <v>840</v>
      </c>
      <c r="F10" s="27">
        <v>44743</v>
      </c>
      <c r="G10" s="37" t="s">
        <v>7</v>
      </c>
      <c r="H10" s="33">
        <v>9900</v>
      </c>
      <c r="I10" s="34" t="s">
        <v>124</v>
      </c>
      <c r="J10" s="49">
        <v>9880</v>
      </c>
      <c r="K10" s="49" t="s">
        <v>125</v>
      </c>
      <c r="L10" s="30" t="s">
        <v>60</v>
      </c>
      <c r="M10" s="35" t="s">
        <v>126</v>
      </c>
      <c r="N10" s="35" t="s">
        <v>127</v>
      </c>
      <c r="O10" s="25"/>
      <c r="P10" s="35" t="s">
        <v>128</v>
      </c>
    </row>
    <row r="11" spans="1:16" ht="51.75" x14ac:dyDescent="0.25">
      <c r="A11" s="80">
        <f t="shared" si="1"/>
        <v>7</v>
      </c>
      <c r="B11" s="47" t="s">
        <v>25</v>
      </c>
      <c r="C11" s="32" t="s">
        <v>65</v>
      </c>
      <c r="D11" s="82">
        <v>95</v>
      </c>
      <c r="E11" s="30">
        <v>895</v>
      </c>
      <c r="F11" s="27">
        <v>44895</v>
      </c>
      <c r="G11" s="37" t="s">
        <v>3</v>
      </c>
      <c r="H11" s="33">
        <v>26099</v>
      </c>
      <c r="I11" s="34" t="s">
        <v>151</v>
      </c>
      <c r="J11" s="72" t="s">
        <v>194</v>
      </c>
      <c r="K11" s="49" t="s">
        <v>152</v>
      </c>
      <c r="L11" s="30" t="s">
        <v>60</v>
      </c>
      <c r="M11" s="35" t="s">
        <v>148</v>
      </c>
      <c r="N11" s="35" t="s">
        <v>18</v>
      </c>
      <c r="O11" s="25"/>
      <c r="P11" s="35" t="s">
        <v>195</v>
      </c>
    </row>
    <row r="12" spans="1:16" s="81" customFormat="1" ht="26.25" x14ac:dyDescent="0.25">
      <c r="A12" s="80">
        <f t="shared" si="1"/>
        <v>8</v>
      </c>
      <c r="B12" s="86" t="s">
        <v>56</v>
      </c>
      <c r="C12" s="86" t="s">
        <v>57</v>
      </c>
      <c r="D12" s="87">
        <v>9</v>
      </c>
      <c r="E12" s="88">
        <v>609</v>
      </c>
      <c r="F12" s="89" t="s">
        <v>196</v>
      </c>
      <c r="G12" s="88" t="s">
        <v>3</v>
      </c>
      <c r="H12" s="156">
        <v>6493.83</v>
      </c>
      <c r="I12" s="90" t="s">
        <v>197</v>
      </c>
      <c r="J12" s="91">
        <v>6493.83</v>
      </c>
      <c r="K12" s="91" t="s">
        <v>198</v>
      </c>
      <c r="L12" s="92" t="s">
        <v>60</v>
      </c>
      <c r="M12" s="84" t="s">
        <v>193</v>
      </c>
      <c r="N12" s="93" t="s">
        <v>199</v>
      </c>
      <c r="O12" s="25"/>
    </row>
    <row r="13" spans="1:16" s="81" customFormat="1" ht="25.5" x14ac:dyDescent="0.25">
      <c r="A13" s="80">
        <f t="shared" si="1"/>
        <v>9</v>
      </c>
      <c r="B13" s="47" t="s">
        <v>200</v>
      </c>
      <c r="C13" s="32" t="s">
        <v>201</v>
      </c>
      <c r="D13" s="80">
        <f t="shared" ref="D13:D14" si="2">D12+1</f>
        <v>10</v>
      </c>
      <c r="E13" s="30">
        <v>2104</v>
      </c>
      <c r="F13" s="27">
        <v>45383</v>
      </c>
      <c r="G13" s="37" t="s">
        <v>7</v>
      </c>
      <c r="H13" s="33">
        <v>1387</v>
      </c>
      <c r="I13" s="29" t="s">
        <v>202</v>
      </c>
      <c r="J13" s="49">
        <v>1375</v>
      </c>
      <c r="K13" s="49" t="s">
        <v>203</v>
      </c>
      <c r="L13" s="29" t="s">
        <v>180</v>
      </c>
      <c r="M13" s="35" t="s">
        <v>181</v>
      </c>
      <c r="N13" s="35" t="s">
        <v>204</v>
      </c>
      <c r="O13" s="35" t="s">
        <v>205</v>
      </c>
      <c r="P13" s="35"/>
    </row>
    <row r="14" spans="1:16" s="81" customFormat="1" ht="25.5" x14ac:dyDescent="0.25">
      <c r="A14" s="80">
        <f t="shared" si="1"/>
        <v>10</v>
      </c>
      <c r="B14" s="47" t="s">
        <v>200</v>
      </c>
      <c r="C14" s="32" t="s">
        <v>201</v>
      </c>
      <c r="D14" s="82">
        <f t="shared" si="2"/>
        <v>11</v>
      </c>
      <c r="E14" s="30">
        <v>2113</v>
      </c>
      <c r="F14" s="27">
        <v>45413</v>
      </c>
      <c r="G14" s="37" t="s">
        <v>7</v>
      </c>
      <c r="H14" s="33">
        <v>847.71</v>
      </c>
      <c r="I14" s="34" t="s">
        <v>206</v>
      </c>
      <c r="J14" s="49">
        <v>835.71</v>
      </c>
      <c r="K14" s="49" t="s">
        <v>207</v>
      </c>
      <c r="L14" s="29" t="s">
        <v>180</v>
      </c>
      <c r="M14" s="35" t="s">
        <v>186</v>
      </c>
      <c r="N14" s="94" t="s">
        <v>208</v>
      </c>
      <c r="O14" s="35" t="s">
        <v>209</v>
      </c>
      <c r="P14" s="35"/>
    </row>
    <row r="15" spans="1:16" ht="75" x14ac:dyDescent="0.25">
      <c r="A15" s="80">
        <f t="shared" si="1"/>
        <v>11</v>
      </c>
      <c r="B15" s="25" t="s">
        <v>96</v>
      </c>
      <c r="C15" s="32" t="s">
        <v>97</v>
      </c>
      <c r="D15" s="24">
        <v>174</v>
      </c>
      <c r="E15" s="33">
        <v>774</v>
      </c>
      <c r="F15" s="27">
        <v>44621</v>
      </c>
      <c r="G15" s="24" t="s">
        <v>3</v>
      </c>
      <c r="H15" s="33">
        <v>10725</v>
      </c>
      <c r="I15" s="25" t="s">
        <v>98</v>
      </c>
      <c r="J15" s="95">
        <f>4463+1713</f>
        <v>6176</v>
      </c>
      <c r="K15" s="92" t="s">
        <v>210</v>
      </c>
      <c r="L15" s="29" t="s">
        <v>60</v>
      </c>
      <c r="M15" s="84" t="s">
        <v>193</v>
      </c>
      <c r="N15" s="30" t="s">
        <v>169</v>
      </c>
      <c r="O15" s="35" t="s">
        <v>82</v>
      </c>
      <c r="P15" s="73" t="s">
        <v>167</v>
      </c>
    </row>
    <row r="16" spans="1:16" s="81" customFormat="1" x14ac:dyDescent="0.25">
      <c r="A16" s="80">
        <f t="shared" si="1"/>
        <v>12</v>
      </c>
      <c r="B16" s="47" t="s">
        <v>64</v>
      </c>
      <c r="C16" s="32" t="s">
        <v>65</v>
      </c>
      <c r="D16" s="80">
        <f t="shared" ref="D16" si="3">D15+1</f>
        <v>175</v>
      </c>
      <c r="E16" s="30">
        <v>2103</v>
      </c>
      <c r="F16" s="27">
        <v>45383</v>
      </c>
      <c r="G16" s="37" t="s">
        <v>3</v>
      </c>
      <c r="H16" s="33">
        <v>750</v>
      </c>
      <c r="I16" s="29" t="s">
        <v>211</v>
      </c>
      <c r="J16" s="49">
        <v>726</v>
      </c>
      <c r="K16" s="49" t="s">
        <v>212</v>
      </c>
      <c r="L16" s="29" t="s">
        <v>180</v>
      </c>
      <c r="M16" s="35" t="s">
        <v>181</v>
      </c>
      <c r="N16" s="35" t="s">
        <v>213</v>
      </c>
      <c r="O16" s="35" t="s">
        <v>214</v>
      </c>
      <c r="P16" s="35"/>
    </row>
    <row r="17" spans="1:18" x14ac:dyDescent="0.25">
      <c r="A17" s="80">
        <f t="shared" si="1"/>
        <v>13</v>
      </c>
      <c r="B17" s="25" t="s">
        <v>28</v>
      </c>
      <c r="C17" s="37" t="s">
        <v>91</v>
      </c>
      <c r="D17" s="24">
        <v>173</v>
      </c>
      <c r="E17" s="33">
        <v>773</v>
      </c>
      <c r="F17" s="27">
        <v>44621</v>
      </c>
      <c r="G17" s="24" t="s">
        <v>92</v>
      </c>
      <c r="H17" s="33">
        <v>10250</v>
      </c>
      <c r="I17" s="25" t="s">
        <v>93</v>
      </c>
      <c r="J17" s="79">
        <v>10270.5</v>
      </c>
      <c r="K17" s="25" t="s">
        <v>94</v>
      </c>
      <c r="L17" s="29" t="s">
        <v>60</v>
      </c>
      <c r="M17" s="30" t="s">
        <v>80</v>
      </c>
      <c r="N17" s="30" t="s">
        <v>95</v>
      </c>
      <c r="O17" s="35" t="s">
        <v>82</v>
      </c>
      <c r="P17" s="25"/>
    </row>
    <row r="18" spans="1:18" s="81" customFormat="1" x14ac:dyDescent="0.25">
      <c r="A18" s="80">
        <f t="shared" si="1"/>
        <v>14</v>
      </c>
      <c r="B18" s="47" t="s">
        <v>28</v>
      </c>
      <c r="C18" s="32" t="s">
        <v>91</v>
      </c>
      <c r="D18" s="82">
        <f t="shared" ref="D18:D19" si="4">D17+1</f>
        <v>174</v>
      </c>
      <c r="E18" s="30">
        <v>2117</v>
      </c>
      <c r="F18" s="27">
        <v>45427</v>
      </c>
      <c r="G18" s="37" t="s">
        <v>7</v>
      </c>
      <c r="H18" s="33">
        <v>5937.5</v>
      </c>
      <c r="I18" s="34" t="s">
        <v>215</v>
      </c>
      <c r="J18" s="49">
        <v>5931.5</v>
      </c>
      <c r="K18" s="49" t="s">
        <v>216</v>
      </c>
      <c r="L18" s="29" t="s">
        <v>180</v>
      </c>
      <c r="M18" s="35" t="s">
        <v>186</v>
      </c>
      <c r="N18" s="35" t="s">
        <v>217</v>
      </c>
      <c r="O18" s="35" t="s">
        <v>218</v>
      </c>
      <c r="P18" s="35"/>
    </row>
    <row r="19" spans="1:18" s="81" customFormat="1" x14ac:dyDescent="0.25">
      <c r="A19" s="80">
        <f t="shared" si="1"/>
        <v>15</v>
      </c>
      <c r="B19" s="47" t="s">
        <v>64</v>
      </c>
      <c r="C19" s="32" t="s">
        <v>65</v>
      </c>
      <c r="D19" s="82">
        <f t="shared" si="4"/>
        <v>175</v>
      </c>
      <c r="E19" s="30">
        <v>2123</v>
      </c>
      <c r="F19" s="27">
        <v>45444</v>
      </c>
      <c r="G19" s="37" t="s">
        <v>3</v>
      </c>
      <c r="H19" s="33">
        <v>750</v>
      </c>
      <c r="I19" s="34" t="s">
        <v>219</v>
      </c>
      <c r="J19" s="49">
        <v>726</v>
      </c>
      <c r="K19" s="49" t="s">
        <v>220</v>
      </c>
      <c r="L19" s="29" t="s">
        <v>180</v>
      </c>
      <c r="M19" s="35" t="s">
        <v>173</v>
      </c>
      <c r="N19" s="35" t="s">
        <v>221</v>
      </c>
      <c r="O19" s="35"/>
      <c r="P19" s="35"/>
    </row>
    <row r="20" spans="1:18" ht="75" x14ac:dyDescent="0.25">
      <c r="A20" s="80">
        <f t="shared" si="1"/>
        <v>16</v>
      </c>
      <c r="B20" s="37" t="s">
        <v>114</v>
      </c>
      <c r="C20" s="37" t="s">
        <v>115</v>
      </c>
      <c r="D20" s="82">
        <v>28</v>
      </c>
      <c r="E20" s="30">
        <v>828</v>
      </c>
      <c r="F20" s="27">
        <v>44713</v>
      </c>
      <c r="G20" s="37" t="s">
        <v>7</v>
      </c>
      <c r="H20" s="157">
        <v>13925</v>
      </c>
      <c r="I20" s="34" t="s">
        <v>116</v>
      </c>
      <c r="J20" s="70">
        <v>8690</v>
      </c>
      <c r="K20" s="34" t="s">
        <v>117</v>
      </c>
      <c r="L20" s="30" t="s">
        <v>60</v>
      </c>
      <c r="M20" s="84" t="s">
        <v>193</v>
      </c>
      <c r="N20" s="25" t="s">
        <v>170</v>
      </c>
      <c r="O20" s="35"/>
      <c r="P20" s="71" t="s">
        <v>118</v>
      </c>
    </row>
    <row r="21" spans="1:18" ht="26.25" x14ac:dyDescent="0.25">
      <c r="A21" s="80">
        <f t="shared" si="1"/>
        <v>17</v>
      </c>
      <c r="B21" s="96" t="s">
        <v>159</v>
      </c>
      <c r="C21" s="66" t="s">
        <v>160</v>
      </c>
      <c r="D21" s="82">
        <v>19</v>
      </c>
      <c r="E21" s="30">
        <v>1119</v>
      </c>
      <c r="F21" s="27">
        <v>45047</v>
      </c>
      <c r="G21" s="37" t="s">
        <v>3</v>
      </c>
      <c r="H21" s="33">
        <v>7868</v>
      </c>
      <c r="I21" s="34" t="s">
        <v>164</v>
      </c>
      <c r="J21" s="97">
        <f>2976+2970</f>
        <v>5946</v>
      </c>
      <c r="K21" s="29" t="s">
        <v>222</v>
      </c>
      <c r="L21" s="30" t="s">
        <v>166</v>
      </c>
      <c r="M21" s="84" t="s">
        <v>193</v>
      </c>
      <c r="N21" s="25" t="s">
        <v>172</v>
      </c>
      <c r="O21" s="35"/>
      <c r="P21" s="56"/>
    </row>
    <row r="22" spans="1:18" ht="90" x14ac:dyDescent="0.25">
      <c r="A22" s="80">
        <f t="shared" si="1"/>
        <v>18</v>
      </c>
      <c r="B22" s="47" t="s">
        <v>25</v>
      </c>
      <c r="C22" s="32" t="s">
        <v>65</v>
      </c>
      <c r="D22" s="82">
        <v>106</v>
      </c>
      <c r="E22" s="30">
        <v>906</v>
      </c>
      <c r="F22" s="27">
        <v>44926</v>
      </c>
      <c r="G22" s="37" t="s">
        <v>3</v>
      </c>
      <c r="H22" s="158">
        <v>14005.5</v>
      </c>
      <c r="I22" s="34" t="s">
        <v>154</v>
      </c>
      <c r="J22" s="49">
        <v>13305.23</v>
      </c>
      <c r="K22" s="49" t="s">
        <v>155</v>
      </c>
      <c r="L22" s="30" t="s">
        <v>60</v>
      </c>
      <c r="M22" s="35" t="s">
        <v>156</v>
      </c>
      <c r="N22" s="35" t="s">
        <v>0</v>
      </c>
      <c r="O22" s="25"/>
      <c r="P22" s="71" t="s">
        <v>157</v>
      </c>
    </row>
    <row r="23" spans="1:18" s="81" customFormat="1" x14ac:dyDescent="0.25">
      <c r="A23" s="80">
        <f t="shared" si="1"/>
        <v>19</v>
      </c>
      <c r="B23" s="47" t="s">
        <v>28</v>
      </c>
      <c r="C23" s="32" t="s">
        <v>91</v>
      </c>
      <c r="D23" s="80">
        <f t="shared" ref="D23:D24" si="5">D22+1</f>
        <v>107</v>
      </c>
      <c r="E23" s="30">
        <v>2107</v>
      </c>
      <c r="F23" s="27">
        <v>45397</v>
      </c>
      <c r="G23" s="37" t="s">
        <v>7</v>
      </c>
      <c r="H23" s="33">
        <v>6262.5</v>
      </c>
      <c r="I23" s="29" t="s">
        <v>223</v>
      </c>
      <c r="J23" s="49">
        <v>6256.5</v>
      </c>
      <c r="K23" s="49" t="s">
        <v>224</v>
      </c>
      <c r="L23" s="29" t="s">
        <v>180</v>
      </c>
      <c r="M23" s="35" t="s">
        <v>181</v>
      </c>
      <c r="N23" s="35" t="s">
        <v>225</v>
      </c>
      <c r="O23" s="35" t="s">
        <v>226</v>
      </c>
      <c r="P23" s="35"/>
    </row>
    <row r="24" spans="1:18" s="81" customFormat="1" ht="25.5" x14ac:dyDescent="0.25">
      <c r="A24" s="80">
        <f t="shared" si="1"/>
        <v>20</v>
      </c>
      <c r="B24" s="47" t="s">
        <v>176</v>
      </c>
      <c r="C24" s="32" t="s">
        <v>177</v>
      </c>
      <c r="D24" s="82">
        <f t="shared" si="5"/>
        <v>108</v>
      </c>
      <c r="E24" s="30">
        <v>2114</v>
      </c>
      <c r="F24" s="27">
        <v>45413</v>
      </c>
      <c r="G24" s="37" t="s">
        <v>3</v>
      </c>
      <c r="H24" s="33">
        <v>2905</v>
      </c>
      <c r="I24" s="34" t="s">
        <v>227</v>
      </c>
      <c r="J24" s="49">
        <v>2897</v>
      </c>
      <c r="K24" s="49" t="s">
        <v>228</v>
      </c>
      <c r="L24" s="29" t="s">
        <v>180</v>
      </c>
      <c r="M24" s="35" t="s">
        <v>186</v>
      </c>
      <c r="N24" s="35" t="s">
        <v>229</v>
      </c>
      <c r="O24" s="35" t="s">
        <v>230</v>
      </c>
      <c r="P24" s="35"/>
    </row>
    <row r="25" spans="1:18" s="81" customFormat="1" ht="15.75" customHeight="1" x14ac:dyDescent="0.25">
      <c r="A25" s="80">
        <f t="shared" si="1"/>
        <v>21</v>
      </c>
      <c r="B25" s="102" t="s">
        <v>76</v>
      </c>
      <c r="C25" s="103" t="s">
        <v>77</v>
      </c>
      <c r="D25" s="104">
        <v>16</v>
      </c>
      <c r="E25" s="84">
        <v>816</v>
      </c>
      <c r="F25" s="105">
        <v>44682</v>
      </c>
      <c r="G25" s="95" t="s">
        <v>3</v>
      </c>
      <c r="H25" s="159">
        <v>1685.5</v>
      </c>
      <c r="I25" s="83" t="s">
        <v>269</v>
      </c>
      <c r="J25" s="83">
        <v>1650.5</v>
      </c>
      <c r="K25" s="83" t="s">
        <v>270</v>
      </c>
      <c r="L25" s="84" t="s">
        <v>60</v>
      </c>
      <c r="M25" s="35" t="s">
        <v>110</v>
      </c>
      <c r="N25" s="35"/>
      <c r="O25" s="106" t="s">
        <v>271</v>
      </c>
      <c r="P25" s="25" t="s">
        <v>272</v>
      </c>
      <c r="Q25" s="35"/>
      <c r="R25" s="107" t="s">
        <v>272</v>
      </c>
    </row>
    <row r="26" spans="1:18" x14ac:dyDescent="0.25">
      <c r="A26" s="80">
        <f t="shared" si="1"/>
        <v>22</v>
      </c>
      <c r="B26" s="25" t="s">
        <v>87</v>
      </c>
      <c r="C26" s="36" t="s">
        <v>57</v>
      </c>
      <c r="D26" s="24">
        <v>170</v>
      </c>
      <c r="E26" s="33">
        <v>770</v>
      </c>
      <c r="F26" s="27">
        <v>44621</v>
      </c>
      <c r="G26" s="24" t="s">
        <v>3</v>
      </c>
      <c r="H26" s="33">
        <v>625</v>
      </c>
      <c r="I26" s="25" t="s">
        <v>88</v>
      </c>
      <c r="J26" s="79">
        <v>650</v>
      </c>
      <c r="K26" s="25" t="s">
        <v>89</v>
      </c>
      <c r="L26" s="29" t="s">
        <v>60</v>
      </c>
      <c r="M26" s="30" t="s">
        <v>80</v>
      </c>
      <c r="N26" s="30" t="s">
        <v>90</v>
      </c>
      <c r="O26" s="35" t="s">
        <v>82</v>
      </c>
      <c r="P26" s="25"/>
    </row>
    <row r="27" spans="1:18" s="81" customFormat="1" ht="15.75" customHeight="1" x14ac:dyDescent="0.25">
      <c r="A27" s="80">
        <f t="shared" si="1"/>
        <v>23</v>
      </c>
      <c r="B27" s="102" t="s">
        <v>28</v>
      </c>
      <c r="C27" s="102" t="s">
        <v>91</v>
      </c>
      <c r="D27" s="104">
        <v>12</v>
      </c>
      <c r="E27" s="84">
        <v>812</v>
      </c>
      <c r="F27" s="105" t="s">
        <v>273</v>
      </c>
      <c r="G27" s="95" t="s">
        <v>7</v>
      </c>
      <c r="H27" s="159">
        <v>10275</v>
      </c>
      <c r="I27" s="83" t="s">
        <v>274</v>
      </c>
      <c r="J27" s="83">
        <v>10270.5</v>
      </c>
      <c r="K27" s="83" t="s">
        <v>275</v>
      </c>
      <c r="L27" s="84" t="s">
        <v>60</v>
      </c>
      <c r="M27" s="35" t="s">
        <v>110</v>
      </c>
      <c r="N27" s="35"/>
      <c r="O27" s="106" t="s">
        <v>276</v>
      </c>
      <c r="P27" s="25" t="s">
        <v>277</v>
      </c>
      <c r="Q27" s="35"/>
      <c r="R27" s="107" t="s">
        <v>277</v>
      </c>
    </row>
    <row r="28" spans="1:18" s="81" customFormat="1" ht="26.25" x14ac:dyDescent="0.25">
      <c r="A28" s="80">
        <f t="shared" si="1"/>
        <v>24</v>
      </c>
      <c r="B28" s="98" t="s">
        <v>76</v>
      </c>
      <c r="C28" s="98" t="s">
        <v>77</v>
      </c>
      <c r="D28" s="82">
        <v>32</v>
      </c>
      <c r="E28" s="30">
        <v>1134</v>
      </c>
      <c r="F28" s="27">
        <v>45108</v>
      </c>
      <c r="G28" s="37" t="s">
        <v>3</v>
      </c>
      <c r="H28" s="33">
        <v>1275</v>
      </c>
      <c r="I28" s="34" t="s">
        <v>231</v>
      </c>
      <c r="J28" s="70">
        <v>1310.1600000000001</v>
      </c>
      <c r="K28" s="29" t="s">
        <v>232</v>
      </c>
      <c r="L28" s="30" t="s">
        <v>180</v>
      </c>
      <c r="M28" s="35" t="s">
        <v>233</v>
      </c>
      <c r="N28" s="35" t="s">
        <v>234</v>
      </c>
      <c r="O28" s="35" t="s">
        <v>235</v>
      </c>
      <c r="P28" s="35" t="str">
        <f>VLOOKUP(I28,'[1]EBRC BULK DOWNLOAD'!$A$2:$K$208,2,0)</f>
        <v>YESB0000006001739716</v>
      </c>
    </row>
    <row r="29" spans="1:18" s="81" customFormat="1" x14ac:dyDescent="0.25">
      <c r="A29" s="80">
        <f t="shared" si="1"/>
        <v>25</v>
      </c>
      <c r="B29" s="47" t="s">
        <v>28</v>
      </c>
      <c r="C29" s="32" t="s">
        <v>91</v>
      </c>
      <c r="D29" s="80">
        <f t="shared" ref="D29:D35" si="6">D28+1</f>
        <v>33</v>
      </c>
      <c r="E29" s="30">
        <v>2101</v>
      </c>
      <c r="F29" s="27">
        <v>45383</v>
      </c>
      <c r="G29" s="37" t="s">
        <v>7</v>
      </c>
      <c r="H29" s="33">
        <v>6037.5</v>
      </c>
      <c r="I29" s="29" t="s">
        <v>236</v>
      </c>
      <c r="J29" s="49">
        <v>6031.5</v>
      </c>
      <c r="K29" s="49" t="s">
        <v>237</v>
      </c>
      <c r="L29" s="29" t="s">
        <v>180</v>
      </c>
      <c r="M29" s="35" t="s">
        <v>181</v>
      </c>
      <c r="N29" s="35" t="s">
        <v>238</v>
      </c>
      <c r="O29" s="35" t="s">
        <v>239</v>
      </c>
      <c r="P29" s="35"/>
    </row>
    <row r="30" spans="1:18" s="81" customFormat="1" ht="15.75" customHeight="1" x14ac:dyDescent="0.25">
      <c r="A30" s="80">
        <f t="shared" si="1"/>
        <v>26</v>
      </c>
      <c r="B30" s="25" t="s">
        <v>25</v>
      </c>
      <c r="C30" s="25" t="s">
        <v>65</v>
      </c>
      <c r="D30" s="87">
        <v>133</v>
      </c>
      <c r="E30" s="33">
        <v>733</v>
      </c>
      <c r="F30" s="28" t="s">
        <v>263</v>
      </c>
      <c r="G30" s="28" t="s">
        <v>3</v>
      </c>
      <c r="H30" s="160">
        <v>27759</v>
      </c>
      <c r="I30" s="25" t="s">
        <v>264</v>
      </c>
      <c r="J30" s="59">
        <v>27759</v>
      </c>
      <c r="K30" s="25" t="s">
        <v>265</v>
      </c>
      <c r="L30" s="99" t="s">
        <v>60</v>
      </c>
      <c r="M30" s="100" t="s">
        <v>61</v>
      </c>
      <c r="N30" s="81" t="s">
        <v>268</v>
      </c>
      <c r="O30" s="101" t="s">
        <v>266</v>
      </c>
      <c r="P30" s="25" t="s">
        <v>267</v>
      </c>
    </row>
    <row r="31" spans="1:18" s="81" customFormat="1" x14ac:dyDescent="0.25">
      <c r="A31" s="80">
        <f t="shared" si="1"/>
        <v>27</v>
      </c>
      <c r="B31" s="47" t="s">
        <v>240</v>
      </c>
      <c r="C31" s="32" t="s">
        <v>65</v>
      </c>
      <c r="D31" s="80">
        <f>D29+1</f>
        <v>34</v>
      </c>
      <c r="E31" s="30">
        <v>2109</v>
      </c>
      <c r="F31" s="27" t="s">
        <v>241</v>
      </c>
      <c r="G31" s="37" t="s">
        <v>3</v>
      </c>
      <c r="H31" s="33">
        <v>29056</v>
      </c>
      <c r="I31" s="29" t="s">
        <v>242</v>
      </c>
      <c r="J31" s="49">
        <v>25860</v>
      </c>
      <c r="K31" s="49" t="s">
        <v>243</v>
      </c>
      <c r="L31" s="29" t="s">
        <v>180</v>
      </c>
      <c r="M31" s="35" t="s">
        <v>181</v>
      </c>
      <c r="N31" s="35" t="s">
        <v>244</v>
      </c>
      <c r="O31" s="35" t="s">
        <v>245</v>
      </c>
      <c r="P31" s="25"/>
    </row>
    <row r="32" spans="1:18" s="81" customFormat="1" x14ac:dyDescent="0.25">
      <c r="A32" s="80">
        <f t="shared" si="1"/>
        <v>28</v>
      </c>
      <c r="B32" s="47" t="s">
        <v>64</v>
      </c>
      <c r="C32" s="32" t="s">
        <v>65</v>
      </c>
      <c r="D32" s="82">
        <f t="shared" si="6"/>
        <v>35</v>
      </c>
      <c r="E32" s="30">
        <v>2112</v>
      </c>
      <c r="F32" s="27">
        <v>45413</v>
      </c>
      <c r="G32" s="37" t="s">
        <v>3</v>
      </c>
      <c r="H32" s="33">
        <v>750</v>
      </c>
      <c r="I32" s="34" t="s">
        <v>246</v>
      </c>
      <c r="J32" s="49">
        <v>726</v>
      </c>
      <c r="K32" s="49" t="s">
        <v>247</v>
      </c>
      <c r="L32" s="29" t="s">
        <v>180</v>
      </c>
      <c r="M32" s="35" t="s">
        <v>186</v>
      </c>
      <c r="N32" s="35" t="s">
        <v>248</v>
      </c>
      <c r="O32" s="35" t="s">
        <v>249</v>
      </c>
      <c r="P32" s="35"/>
    </row>
    <row r="33" spans="1:16" s="81" customFormat="1" x14ac:dyDescent="0.25">
      <c r="A33" s="80">
        <f t="shared" si="1"/>
        <v>29</v>
      </c>
      <c r="B33" s="47" t="s">
        <v>28</v>
      </c>
      <c r="C33" s="32" t="s">
        <v>91</v>
      </c>
      <c r="D33" s="82">
        <f t="shared" si="6"/>
        <v>36</v>
      </c>
      <c r="E33" s="30">
        <v>2110</v>
      </c>
      <c r="F33" s="27">
        <v>45413</v>
      </c>
      <c r="G33" s="37" t="s">
        <v>7</v>
      </c>
      <c r="H33" s="33">
        <v>5987.5</v>
      </c>
      <c r="I33" s="34" t="s">
        <v>250</v>
      </c>
      <c r="J33" s="49">
        <v>5981.5</v>
      </c>
      <c r="K33" s="49" t="s">
        <v>251</v>
      </c>
      <c r="L33" s="29" t="s">
        <v>180</v>
      </c>
      <c r="M33" s="35" t="s">
        <v>186</v>
      </c>
      <c r="N33" s="35" t="s">
        <v>252</v>
      </c>
      <c r="O33" s="35" t="s">
        <v>253</v>
      </c>
      <c r="P33" s="35"/>
    </row>
    <row r="34" spans="1:16" s="81" customFormat="1" ht="25.5" x14ac:dyDescent="0.25">
      <c r="A34" s="80">
        <f t="shared" si="1"/>
        <v>30</v>
      </c>
      <c r="B34" s="47" t="s">
        <v>200</v>
      </c>
      <c r="C34" s="32" t="s">
        <v>201</v>
      </c>
      <c r="D34" s="80">
        <f t="shared" si="6"/>
        <v>37</v>
      </c>
      <c r="E34" s="30">
        <v>1216</v>
      </c>
      <c r="F34" s="27">
        <v>45352</v>
      </c>
      <c r="G34" s="37" t="s">
        <v>7</v>
      </c>
      <c r="H34" s="33">
        <v>1460</v>
      </c>
      <c r="I34" s="34" t="s">
        <v>254</v>
      </c>
      <c r="J34" s="49">
        <v>1448</v>
      </c>
      <c r="K34" s="49" t="s">
        <v>255</v>
      </c>
      <c r="L34" s="29" t="s">
        <v>180</v>
      </c>
      <c r="M34" s="35" t="s">
        <v>256</v>
      </c>
      <c r="N34" s="35" t="s">
        <v>257</v>
      </c>
      <c r="O34" s="35" t="s">
        <v>258</v>
      </c>
      <c r="P34" s="35"/>
    </row>
    <row r="35" spans="1:16" s="81" customFormat="1" ht="25.5" x14ac:dyDescent="0.25">
      <c r="A35" s="173">
        <f t="shared" si="1"/>
        <v>31</v>
      </c>
      <c r="B35" s="174" t="s">
        <v>87</v>
      </c>
      <c r="C35" s="175" t="s">
        <v>57</v>
      </c>
      <c r="D35" s="173">
        <f t="shared" si="6"/>
        <v>38</v>
      </c>
      <c r="E35" s="176">
        <v>2102</v>
      </c>
      <c r="F35" s="177">
        <v>45383</v>
      </c>
      <c r="G35" s="178" t="s">
        <v>3</v>
      </c>
      <c r="H35" s="179">
        <v>200</v>
      </c>
      <c r="I35" s="180" t="s">
        <v>259</v>
      </c>
      <c r="J35" s="181">
        <v>180</v>
      </c>
      <c r="K35" s="181" t="s">
        <v>260</v>
      </c>
      <c r="L35" s="180" t="s">
        <v>180</v>
      </c>
      <c r="M35" s="182" t="s">
        <v>181</v>
      </c>
      <c r="N35" s="182" t="s">
        <v>261</v>
      </c>
      <c r="O35" s="182" t="s">
        <v>262</v>
      </c>
      <c r="P35" s="182"/>
    </row>
    <row r="36" spans="1:16" x14ac:dyDescent="0.25">
      <c r="A36" s="61"/>
      <c r="B36" s="61"/>
      <c r="C36" s="61"/>
      <c r="D36" s="78"/>
      <c r="E36" s="61"/>
      <c r="F36" s="61"/>
      <c r="G36" s="61"/>
      <c r="H36" s="62"/>
      <c r="I36" s="61"/>
      <c r="J36" s="63"/>
      <c r="K36" s="23"/>
      <c r="L36" s="61"/>
      <c r="M36" s="61"/>
      <c r="N36" s="64"/>
      <c r="O36" s="61"/>
      <c r="P36" s="61"/>
    </row>
    <row r="37" spans="1:16" x14ac:dyDescent="0.25">
      <c r="A37" s="61"/>
      <c r="B37" s="61"/>
      <c r="C37" s="61"/>
      <c r="D37" s="78"/>
      <c r="E37" s="61"/>
      <c r="F37" s="61"/>
      <c r="G37" s="61"/>
      <c r="H37" s="62"/>
      <c r="I37" s="61"/>
      <c r="J37" s="63"/>
      <c r="K37" s="23"/>
      <c r="L37" s="61"/>
      <c r="M37" s="61"/>
      <c r="N37" s="64"/>
      <c r="O37" s="61"/>
      <c r="P37" s="61"/>
    </row>
    <row r="38" spans="1:16" s="172" customFormat="1" x14ac:dyDescent="0.25">
      <c r="A38" s="166"/>
      <c r="B38" s="166"/>
      <c r="C38" s="166"/>
      <c r="D38" s="167"/>
      <c r="E38" s="166"/>
      <c r="F38" s="166"/>
      <c r="G38" s="166"/>
      <c r="H38" s="168"/>
      <c r="I38" s="166"/>
      <c r="J38" s="169"/>
      <c r="K38" s="170"/>
      <c r="L38" s="166"/>
      <c r="M38" s="166"/>
      <c r="N38" s="171"/>
      <c r="O38" s="166"/>
      <c r="P38" s="166"/>
    </row>
    <row r="39" spans="1:16" s="172" customFormat="1" x14ac:dyDescent="0.25">
      <c r="A39" s="166"/>
      <c r="B39" s="166"/>
      <c r="C39" s="166"/>
      <c r="D39" s="167"/>
      <c r="E39" s="166"/>
      <c r="F39" s="166"/>
      <c r="G39" s="166"/>
      <c r="H39" s="168"/>
      <c r="I39" s="166"/>
      <c r="J39" s="169"/>
      <c r="K39" s="170"/>
      <c r="L39" s="166"/>
      <c r="M39" s="166"/>
      <c r="N39" s="171"/>
      <c r="O39" s="166"/>
      <c r="P39" s="166"/>
    </row>
    <row r="40" spans="1:16" s="172" customFormat="1" x14ac:dyDescent="0.25">
      <c r="A40" s="166"/>
      <c r="B40" s="166"/>
      <c r="C40" s="166"/>
      <c r="D40" s="167"/>
      <c r="E40" s="166"/>
      <c r="F40" s="166"/>
      <c r="G40" s="166"/>
      <c r="H40" s="168"/>
      <c r="I40" s="166"/>
      <c r="J40" s="169"/>
      <c r="K40" s="170"/>
      <c r="L40" s="166"/>
      <c r="M40" s="166"/>
      <c r="N40" s="171"/>
      <c r="O40" s="166"/>
      <c r="P40" s="166"/>
    </row>
    <row r="41" spans="1:16" s="172" customFormat="1" x14ac:dyDescent="0.25">
      <c r="A41" s="166"/>
      <c r="B41" s="166"/>
      <c r="C41" s="166"/>
      <c r="D41" s="167"/>
      <c r="E41" s="166"/>
      <c r="F41" s="166"/>
      <c r="G41" s="166"/>
      <c r="H41" s="168"/>
      <c r="I41" s="166"/>
      <c r="J41" s="169"/>
      <c r="K41" s="170"/>
      <c r="L41" s="166"/>
      <c r="M41" s="166"/>
      <c r="N41" s="171"/>
      <c r="O41" s="166"/>
      <c r="P41" s="166"/>
    </row>
    <row r="42" spans="1:16" s="172" customFormat="1" x14ac:dyDescent="0.25">
      <c r="A42" s="166"/>
      <c r="B42" s="166"/>
      <c r="C42" s="166"/>
      <c r="D42" s="167"/>
      <c r="E42" s="166"/>
      <c r="F42" s="166"/>
      <c r="G42" s="166"/>
      <c r="H42" s="168"/>
      <c r="I42" s="166"/>
      <c r="J42" s="169"/>
      <c r="K42" s="170"/>
      <c r="L42" s="166"/>
      <c r="M42" s="166"/>
      <c r="N42" s="171"/>
      <c r="O42" s="166"/>
      <c r="P42" s="166"/>
    </row>
    <row r="43" spans="1:16" s="172" customFormat="1" x14ac:dyDescent="0.25">
      <c r="A43" s="166"/>
      <c r="B43" s="166"/>
      <c r="C43" s="166"/>
      <c r="D43" s="167"/>
      <c r="E43" s="166"/>
      <c r="F43" s="166"/>
      <c r="G43" s="166"/>
      <c r="H43" s="168"/>
      <c r="I43" s="166"/>
      <c r="J43" s="169"/>
      <c r="K43" s="170"/>
      <c r="L43" s="166"/>
      <c r="M43" s="166"/>
      <c r="N43" s="171"/>
      <c r="O43" s="166"/>
      <c r="P43" s="166"/>
    </row>
    <row r="44" spans="1:16" s="172" customFormat="1" x14ac:dyDescent="0.25">
      <c r="A44" s="166"/>
      <c r="B44" s="166"/>
      <c r="C44" s="166"/>
      <c r="D44" s="167"/>
      <c r="E44" s="166"/>
      <c r="F44" s="166"/>
      <c r="G44" s="166"/>
      <c r="H44" s="168"/>
      <c r="I44" s="166"/>
      <c r="J44" s="169"/>
      <c r="K44" s="170"/>
      <c r="L44" s="166"/>
      <c r="M44" s="166"/>
      <c r="N44" s="171"/>
      <c r="O44" s="166"/>
      <c r="P44" s="166"/>
    </row>
    <row r="45" spans="1:16" s="108" customFormat="1" x14ac:dyDescent="0.25">
      <c r="A45" s="161"/>
      <c r="B45" s="161"/>
      <c r="C45" s="161"/>
      <c r="D45" s="162"/>
      <c r="E45" s="161"/>
      <c r="F45" s="161"/>
      <c r="G45" s="161"/>
      <c r="H45" s="161"/>
      <c r="I45" s="161"/>
      <c r="J45" s="163"/>
      <c r="K45" s="164"/>
      <c r="L45" s="161"/>
      <c r="M45" s="161"/>
      <c r="N45" s="165"/>
      <c r="O45" s="161"/>
      <c r="P45" s="161"/>
    </row>
    <row r="46" spans="1:16" x14ac:dyDescent="0.25">
      <c r="A46" s="61"/>
      <c r="B46" s="61"/>
      <c r="C46" s="61"/>
      <c r="D46" s="78"/>
      <c r="E46" s="61"/>
      <c r="F46" s="61"/>
      <c r="G46" s="61"/>
      <c r="H46" s="62"/>
      <c r="I46" s="61"/>
      <c r="J46" s="63"/>
      <c r="K46" s="23"/>
      <c r="L46" s="61"/>
      <c r="M46" s="61"/>
      <c r="N46" s="64"/>
      <c r="O46" s="61"/>
      <c r="P46" s="61"/>
    </row>
    <row r="47" spans="1:16" x14ac:dyDescent="0.25">
      <c r="A47" s="61"/>
      <c r="B47" s="61"/>
      <c r="C47" s="61"/>
      <c r="D47" s="78"/>
      <c r="E47" s="61"/>
      <c r="F47" s="61"/>
      <c r="G47" s="61"/>
      <c r="H47" s="62"/>
      <c r="I47" s="61"/>
      <c r="J47" s="63"/>
      <c r="K47" s="23"/>
      <c r="L47" s="61"/>
      <c r="M47" s="61"/>
      <c r="N47" s="64"/>
      <c r="O47" s="61"/>
      <c r="P47" s="61"/>
    </row>
    <row r="48" spans="1:16" x14ac:dyDescent="0.25">
      <c r="A48" s="24">
        <v>119</v>
      </c>
      <c r="B48" s="25" t="s">
        <v>56</v>
      </c>
      <c r="C48" s="25" t="s">
        <v>57</v>
      </c>
      <c r="D48" s="24">
        <v>121</v>
      </c>
      <c r="E48" s="26">
        <v>721</v>
      </c>
      <c r="F48" s="27">
        <v>44531</v>
      </c>
      <c r="G48" s="28" t="s">
        <v>3</v>
      </c>
      <c r="H48" s="25">
        <v>650</v>
      </c>
      <c r="I48" s="25" t="s">
        <v>58</v>
      </c>
      <c r="J48" s="79">
        <v>625</v>
      </c>
      <c r="K48" s="25" t="s">
        <v>59</v>
      </c>
      <c r="L48" s="29" t="s">
        <v>60</v>
      </c>
      <c r="M48" s="30" t="s">
        <v>61</v>
      </c>
      <c r="N48" s="30" t="s">
        <v>62</v>
      </c>
      <c r="O48" s="25" t="s">
        <v>63</v>
      </c>
      <c r="P48" s="25"/>
    </row>
    <row r="49" spans="1:16" x14ac:dyDescent="0.25">
      <c r="A49" s="31">
        <v>120</v>
      </c>
      <c r="B49" s="25" t="s">
        <v>64</v>
      </c>
      <c r="C49" s="25" t="s">
        <v>65</v>
      </c>
      <c r="D49" s="24">
        <v>122</v>
      </c>
      <c r="E49" s="26">
        <v>722</v>
      </c>
      <c r="F49" s="27">
        <v>44531</v>
      </c>
      <c r="G49" s="28" t="s">
        <v>3</v>
      </c>
      <c r="H49" s="25">
        <v>1500</v>
      </c>
      <c r="I49" s="25" t="s">
        <v>66</v>
      </c>
      <c r="J49" s="79">
        <v>1500</v>
      </c>
      <c r="K49" s="25" t="s">
        <v>67</v>
      </c>
      <c r="L49" s="29" t="s">
        <v>60</v>
      </c>
      <c r="M49" s="30" t="s">
        <v>61</v>
      </c>
      <c r="N49" s="30" t="s">
        <v>68</v>
      </c>
      <c r="O49" s="25" t="s">
        <v>69</v>
      </c>
      <c r="P49" s="25"/>
    </row>
    <row r="50" spans="1:16" x14ac:dyDescent="0.25">
      <c r="A50" s="31">
        <v>121</v>
      </c>
      <c r="B50" s="25" t="s">
        <v>70</v>
      </c>
      <c r="C50" s="25" t="s">
        <v>71</v>
      </c>
      <c r="D50" s="24">
        <v>123</v>
      </c>
      <c r="E50" s="26">
        <v>723</v>
      </c>
      <c r="F50" s="27">
        <v>44531</v>
      </c>
      <c r="G50" s="28" t="s">
        <v>3</v>
      </c>
      <c r="H50" s="25">
        <v>1200</v>
      </c>
      <c r="I50" s="25" t="s">
        <v>72</v>
      </c>
      <c r="J50" s="79">
        <v>1200</v>
      </c>
      <c r="K50" s="25" t="s">
        <v>73</v>
      </c>
      <c r="L50" s="29" t="s">
        <v>60</v>
      </c>
      <c r="M50" s="30" t="s">
        <v>61</v>
      </c>
      <c r="N50" s="30" t="s">
        <v>74</v>
      </c>
      <c r="O50" s="25" t="s">
        <v>75</v>
      </c>
      <c r="P50" s="25"/>
    </row>
    <row r="51" spans="1:16" x14ac:dyDescent="0.25">
      <c r="A51" s="24">
        <v>164</v>
      </c>
      <c r="B51" s="25" t="s">
        <v>76</v>
      </c>
      <c r="C51" s="32" t="s">
        <v>77</v>
      </c>
      <c r="D51" s="24">
        <v>167</v>
      </c>
      <c r="E51" s="33">
        <v>767</v>
      </c>
      <c r="F51" s="27">
        <v>44621</v>
      </c>
      <c r="G51" s="24" t="s">
        <v>3</v>
      </c>
      <c r="H51" s="34">
        <v>2212.5</v>
      </c>
      <c r="I51" s="25" t="s">
        <v>78</v>
      </c>
      <c r="J51" s="79">
        <v>2202.5</v>
      </c>
      <c r="K51" s="25" t="s">
        <v>79</v>
      </c>
      <c r="L51" s="29" t="s">
        <v>60</v>
      </c>
      <c r="M51" s="30" t="s">
        <v>80</v>
      </c>
      <c r="N51" s="30" t="s">
        <v>81</v>
      </c>
      <c r="O51" s="35" t="s">
        <v>82</v>
      </c>
      <c r="P51" s="25"/>
    </row>
    <row r="52" spans="1:16" x14ac:dyDescent="0.25">
      <c r="A52" s="31">
        <v>172</v>
      </c>
      <c r="B52" s="25" t="s">
        <v>28</v>
      </c>
      <c r="C52" s="37" t="s">
        <v>91</v>
      </c>
      <c r="D52" s="24">
        <v>175</v>
      </c>
      <c r="E52" s="33">
        <v>775</v>
      </c>
      <c r="F52" s="27" t="s">
        <v>100</v>
      </c>
      <c r="G52" s="24" t="s">
        <v>92</v>
      </c>
      <c r="H52" s="34">
        <v>10250</v>
      </c>
      <c r="I52" s="25" t="s">
        <v>101</v>
      </c>
      <c r="J52" s="79">
        <v>10270.5</v>
      </c>
      <c r="K52" s="25" t="s">
        <v>102</v>
      </c>
      <c r="L52" s="29" t="s">
        <v>60</v>
      </c>
      <c r="M52" s="30" t="s">
        <v>80</v>
      </c>
      <c r="N52" s="30" t="s">
        <v>103</v>
      </c>
      <c r="O52" s="25" t="s">
        <v>278</v>
      </c>
      <c r="P52" s="25"/>
    </row>
    <row r="53" spans="1:16" s="46" customFormat="1" x14ac:dyDescent="0.25">
      <c r="A53" s="38">
        <v>9</v>
      </c>
      <c r="B53" s="39" t="s">
        <v>96</v>
      </c>
      <c r="C53" s="39" t="s">
        <v>97</v>
      </c>
      <c r="D53" s="109">
        <v>9</v>
      </c>
      <c r="E53" s="40">
        <v>809</v>
      </c>
      <c r="F53" s="41">
        <v>44652</v>
      </c>
      <c r="G53" s="42" t="s">
        <v>3</v>
      </c>
      <c r="H53" s="43">
        <v>8473.75</v>
      </c>
      <c r="I53" s="43" t="s">
        <v>104</v>
      </c>
      <c r="J53" s="42"/>
      <c r="K53" s="44"/>
      <c r="L53" s="39"/>
      <c r="M53" s="45"/>
      <c r="N53" s="45"/>
      <c r="O53" s="45"/>
      <c r="P53" s="44" t="s">
        <v>105</v>
      </c>
    </row>
    <row r="54" spans="1:16" x14ac:dyDescent="0.25">
      <c r="A54" s="31">
        <v>23</v>
      </c>
      <c r="B54" s="47" t="s">
        <v>106</v>
      </c>
      <c r="C54" s="32" t="s">
        <v>107</v>
      </c>
      <c r="D54" s="82">
        <v>23</v>
      </c>
      <c r="E54" s="30">
        <v>823</v>
      </c>
      <c r="F54" s="27">
        <v>44682</v>
      </c>
      <c r="G54" s="37" t="s">
        <v>3</v>
      </c>
      <c r="H54" s="34">
        <v>7848.75</v>
      </c>
      <c r="I54" s="34" t="s">
        <v>108</v>
      </c>
      <c r="J54" s="34">
        <v>7838.2</v>
      </c>
      <c r="K54" s="34" t="s">
        <v>109</v>
      </c>
      <c r="L54" s="30" t="s">
        <v>60</v>
      </c>
      <c r="M54" s="35" t="s">
        <v>110</v>
      </c>
      <c r="N54" s="35" t="s">
        <v>111</v>
      </c>
      <c r="O54" s="35" t="s">
        <v>112</v>
      </c>
      <c r="P54" s="35" t="s">
        <v>113</v>
      </c>
    </row>
    <row r="55" spans="1:16" x14ac:dyDescent="0.25">
      <c r="A55" s="31">
        <v>32</v>
      </c>
      <c r="B55" s="37" t="s">
        <v>83</v>
      </c>
      <c r="C55" s="32" t="s">
        <v>65</v>
      </c>
      <c r="D55" s="82">
        <v>32</v>
      </c>
      <c r="E55" s="30">
        <v>832</v>
      </c>
      <c r="F55" s="27">
        <v>44713</v>
      </c>
      <c r="G55" s="37" t="s">
        <v>3</v>
      </c>
      <c r="H55" s="34">
        <v>1275</v>
      </c>
      <c r="I55" s="34" t="s">
        <v>119</v>
      </c>
      <c r="J55" s="34">
        <v>1253</v>
      </c>
      <c r="K55" s="34" t="s">
        <v>120</v>
      </c>
      <c r="L55" s="30" t="s">
        <v>60</v>
      </c>
      <c r="M55" s="35" t="s">
        <v>121</v>
      </c>
      <c r="N55" s="35" t="s">
        <v>122</v>
      </c>
      <c r="O55" s="35" t="s">
        <v>123</v>
      </c>
      <c r="P55" s="35" t="s">
        <v>113</v>
      </c>
    </row>
    <row r="56" spans="1:16" x14ac:dyDescent="0.25">
      <c r="A56" s="24">
        <v>54</v>
      </c>
      <c r="B56" s="47" t="s">
        <v>28</v>
      </c>
      <c r="C56" s="32" t="s">
        <v>91</v>
      </c>
      <c r="D56" s="82">
        <v>54</v>
      </c>
      <c r="E56" s="30">
        <v>854</v>
      </c>
      <c r="F56" s="27">
        <v>44774</v>
      </c>
      <c r="G56" s="37" t="s">
        <v>7</v>
      </c>
      <c r="H56" s="34">
        <v>10275</v>
      </c>
      <c r="I56" s="34" t="s">
        <v>129</v>
      </c>
      <c r="J56" s="49">
        <v>10269</v>
      </c>
      <c r="K56" s="49" t="s">
        <v>130</v>
      </c>
      <c r="L56" s="30" t="s">
        <v>60</v>
      </c>
      <c r="M56" s="35" t="s">
        <v>131</v>
      </c>
      <c r="N56" s="35" t="s">
        <v>9</v>
      </c>
      <c r="O56" s="25"/>
      <c r="P56" s="35" t="s">
        <v>132</v>
      </c>
    </row>
    <row r="57" spans="1:16" s="46" customFormat="1" ht="25.5" x14ac:dyDescent="0.25">
      <c r="A57" s="48">
        <v>60</v>
      </c>
      <c r="B57" s="50" t="s">
        <v>133</v>
      </c>
      <c r="C57" s="39" t="s">
        <v>71</v>
      </c>
      <c r="D57" s="109">
        <v>60</v>
      </c>
      <c r="E57" s="40">
        <v>860</v>
      </c>
      <c r="F57" s="41">
        <v>44783</v>
      </c>
      <c r="G57" s="42" t="s">
        <v>3</v>
      </c>
      <c r="H57" s="43">
        <v>1025</v>
      </c>
      <c r="I57" s="43" t="s">
        <v>134</v>
      </c>
      <c r="J57" s="51">
        <v>0</v>
      </c>
      <c r="K57" s="51"/>
      <c r="L57" s="40" t="s">
        <v>60</v>
      </c>
      <c r="M57" s="45"/>
      <c r="N57" s="45"/>
      <c r="O57" s="45"/>
      <c r="P57" s="44" t="s">
        <v>105</v>
      </c>
    </row>
    <row r="58" spans="1:16" x14ac:dyDescent="0.25">
      <c r="A58" s="31">
        <v>63</v>
      </c>
      <c r="B58" s="47" t="s">
        <v>135</v>
      </c>
      <c r="C58" s="32" t="s">
        <v>65</v>
      </c>
      <c r="D58" s="82">
        <v>63</v>
      </c>
      <c r="E58" s="30">
        <v>863</v>
      </c>
      <c r="F58" s="27">
        <v>44805</v>
      </c>
      <c r="G58" s="37" t="s">
        <v>3</v>
      </c>
      <c r="H58" s="34">
        <v>3705</v>
      </c>
      <c r="I58" s="34" t="s">
        <v>136</v>
      </c>
      <c r="J58" s="49">
        <v>3697</v>
      </c>
      <c r="K58" s="52" t="s">
        <v>137</v>
      </c>
      <c r="L58" s="30" t="s">
        <v>60</v>
      </c>
      <c r="M58" s="35" t="s">
        <v>138</v>
      </c>
      <c r="N58" s="35" t="s">
        <v>139</v>
      </c>
      <c r="O58" s="35" t="s">
        <v>140</v>
      </c>
      <c r="P58" s="35" t="s">
        <v>113</v>
      </c>
    </row>
    <row r="59" spans="1:16" x14ac:dyDescent="0.25">
      <c r="A59" s="24">
        <v>68</v>
      </c>
      <c r="B59" s="47" t="s">
        <v>83</v>
      </c>
      <c r="C59" s="32" t="s">
        <v>65</v>
      </c>
      <c r="D59" s="82">
        <v>68</v>
      </c>
      <c r="E59" s="30">
        <v>868</v>
      </c>
      <c r="F59" s="27">
        <v>44805</v>
      </c>
      <c r="G59" s="37" t="s">
        <v>3</v>
      </c>
      <c r="H59" s="34">
        <v>1275</v>
      </c>
      <c r="I59" s="34" t="s">
        <v>141</v>
      </c>
      <c r="J59" s="49">
        <v>1257</v>
      </c>
      <c r="K59" s="52" t="s">
        <v>142</v>
      </c>
      <c r="L59" s="30" t="s">
        <v>60</v>
      </c>
      <c r="M59" s="35" t="s">
        <v>138</v>
      </c>
      <c r="N59" s="35" t="s">
        <v>143</v>
      </c>
      <c r="O59" s="35" t="s">
        <v>144</v>
      </c>
      <c r="P59" s="35" t="s">
        <v>113</v>
      </c>
    </row>
    <row r="60" spans="1:16" s="46" customFormat="1" x14ac:dyDescent="0.25">
      <c r="A60" s="38">
        <v>86</v>
      </c>
      <c r="B60" s="50" t="s">
        <v>114</v>
      </c>
      <c r="C60" s="39" t="s">
        <v>115</v>
      </c>
      <c r="D60" s="109">
        <v>86</v>
      </c>
      <c r="E60" s="40">
        <v>886</v>
      </c>
      <c r="F60" s="41">
        <v>44866</v>
      </c>
      <c r="G60" s="42" t="s">
        <v>7</v>
      </c>
      <c r="H60" s="43">
        <v>8710</v>
      </c>
      <c r="I60" s="53" t="s">
        <v>145</v>
      </c>
      <c r="J60" s="51"/>
      <c r="K60" s="51"/>
      <c r="L60" s="110"/>
      <c r="M60" s="45"/>
      <c r="N60" s="45"/>
      <c r="O60" s="45"/>
      <c r="P60" s="44" t="s">
        <v>105</v>
      </c>
    </row>
    <row r="61" spans="1:16" ht="25.5" x14ac:dyDescent="0.25">
      <c r="A61" s="24">
        <v>87</v>
      </c>
      <c r="B61" s="47" t="s">
        <v>76</v>
      </c>
      <c r="C61" s="32" t="s">
        <v>77</v>
      </c>
      <c r="D61" s="82">
        <v>87</v>
      </c>
      <c r="E61" s="30">
        <v>887</v>
      </c>
      <c r="F61" s="27">
        <v>44866</v>
      </c>
      <c r="G61" s="37" t="s">
        <v>3</v>
      </c>
      <c r="H61" s="34">
        <v>1275</v>
      </c>
      <c r="I61" s="54" t="s">
        <v>146</v>
      </c>
      <c r="J61" s="49">
        <v>1240</v>
      </c>
      <c r="K61" s="49" t="s">
        <v>147</v>
      </c>
      <c r="L61" s="30" t="s">
        <v>60</v>
      </c>
      <c r="M61" s="35" t="s">
        <v>148</v>
      </c>
      <c r="N61" s="35" t="s">
        <v>149</v>
      </c>
      <c r="O61" s="35" t="s">
        <v>150</v>
      </c>
      <c r="P61" s="35" t="s">
        <v>113</v>
      </c>
    </row>
    <row r="62" spans="1:16" s="46" customFormat="1" x14ac:dyDescent="0.25">
      <c r="A62" s="38">
        <v>105</v>
      </c>
      <c r="B62" s="50" t="s">
        <v>114</v>
      </c>
      <c r="C62" s="39" t="s">
        <v>115</v>
      </c>
      <c r="D62" s="109">
        <v>105</v>
      </c>
      <c r="E62" s="40">
        <v>905</v>
      </c>
      <c r="F62" s="41">
        <v>44896</v>
      </c>
      <c r="G62" s="42" t="s">
        <v>7</v>
      </c>
      <c r="H62" s="55">
        <v>8710</v>
      </c>
      <c r="I62" s="53" t="s">
        <v>153</v>
      </c>
      <c r="J62" s="51">
        <v>0</v>
      </c>
      <c r="K62" s="51"/>
      <c r="L62" s="110"/>
      <c r="M62" s="45"/>
      <c r="N62" s="45"/>
      <c r="O62" s="45"/>
      <c r="P62" s="44" t="s">
        <v>105</v>
      </c>
    </row>
    <row r="63" spans="1:16" s="46" customFormat="1" x14ac:dyDescent="0.25">
      <c r="A63" s="38">
        <v>109</v>
      </c>
      <c r="B63" s="50" t="s">
        <v>114</v>
      </c>
      <c r="C63" s="39" t="s">
        <v>115</v>
      </c>
      <c r="D63" s="109">
        <v>109</v>
      </c>
      <c r="E63" s="40">
        <v>909</v>
      </c>
      <c r="F63" s="41">
        <v>44927</v>
      </c>
      <c r="G63" s="42" t="s">
        <v>7</v>
      </c>
      <c r="H63" s="43">
        <v>8710</v>
      </c>
      <c r="I63" s="43" t="s">
        <v>158</v>
      </c>
      <c r="J63" s="51"/>
      <c r="K63" s="51"/>
      <c r="L63" s="110"/>
      <c r="M63" s="45"/>
      <c r="N63" s="45"/>
      <c r="O63" s="45"/>
      <c r="P63" s="44" t="s">
        <v>105</v>
      </c>
    </row>
    <row r="64" spans="1:16" s="81" customFormat="1" x14ac:dyDescent="0.25">
      <c r="A64" s="85">
        <v>127</v>
      </c>
      <c r="B64" s="111" t="s">
        <v>133</v>
      </c>
      <c r="C64" s="25" t="s">
        <v>71</v>
      </c>
      <c r="D64" s="87">
        <v>129</v>
      </c>
      <c r="E64" s="26">
        <v>729</v>
      </c>
      <c r="F64" s="112">
        <v>44537</v>
      </c>
      <c r="G64" s="28" t="s">
        <v>3</v>
      </c>
      <c r="H64" s="113">
        <v>2025</v>
      </c>
      <c r="I64" s="25" t="s">
        <v>279</v>
      </c>
      <c r="J64" s="114">
        <v>2025</v>
      </c>
      <c r="K64" s="25" t="s">
        <v>280</v>
      </c>
      <c r="L64" s="99" t="s">
        <v>60</v>
      </c>
      <c r="M64" s="100" t="s">
        <v>61</v>
      </c>
      <c r="N64" s="101" t="s">
        <v>281</v>
      </c>
      <c r="O64" s="101" t="s">
        <v>282</v>
      </c>
      <c r="P64" s="25"/>
    </row>
    <row r="68" spans="1:16" s="115" customFormat="1" x14ac:dyDescent="0.25"/>
    <row r="73" spans="1:16" ht="26.25" x14ac:dyDescent="0.25">
      <c r="A73" s="190" t="s">
        <v>40</v>
      </c>
      <c r="B73" s="183" t="s">
        <v>41</v>
      </c>
      <c r="C73" s="185" t="s">
        <v>42</v>
      </c>
      <c r="D73" s="60" t="s">
        <v>174</v>
      </c>
      <c r="E73" s="185" t="s">
        <v>43</v>
      </c>
      <c r="F73" s="191" t="s">
        <v>44</v>
      </c>
      <c r="G73" s="192" t="s">
        <v>45</v>
      </c>
      <c r="H73" s="193" t="s">
        <v>46</v>
      </c>
      <c r="I73" s="183" t="s">
        <v>47</v>
      </c>
      <c r="J73" s="20" t="s">
        <v>48</v>
      </c>
      <c r="K73" s="21"/>
      <c r="L73" s="183" t="s">
        <v>49</v>
      </c>
      <c r="M73" s="183" t="s">
        <v>50</v>
      </c>
      <c r="N73" s="185" t="s">
        <v>51</v>
      </c>
      <c r="O73" s="185" t="s">
        <v>52</v>
      </c>
      <c r="P73" s="185" t="s">
        <v>53</v>
      </c>
    </row>
    <row r="74" spans="1:16" x14ac:dyDescent="0.25">
      <c r="A74" s="184"/>
      <c r="B74" s="184"/>
      <c r="C74" s="184"/>
      <c r="D74" s="78" t="s">
        <v>175</v>
      </c>
      <c r="E74" s="184"/>
      <c r="F74" s="184"/>
      <c r="G74" s="184"/>
      <c r="H74" s="194"/>
      <c r="I74" s="184"/>
      <c r="J74" s="63" t="s">
        <v>54</v>
      </c>
      <c r="K74" s="23" t="s">
        <v>55</v>
      </c>
      <c r="L74" s="184"/>
      <c r="M74" s="184"/>
      <c r="N74" s="186"/>
      <c r="O74" s="184"/>
      <c r="P74" s="184"/>
    </row>
    <row r="75" spans="1:16" s="127" customFormat="1" ht="26.25" x14ac:dyDescent="0.25">
      <c r="A75" s="116">
        <v>10</v>
      </c>
      <c r="B75" s="117" t="s">
        <v>56</v>
      </c>
      <c r="C75" s="117" t="s">
        <v>57</v>
      </c>
      <c r="D75" s="118">
        <v>9</v>
      </c>
      <c r="E75" s="119">
        <v>609</v>
      </c>
      <c r="F75" s="120" t="s">
        <v>196</v>
      </c>
      <c r="G75" s="119" t="s">
        <v>3</v>
      </c>
      <c r="H75" s="119">
        <v>6493.83</v>
      </c>
      <c r="I75" s="121" t="s">
        <v>197</v>
      </c>
      <c r="J75" s="122">
        <v>6493.83</v>
      </c>
      <c r="K75" s="122" t="s">
        <v>198</v>
      </c>
      <c r="L75" s="123" t="s">
        <v>60</v>
      </c>
      <c r="M75" s="124" t="s">
        <v>193</v>
      </c>
      <c r="N75" s="125" t="s">
        <v>199</v>
      </c>
      <c r="O75" s="126"/>
    </row>
    <row r="76" spans="1:16" s="141" customFormat="1" ht="39" x14ac:dyDescent="0.25">
      <c r="A76" s="128">
        <v>9</v>
      </c>
      <c r="B76" s="129" t="s">
        <v>159</v>
      </c>
      <c r="C76" s="130" t="s">
        <v>160</v>
      </c>
      <c r="D76" s="131">
        <v>9</v>
      </c>
      <c r="E76" s="132">
        <v>1109</v>
      </c>
      <c r="F76" s="133">
        <v>45031</v>
      </c>
      <c r="G76" s="134" t="s">
        <v>3</v>
      </c>
      <c r="H76" s="135">
        <v>5287.5</v>
      </c>
      <c r="I76" s="136" t="s">
        <v>161</v>
      </c>
      <c r="J76" s="137">
        <f>1495+1940+1670</f>
        <v>5105</v>
      </c>
      <c r="K76" s="138" t="s">
        <v>192</v>
      </c>
      <c r="L76" s="132" t="s">
        <v>163</v>
      </c>
      <c r="M76" s="124" t="s">
        <v>193</v>
      </c>
      <c r="N76" s="126" t="s">
        <v>171</v>
      </c>
      <c r="O76" s="139"/>
      <c r="P76" s="140"/>
    </row>
    <row r="77" spans="1:16" s="141" customFormat="1" ht="26.25" x14ac:dyDescent="0.25">
      <c r="A77" s="128">
        <v>19</v>
      </c>
      <c r="B77" s="142" t="s">
        <v>159</v>
      </c>
      <c r="C77" s="143" t="s">
        <v>160</v>
      </c>
      <c r="D77" s="131">
        <v>19</v>
      </c>
      <c r="E77" s="132">
        <v>1119</v>
      </c>
      <c r="F77" s="133">
        <v>45047</v>
      </c>
      <c r="G77" s="134" t="s">
        <v>3</v>
      </c>
      <c r="H77" s="144">
        <v>7868</v>
      </c>
      <c r="I77" s="136" t="s">
        <v>164</v>
      </c>
      <c r="J77" s="145">
        <f>2976+2970</f>
        <v>5946</v>
      </c>
      <c r="K77" s="138" t="s">
        <v>222</v>
      </c>
      <c r="L77" s="132" t="s">
        <v>166</v>
      </c>
      <c r="M77" s="124" t="s">
        <v>193</v>
      </c>
      <c r="N77" s="126" t="s">
        <v>172</v>
      </c>
      <c r="O77" s="139"/>
      <c r="P77" s="140"/>
    </row>
    <row r="78" spans="1:16" s="141" customFormat="1" ht="75" x14ac:dyDescent="0.25">
      <c r="A78" s="128">
        <v>28</v>
      </c>
      <c r="B78" s="134" t="s">
        <v>114</v>
      </c>
      <c r="C78" s="134" t="s">
        <v>115</v>
      </c>
      <c r="D78" s="131">
        <v>28</v>
      </c>
      <c r="E78" s="132">
        <v>828</v>
      </c>
      <c r="F78" s="133">
        <v>44713</v>
      </c>
      <c r="G78" s="134" t="s">
        <v>7</v>
      </c>
      <c r="H78" s="146">
        <v>13925</v>
      </c>
      <c r="I78" s="147" t="s">
        <v>116</v>
      </c>
      <c r="J78" s="146">
        <v>8690</v>
      </c>
      <c r="K78" s="147" t="s">
        <v>117</v>
      </c>
      <c r="L78" s="132" t="s">
        <v>60</v>
      </c>
      <c r="M78" s="124" t="s">
        <v>193</v>
      </c>
      <c r="N78" s="126" t="s">
        <v>170</v>
      </c>
      <c r="O78" s="139"/>
      <c r="P78" s="148" t="s">
        <v>118</v>
      </c>
    </row>
    <row r="79" spans="1:16" s="141" customFormat="1" ht="26.25" x14ac:dyDescent="0.25">
      <c r="A79" s="149">
        <v>171</v>
      </c>
      <c r="B79" s="126" t="s">
        <v>96</v>
      </c>
      <c r="C79" s="130" t="s">
        <v>97</v>
      </c>
      <c r="D79" s="128">
        <v>174</v>
      </c>
      <c r="E79" s="150">
        <v>774</v>
      </c>
      <c r="F79" s="133">
        <v>44621</v>
      </c>
      <c r="G79" s="128" t="s">
        <v>3</v>
      </c>
      <c r="H79" s="147">
        <v>10725</v>
      </c>
      <c r="I79" s="126" t="s">
        <v>98</v>
      </c>
      <c r="J79" s="151">
        <f>4463+1713</f>
        <v>6176</v>
      </c>
      <c r="K79" s="152" t="s">
        <v>210</v>
      </c>
      <c r="L79" s="138" t="s">
        <v>60</v>
      </c>
      <c r="M79" s="124" t="s">
        <v>193</v>
      </c>
      <c r="N79" s="132" t="s">
        <v>169</v>
      </c>
      <c r="O79" s="139" t="s">
        <v>82</v>
      </c>
      <c r="P79" s="126"/>
    </row>
    <row r="83" spans="7:7" x14ac:dyDescent="0.25">
      <c r="G83" s="153" t="s">
        <v>283</v>
      </c>
    </row>
  </sheetData>
  <mergeCells count="27">
    <mergeCell ref="G3:G4"/>
    <mergeCell ref="A3:A4"/>
    <mergeCell ref="B3:B4"/>
    <mergeCell ref="C3:C4"/>
    <mergeCell ref="E3:E4"/>
    <mergeCell ref="F3:F4"/>
    <mergeCell ref="I3:I4"/>
    <mergeCell ref="L3:L4"/>
    <mergeCell ref="M3:M4"/>
    <mergeCell ref="N3:N4"/>
    <mergeCell ref="O3:O4"/>
    <mergeCell ref="M73:M74"/>
    <mergeCell ref="N73:N74"/>
    <mergeCell ref="O73:O74"/>
    <mergeCell ref="P73:P74"/>
    <mergeCell ref="A1:P2"/>
    <mergeCell ref="P3:P4"/>
    <mergeCell ref="A73:A74"/>
    <mergeCell ref="B73:B74"/>
    <mergeCell ref="C73:C74"/>
    <mergeCell ref="E73:E74"/>
    <mergeCell ref="F73:F74"/>
    <mergeCell ref="G73:G74"/>
    <mergeCell ref="H73:H74"/>
    <mergeCell ref="I73:I74"/>
    <mergeCell ref="L73:L74"/>
    <mergeCell ref="H3:H4"/>
  </mergeCells>
  <hyperlinks>
    <hyperlink ref="A3" r:id="rId1"/>
    <hyperlink ref="D4" r:id="rId2"/>
    <hyperlink ref="A73" r:id="rId3"/>
    <hyperlink ref="D74" r:id="rId4"/>
  </hyperlinks>
  <pageMargins left="0.7" right="0.7" top="0.75" bottom="0.75" header="0.3" footer="0.3"/>
  <pageSetup paperSize="9" orientation="portrait" verticalDpi="0"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1"/>
  <sheetViews>
    <sheetView workbookViewId="0">
      <selection sqref="A1:XFD1048576"/>
    </sheetView>
  </sheetViews>
  <sheetFormatPr defaultRowHeight="15" x14ac:dyDescent="0.25"/>
  <cols>
    <col min="1" max="1" width="5.85546875" style="22" bestFit="1" customWidth="1"/>
    <col min="2" max="2" width="31" style="22" bestFit="1" customWidth="1"/>
    <col min="3" max="3" width="6.5703125" style="22" bestFit="1" customWidth="1"/>
    <col min="4" max="4" width="7.5703125" style="22" bestFit="1" customWidth="1"/>
    <col min="5" max="5" width="10.140625" style="22" bestFit="1" customWidth="1"/>
    <col min="6" max="6" width="9.140625" style="58"/>
    <col min="7" max="7" width="8.42578125" style="22" customWidth="1"/>
    <col min="8" max="8" width="13.42578125" style="22" bestFit="1" customWidth="1"/>
    <col min="9" max="9" width="9.140625" style="22" customWidth="1"/>
    <col min="10" max="10" width="19.140625" style="22" customWidth="1"/>
    <col min="11" max="11" width="9.42578125" style="22" customWidth="1"/>
    <col min="12" max="12" width="27.28515625" style="22" bestFit="1" customWidth="1"/>
    <col min="13" max="13" width="12.5703125" style="22" bestFit="1" customWidth="1"/>
    <col min="14" max="14" width="18.140625" style="22" bestFit="1" customWidth="1"/>
    <col min="15" max="15" width="43.7109375" style="22" customWidth="1"/>
    <col min="16" max="16384" width="9.140625" style="22"/>
  </cols>
  <sheetData>
    <row r="1" spans="1:15" x14ac:dyDescent="0.25">
      <c r="A1" s="201" t="s">
        <v>285</v>
      </c>
      <c r="B1" s="201"/>
      <c r="C1" s="201"/>
      <c r="D1" s="201"/>
      <c r="E1" s="201"/>
      <c r="F1" s="201"/>
      <c r="G1" s="201"/>
      <c r="H1" s="201"/>
      <c r="I1" s="201"/>
      <c r="J1" s="201"/>
      <c r="K1" s="201"/>
      <c r="L1" s="201"/>
      <c r="M1" s="201"/>
      <c r="N1" s="201"/>
      <c r="O1" s="201"/>
    </row>
    <row r="2" spans="1:15" x14ac:dyDescent="0.25">
      <c r="A2" s="201"/>
      <c r="B2" s="201"/>
      <c r="C2" s="201"/>
      <c r="D2" s="201"/>
      <c r="E2" s="201"/>
      <c r="F2" s="201"/>
      <c r="G2" s="201"/>
      <c r="H2" s="201"/>
      <c r="I2" s="201"/>
      <c r="J2" s="201"/>
      <c r="K2" s="201"/>
      <c r="L2" s="201"/>
      <c r="M2" s="201"/>
      <c r="N2" s="201"/>
      <c r="O2" s="201"/>
    </row>
    <row r="3" spans="1:15" x14ac:dyDescent="0.25">
      <c r="A3" s="198" t="s">
        <v>40</v>
      </c>
      <c r="B3" s="196" t="s">
        <v>41</v>
      </c>
      <c r="C3" s="188" t="s">
        <v>42</v>
      </c>
      <c r="D3" s="188" t="s">
        <v>43</v>
      </c>
      <c r="E3" s="199" t="s">
        <v>44</v>
      </c>
      <c r="F3" s="200" t="s">
        <v>45</v>
      </c>
      <c r="G3" s="202" t="s">
        <v>46</v>
      </c>
      <c r="H3" s="196" t="s">
        <v>47</v>
      </c>
      <c r="I3" s="74" t="s">
        <v>48</v>
      </c>
      <c r="J3" s="75"/>
      <c r="K3" s="188" t="s">
        <v>49</v>
      </c>
      <c r="L3" s="196" t="s">
        <v>50</v>
      </c>
      <c r="M3" s="188" t="s">
        <v>51</v>
      </c>
      <c r="N3" s="188" t="s">
        <v>52</v>
      </c>
      <c r="O3" s="188" t="s">
        <v>53</v>
      </c>
    </row>
    <row r="4" spans="1:15" x14ac:dyDescent="0.25">
      <c r="A4" s="189"/>
      <c r="B4" s="189"/>
      <c r="C4" s="189"/>
      <c r="D4" s="189"/>
      <c r="E4" s="189"/>
      <c r="F4" s="204"/>
      <c r="G4" s="203"/>
      <c r="H4" s="189"/>
      <c r="I4" s="76" t="s">
        <v>54</v>
      </c>
      <c r="J4" s="77" t="s">
        <v>55</v>
      </c>
      <c r="K4" s="197"/>
      <c r="L4" s="189"/>
      <c r="M4" s="197"/>
      <c r="N4" s="189"/>
      <c r="O4" s="189"/>
    </row>
    <row r="5" spans="1:15" x14ac:dyDescent="0.25">
      <c r="A5" s="24">
        <v>1</v>
      </c>
      <c r="B5" s="25" t="s">
        <v>56</v>
      </c>
      <c r="C5" s="25" t="s">
        <v>57</v>
      </c>
      <c r="D5" s="26">
        <v>721</v>
      </c>
      <c r="E5" s="27">
        <v>44531</v>
      </c>
      <c r="F5" s="28" t="s">
        <v>3</v>
      </c>
      <c r="G5" s="25">
        <v>650</v>
      </c>
      <c r="H5" s="25" t="s">
        <v>58</v>
      </c>
      <c r="I5" s="59">
        <v>625</v>
      </c>
      <c r="J5" s="25" t="s">
        <v>59</v>
      </c>
      <c r="K5" s="29" t="s">
        <v>60</v>
      </c>
      <c r="L5" s="30" t="s">
        <v>61</v>
      </c>
      <c r="M5" s="30" t="s">
        <v>62</v>
      </c>
      <c r="N5" s="25" t="s">
        <v>63</v>
      </c>
      <c r="O5" s="25"/>
    </row>
    <row r="6" spans="1:15" x14ac:dyDescent="0.25">
      <c r="A6" s="31">
        <f>+A5+1</f>
        <v>2</v>
      </c>
      <c r="B6" s="25" t="s">
        <v>64</v>
      </c>
      <c r="C6" s="25" t="s">
        <v>65</v>
      </c>
      <c r="D6" s="26">
        <v>722</v>
      </c>
      <c r="E6" s="27">
        <v>44531</v>
      </c>
      <c r="F6" s="28" t="s">
        <v>3</v>
      </c>
      <c r="G6" s="25">
        <v>1500</v>
      </c>
      <c r="H6" s="25" t="s">
        <v>66</v>
      </c>
      <c r="I6" s="59">
        <v>1500</v>
      </c>
      <c r="J6" s="25" t="s">
        <v>67</v>
      </c>
      <c r="K6" s="29" t="s">
        <v>60</v>
      </c>
      <c r="L6" s="30" t="s">
        <v>61</v>
      </c>
      <c r="M6" s="30" t="s">
        <v>68</v>
      </c>
      <c r="N6" s="25" t="s">
        <v>69</v>
      </c>
      <c r="O6" s="25"/>
    </row>
    <row r="7" spans="1:15" x14ac:dyDescent="0.25">
      <c r="A7" s="31">
        <f t="shared" ref="A7:A30" si="0">+A6+1</f>
        <v>3</v>
      </c>
      <c r="B7" s="25" t="s">
        <v>70</v>
      </c>
      <c r="C7" s="25" t="s">
        <v>71</v>
      </c>
      <c r="D7" s="26">
        <v>723</v>
      </c>
      <c r="E7" s="27">
        <v>44531</v>
      </c>
      <c r="F7" s="28" t="s">
        <v>3</v>
      </c>
      <c r="G7" s="25">
        <v>1200</v>
      </c>
      <c r="H7" s="25" t="s">
        <v>72</v>
      </c>
      <c r="I7" s="59">
        <v>1200</v>
      </c>
      <c r="J7" s="25" t="s">
        <v>73</v>
      </c>
      <c r="K7" s="29" t="s">
        <v>60</v>
      </c>
      <c r="L7" s="30" t="s">
        <v>61</v>
      </c>
      <c r="M7" s="30" t="s">
        <v>74</v>
      </c>
      <c r="N7" s="25" t="s">
        <v>75</v>
      </c>
      <c r="O7" s="25"/>
    </row>
    <row r="8" spans="1:15" x14ac:dyDescent="0.25">
      <c r="A8" s="31">
        <f t="shared" si="0"/>
        <v>4</v>
      </c>
      <c r="B8" s="25" t="s">
        <v>76</v>
      </c>
      <c r="C8" s="32" t="s">
        <v>77</v>
      </c>
      <c r="D8" s="33">
        <v>767</v>
      </c>
      <c r="E8" s="27">
        <v>44621</v>
      </c>
      <c r="F8" s="24" t="s">
        <v>3</v>
      </c>
      <c r="G8" s="34">
        <v>2212.5</v>
      </c>
      <c r="H8" s="25" t="s">
        <v>78</v>
      </c>
      <c r="I8" s="59">
        <v>2202.5</v>
      </c>
      <c r="J8" s="25" t="s">
        <v>79</v>
      </c>
      <c r="K8" s="29" t="s">
        <v>60</v>
      </c>
      <c r="L8" s="30" t="s">
        <v>80</v>
      </c>
      <c r="M8" s="30" t="s">
        <v>81</v>
      </c>
      <c r="N8" s="35"/>
      <c r="O8" s="25"/>
    </row>
    <row r="9" spans="1:15" x14ac:dyDescent="0.25">
      <c r="A9" s="31">
        <f t="shared" si="0"/>
        <v>5</v>
      </c>
      <c r="B9" s="25" t="s">
        <v>83</v>
      </c>
      <c r="C9" s="32" t="s">
        <v>65</v>
      </c>
      <c r="D9" s="33">
        <v>769</v>
      </c>
      <c r="E9" s="27">
        <v>44621</v>
      </c>
      <c r="F9" s="24" t="s">
        <v>3</v>
      </c>
      <c r="G9" s="34">
        <v>1250</v>
      </c>
      <c r="H9" s="25" t="s">
        <v>84</v>
      </c>
      <c r="I9" s="59">
        <v>1253</v>
      </c>
      <c r="J9" s="25" t="s">
        <v>85</v>
      </c>
      <c r="K9" s="29" t="s">
        <v>60</v>
      </c>
      <c r="L9" s="30" t="s">
        <v>80</v>
      </c>
      <c r="M9" s="30" t="s">
        <v>86</v>
      </c>
      <c r="N9" s="35"/>
      <c r="O9" s="25"/>
    </row>
    <row r="10" spans="1:15" x14ac:dyDescent="0.25">
      <c r="A10" s="31">
        <f t="shared" si="0"/>
        <v>6</v>
      </c>
      <c r="B10" s="25" t="s">
        <v>87</v>
      </c>
      <c r="C10" s="36" t="s">
        <v>57</v>
      </c>
      <c r="D10" s="33">
        <v>770</v>
      </c>
      <c r="E10" s="27">
        <v>44621</v>
      </c>
      <c r="F10" s="24" t="s">
        <v>3</v>
      </c>
      <c r="G10" s="34">
        <v>625</v>
      </c>
      <c r="H10" s="25" t="s">
        <v>88</v>
      </c>
      <c r="I10" s="59">
        <v>650</v>
      </c>
      <c r="J10" s="25" t="s">
        <v>89</v>
      </c>
      <c r="K10" s="29" t="s">
        <v>60</v>
      </c>
      <c r="L10" s="30" t="s">
        <v>80</v>
      </c>
      <c r="M10" s="30" t="s">
        <v>90</v>
      </c>
      <c r="N10" s="35"/>
      <c r="O10" s="25"/>
    </row>
    <row r="11" spans="1:15" x14ac:dyDescent="0.25">
      <c r="A11" s="31">
        <f t="shared" si="0"/>
        <v>7</v>
      </c>
      <c r="B11" s="25" t="s">
        <v>28</v>
      </c>
      <c r="C11" s="37" t="s">
        <v>91</v>
      </c>
      <c r="D11" s="33">
        <v>773</v>
      </c>
      <c r="E11" s="27">
        <v>44621</v>
      </c>
      <c r="F11" s="24" t="s">
        <v>92</v>
      </c>
      <c r="G11" s="34">
        <v>10250</v>
      </c>
      <c r="H11" s="25" t="s">
        <v>93</v>
      </c>
      <c r="I11" s="59">
        <v>10270.5</v>
      </c>
      <c r="J11" s="25" t="s">
        <v>94</v>
      </c>
      <c r="K11" s="29" t="s">
        <v>60</v>
      </c>
      <c r="L11" s="30" t="s">
        <v>80</v>
      </c>
      <c r="M11" s="30" t="s">
        <v>95</v>
      </c>
      <c r="N11" s="35"/>
      <c r="O11" s="25"/>
    </row>
    <row r="12" spans="1:15" ht="51.75" x14ac:dyDescent="0.25">
      <c r="A12" s="31">
        <f t="shared" si="0"/>
        <v>8</v>
      </c>
      <c r="B12" s="25" t="s">
        <v>96</v>
      </c>
      <c r="C12" s="32" t="s">
        <v>97</v>
      </c>
      <c r="D12" s="33">
        <v>774</v>
      </c>
      <c r="E12" s="27">
        <v>44621</v>
      </c>
      <c r="F12" s="24" t="s">
        <v>3</v>
      </c>
      <c r="G12" s="34">
        <v>10725</v>
      </c>
      <c r="H12" s="25" t="s">
        <v>98</v>
      </c>
      <c r="I12" s="59">
        <v>6176</v>
      </c>
      <c r="J12" s="25" t="s">
        <v>99</v>
      </c>
      <c r="K12" s="29" t="s">
        <v>60</v>
      </c>
      <c r="L12" s="30" t="s">
        <v>80</v>
      </c>
      <c r="M12" s="30" t="s">
        <v>169</v>
      </c>
      <c r="N12" s="35"/>
      <c r="O12" s="69" t="s">
        <v>167</v>
      </c>
    </row>
    <row r="13" spans="1:15" x14ac:dyDescent="0.25">
      <c r="A13" s="31">
        <f t="shared" si="0"/>
        <v>9</v>
      </c>
      <c r="B13" s="25" t="s">
        <v>28</v>
      </c>
      <c r="C13" s="37" t="s">
        <v>91</v>
      </c>
      <c r="D13" s="33">
        <v>775</v>
      </c>
      <c r="E13" s="27" t="s">
        <v>100</v>
      </c>
      <c r="F13" s="24" t="s">
        <v>92</v>
      </c>
      <c r="G13" s="34">
        <v>10250</v>
      </c>
      <c r="H13" s="25" t="s">
        <v>101</v>
      </c>
      <c r="I13" s="59">
        <v>10270.5</v>
      </c>
      <c r="J13" s="25" t="s">
        <v>102</v>
      </c>
      <c r="K13" s="29" t="s">
        <v>60</v>
      </c>
      <c r="L13" s="30" t="s">
        <v>80</v>
      </c>
      <c r="M13" s="30" t="s">
        <v>103</v>
      </c>
      <c r="N13" s="35"/>
      <c r="O13" s="25"/>
    </row>
    <row r="14" spans="1:15" s="46" customFormat="1" x14ac:dyDescent="0.25">
      <c r="A14" s="38">
        <f t="shared" si="0"/>
        <v>10</v>
      </c>
      <c r="B14" s="39" t="s">
        <v>96</v>
      </c>
      <c r="C14" s="39" t="s">
        <v>97</v>
      </c>
      <c r="D14" s="40">
        <v>809</v>
      </c>
      <c r="E14" s="41">
        <v>44652</v>
      </c>
      <c r="F14" s="48" t="s">
        <v>3</v>
      </c>
      <c r="G14" s="43">
        <v>8473.75</v>
      </c>
      <c r="H14" s="43" t="s">
        <v>104</v>
      </c>
      <c r="I14" s="42"/>
      <c r="J14" s="44"/>
      <c r="K14" s="40" t="s">
        <v>60</v>
      </c>
      <c r="L14" s="45"/>
      <c r="M14" s="45"/>
      <c r="N14" s="45"/>
      <c r="O14" s="44" t="s">
        <v>105</v>
      </c>
    </row>
    <row r="15" spans="1:15" x14ac:dyDescent="0.25">
      <c r="A15" s="31">
        <f t="shared" si="0"/>
        <v>11</v>
      </c>
      <c r="B15" s="47" t="s">
        <v>106</v>
      </c>
      <c r="C15" s="32" t="s">
        <v>107</v>
      </c>
      <c r="D15" s="30">
        <v>823</v>
      </c>
      <c r="E15" s="27">
        <v>44682</v>
      </c>
      <c r="F15" s="24" t="s">
        <v>3</v>
      </c>
      <c r="G15" s="34">
        <v>7848.75</v>
      </c>
      <c r="H15" s="34" t="s">
        <v>108</v>
      </c>
      <c r="I15" s="34">
        <v>7838.2</v>
      </c>
      <c r="J15" s="34" t="s">
        <v>109</v>
      </c>
      <c r="K15" s="30" t="s">
        <v>60</v>
      </c>
      <c r="L15" s="35" t="s">
        <v>110</v>
      </c>
      <c r="M15" s="35" t="s">
        <v>111</v>
      </c>
      <c r="N15" s="35" t="s">
        <v>112</v>
      </c>
      <c r="O15" s="35" t="s">
        <v>113</v>
      </c>
    </row>
    <row r="16" spans="1:15" ht="75" x14ac:dyDescent="0.25">
      <c r="A16" s="31">
        <f t="shared" si="0"/>
        <v>12</v>
      </c>
      <c r="B16" s="37" t="s">
        <v>114</v>
      </c>
      <c r="C16" s="37" t="s">
        <v>115</v>
      </c>
      <c r="D16" s="30">
        <v>828</v>
      </c>
      <c r="E16" s="27">
        <v>44713</v>
      </c>
      <c r="F16" s="24" t="s">
        <v>7</v>
      </c>
      <c r="G16" s="70">
        <v>13925</v>
      </c>
      <c r="H16" s="34" t="s">
        <v>116</v>
      </c>
      <c r="I16" s="70">
        <v>8690</v>
      </c>
      <c r="J16" s="34" t="s">
        <v>117</v>
      </c>
      <c r="K16" s="30" t="s">
        <v>60</v>
      </c>
      <c r="L16" s="25" t="s">
        <v>173</v>
      </c>
      <c r="M16" s="35" t="s">
        <v>170</v>
      </c>
      <c r="N16" s="35"/>
      <c r="O16" s="71" t="s">
        <v>118</v>
      </c>
    </row>
    <row r="17" spans="1:17" x14ac:dyDescent="0.25">
      <c r="A17" s="31">
        <f t="shared" si="0"/>
        <v>13</v>
      </c>
      <c r="B17" s="37" t="s">
        <v>83</v>
      </c>
      <c r="C17" s="32" t="s">
        <v>65</v>
      </c>
      <c r="D17" s="30">
        <v>832</v>
      </c>
      <c r="E17" s="27">
        <v>44713</v>
      </c>
      <c r="F17" s="24" t="s">
        <v>3</v>
      </c>
      <c r="G17" s="34">
        <v>1275</v>
      </c>
      <c r="H17" s="34" t="s">
        <v>119</v>
      </c>
      <c r="I17" s="34">
        <v>1253</v>
      </c>
      <c r="J17" s="34" t="s">
        <v>120</v>
      </c>
      <c r="K17" s="30" t="s">
        <v>60</v>
      </c>
      <c r="L17" s="35" t="s">
        <v>121</v>
      </c>
      <c r="M17" s="35" t="s">
        <v>122</v>
      </c>
      <c r="N17" s="35" t="s">
        <v>123</v>
      </c>
      <c r="O17" s="35" t="s">
        <v>113</v>
      </c>
    </row>
    <row r="18" spans="1:17" ht="26.25" x14ac:dyDescent="0.25">
      <c r="A18" s="31">
        <f t="shared" si="0"/>
        <v>14</v>
      </c>
      <c r="B18" s="37" t="s">
        <v>114</v>
      </c>
      <c r="C18" s="37" t="s">
        <v>115</v>
      </c>
      <c r="D18" s="30">
        <v>840</v>
      </c>
      <c r="E18" s="27">
        <v>44743</v>
      </c>
      <c r="F18" s="24" t="s">
        <v>7</v>
      </c>
      <c r="G18" s="34">
        <v>9900</v>
      </c>
      <c r="H18" s="34" t="s">
        <v>124</v>
      </c>
      <c r="I18" s="49">
        <v>9880</v>
      </c>
      <c r="J18" s="49" t="s">
        <v>125</v>
      </c>
      <c r="K18" s="30" t="s">
        <v>60</v>
      </c>
      <c r="L18" s="35" t="s">
        <v>126</v>
      </c>
      <c r="M18" s="35" t="s">
        <v>127</v>
      </c>
      <c r="N18" s="25"/>
      <c r="O18" s="35" t="s">
        <v>128</v>
      </c>
    </row>
    <row r="19" spans="1:17" x14ac:dyDescent="0.25">
      <c r="A19" s="31">
        <f t="shared" si="0"/>
        <v>15</v>
      </c>
      <c r="B19" s="47" t="s">
        <v>28</v>
      </c>
      <c r="C19" s="32" t="s">
        <v>91</v>
      </c>
      <c r="D19" s="30">
        <v>854</v>
      </c>
      <c r="E19" s="27">
        <v>44774</v>
      </c>
      <c r="F19" s="24" t="s">
        <v>7</v>
      </c>
      <c r="G19" s="34">
        <v>10275</v>
      </c>
      <c r="H19" s="34" t="s">
        <v>129</v>
      </c>
      <c r="I19" s="49">
        <v>10269</v>
      </c>
      <c r="J19" s="49" t="s">
        <v>130</v>
      </c>
      <c r="K19" s="30" t="s">
        <v>60</v>
      </c>
      <c r="L19" s="35" t="s">
        <v>131</v>
      </c>
      <c r="M19" s="35" t="s">
        <v>9</v>
      </c>
      <c r="N19" s="25"/>
      <c r="O19" s="35" t="s">
        <v>132</v>
      </c>
    </row>
    <row r="20" spans="1:17" s="46" customFormat="1" x14ac:dyDescent="0.25">
      <c r="A20" s="38">
        <f t="shared" si="0"/>
        <v>16</v>
      </c>
      <c r="B20" s="50" t="s">
        <v>133</v>
      </c>
      <c r="C20" s="39" t="s">
        <v>71</v>
      </c>
      <c r="D20" s="40">
        <v>860</v>
      </c>
      <c r="E20" s="41">
        <v>44783</v>
      </c>
      <c r="F20" s="48" t="s">
        <v>3</v>
      </c>
      <c r="G20" s="43">
        <v>1025</v>
      </c>
      <c r="H20" s="43" t="s">
        <v>134</v>
      </c>
      <c r="I20" s="51">
        <v>0</v>
      </c>
      <c r="J20" s="51"/>
      <c r="K20" s="40" t="s">
        <v>60</v>
      </c>
      <c r="L20" s="45"/>
      <c r="M20" s="45"/>
      <c r="N20" s="45"/>
      <c r="O20" s="44" t="s">
        <v>105</v>
      </c>
    </row>
    <row r="21" spans="1:17" x14ac:dyDescent="0.25">
      <c r="A21" s="31">
        <f t="shared" si="0"/>
        <v>17</v>
      </c>
      <c r="B21" s="47" t="s">
        <v>135</v>
      </c>
      <c r="C21" s="32" t="s">
        <v>65</v>
      </c>
      <c r="D21" s="30">
        <v>863</v>
      </c>
      <c r="E21" s="27">
        <v>44805</v>
      </c>
      <c r="F21" s="24" t="s">
        <v>3</v>
      </c>
      <c r="G21" s="34">
        <v>3705</v>
      </c>
      <c r="H21" s="34" t="s">
        <v>136</v>
      </c>
      <c r="I21" s="49">
        <v>3697</v>
      </c>
      <c r="J21" s="52" t="s">
        <v>137</v>
      </c>
      <c r="K21" s="30" t="s">
        <v>60</v>
      </c>
      <c r="L21" s="35" t="s">
        <v>138</v>
      </c>
      <c r="M21" s="35" t="s">
        <v>139</v>
      </c>
      <c r="N21" s="35" t="s">
        <v>140</v>
      </c>
      <c r="O21" s="35" t="s">
        <v>113</v>
      </c>
    </row>
    <row r="22" spans="1:17" x14ac:dyDescent="0.25">
      <c r="A22" s="31">
        <f t="shared" si="0"/>
        <v>18</v>
      </c>
      <c r="B22" s="47" t="s">
        <v>83</v>
      </c>
      <c r="C22" s="32" t="s">
        <v>65</v>
      </c>
      <c r="D22" s="30">
        <v>868</v>
      </c>
      <c r="E22" s="27">
        <v>44805</v>
      </c>
      <c r="F22" s="24" t="s">
        <v>3</v>
      </c>
      <c r="G22" s="34">
        <v>1275</v>
      </c>
      <c r="H22" s="34" t="s">
        <v>141</v>
      </c>
      <c r="I22" s="49">
        <v>1257</v>
      </c>
      <c r="J22" s="52" t="s">
        <v>142</v>
      </c>
      <c r="K22" s="30" t="s">
        <v>60</v>
      </c>
      <c r="L22" s="35" t="s">
        <v>138</v>
      </c>
      <c r="M22" s="35" t="s">
        <v>143</v>
      </c>
      <c r="N22" s="35" t="s">
        <v>144</v>
      </c>
      <c r="O22" s="35" t="s">
        <v>113</v>
      </c>
    </row>
    <row r="23" spans="1:17" s="46" customFormat="1" x14ac:dyDescent="0.25">
      <c r="A23" s="38">
        <f t="shared" si="0"/>
        <v>19</v>
      </c>
      <c r="B23" s="50" t="s">
        <v>114</v>
      </c>
      <c r="C23" s="39" t="s">
        <v>115</v>
      </c>
      <c r="D23" s="40">
        <v>886</v>
      </c>
      <c r="E23" s="41">
        <v>44866</v>
      </c>
      <c r="F23" s="48" t="s">
        <v>7</v>
      </c>
      <c r="G23" s="43">
        <v>8710</v>
      </c>
      <c r="H23" s="53" t="s">
        <v>145</v>
      </c>
      <c r="I23" s="51"/>
      <c r="J23" s="51"/>
      <c r="K23" s="40" t="s">
        <v>60</v>
      </c>
      <c r="L23" s="45"/>
      <c r="M23" s="45"/>
      <c r="N23" s="45"/>
      <c r="O23" s="44" t="s">
        <v>105</v>
      </c>
    </row>
    <row r="24" spans="1:17" ht="25.5" x14ac:dyDescent="0.25">
      <c r="A24" s="31">
        <f t="shared" si="0"/>
        <v>20</v>
      </c>
      <c r="B24" s="47" t="s">
        <v>76</v>
      </c>
      <c r="C24" s="32" t="s">
        <v>77</v>
      </c>
      <c r="D24" s="30">
        <v>887</v>
      </c>
      <c r="E24" s="27">
        <v>44866</v>
      </c>
      <c r="F24" s="24" t="s">
        <v>3</v>
      </c>
      <c r="G24" s="34">
        <v>1275</v>
      </c>
      <c r="H24" s="54" t="s">
        <v>146</v>
      </c>
      <c r="I24" s="49">
        <v>1240</v>
      </c>
      <c r="J24" s="49" t="s">
        <v>147</v>
      </c>
      <c r="K24" s="30" t="s">
        <v>60</v>
      </c>
      <c r="L24" s="35" t="s">
        <v>148</v>
      </c>
      <c r="M24" s="35" t="s">
        <v>149</v>
      </c>
      <c r="N24" s="35" t="s">
        <v>150</v>
      </c>
      <c r="O24" s="35" t="s">
        <v>113</v>
      </c>
    </row>
    <row r="25" spans="1:17" ht="90" x14ac:dyDescent="0.25">
      <c r="A25" s="31">
        <f t="shared" si="0"/>
        <v>21</v>
      </c>
      <c r="B25" s="47" t="s">
        <v>25</v>
      </c>
      <c r="C25" s="32" t="s">
        <v>65</v>
      </c>
      <c r="D25" s="30">
        <v>895</v>
      </c>
      <c r="E25" s="27">
        <v>44895</v>
      </c>
      <c r="F25" s="24" t="s">
        <v>3</v>
      </c>
      <c r="G25" s="34">
        <v>26099</v>
      </c>
      <c r="H25" s="54" t="s">
        <v>151</v>
      </c>
      <c r="I25" s="72">
        <f>17255+730+701.5+1312</f>
        <v>19998.5</v>
      </c>
      <c r="J25" s="49" t="s">
        <v>152</v>
      </c>
      <c r="K25" s="30" t="s">
        <v>60</v>
      </c>
      <c r="L25" s="35" t="s">
        <v>148</v>
      </c>
      <c r="M25" s="35" t="s">
        <v>18</v>
      </c>
      <c r="N25" s="25"/>
      <c r="O25" s="73" t="s">
        <v>168</v>
      </c>
      <c r="P25" s="22">
        <f>G25-I25</f>
        <v>6100.5</v>
      </c>
      <c r="Q25" s="22">
        <f>+G25*5%</f>
        <v>1304.95</v>
      </c>
    </row>
    <row r="26" spans="1:17" s="46" customFormat="1" x14ac:dyDescent="0.25">
      <c r="A26" s="38">
        <f t="shared" si="0"/>
        <v>22</v>
      </c>
      <c r="B26" s="50" t="s">
        <v>114</v>
      </c>
      <c r="C26" s="39" t="s">
        <v>115</v>
      </c>
      <c r="D26" s="40">
        <v>905</v>
      </c>
      <c r="E26" s="41">
        <v>44896</v>
      </c>
      <c r="F26" s="48" t="s">
        <v>7</v>
      </c>
      <c r="G26" s="55">
        <v>8710</v>
      </c>
      <c r="H26" s="53" t="s">
        <v>153</v>
      </c>
      <c r="I26" s="51">
        <v>0</v>
      </c>
      <c r="J26" s="51"/>
      <c r="K26" s="40" t="s">
        <v>60</v>
      </c>
      <c r="L26" s="45"/>
      <c r="M26" s="45"/>
      <c r="N26" s="45"/>
      <c r="O26" s="44" t="s">
        <v>105</v>
      </c>
    </row>
    <row r="27" spans="1:17" ht="90" x14ac:dyDescent="0.25">
      <c r="A27" s="31">
        <f t="shared" si="0"/>
        <v>23</v>
      </c>
      <c r="B27" s="47" t="s">
        <v>25</v>
      </c>
      <c r="C27" s="32" t="s">
        <v>65</v>
      </c>
      <c r="D27" s="30">
        <v>906</v>
      </c>
      <c r="E27" s="27">
        <v>44926</v>
      </c>
      <c r="F27" s="24" t="s">
        <v>3</v>
      </c>
      <c r="G27" s="56">
        <v>14005.5</v>
      </c>
      <c r="H27" s="54" t="s">
        <v>154</v>
      </c>
      <c r="I27" s="49">
        <v>13305.23</v>
      </c>
      <c r="J27" s="49" t="s">
        <v>155</v>
      </c>
      <c r="K27" s="30" t="s">
        <v>60</v>
      </c>
      <c r="L27" s="35" t="s">
        <v>156</v>
      </c>
      <c r="M27" s="35" t="s">
        <v>0</v>
      </c>
      <c r="N27" s="25"/>
      <c r="O27" s="71" t="s">
        <v>157</v>
      </c>
    </row>
    <row r="28" spans="1:17" s="46" customFormat="1" x14ac:dyDescent="0.25">
      <c r="A28" s="38">
        <f t="shared" si="0"/>
        <v>24</v>
      </c>
      <c r="B28" s="50" t="s">
        <v>114</v>
      </c>
      <c r="C28" s="39" t="s">
        <v>115</v>
      </c>
      <c r="D28" s="40">
        <v>909</v>
      </c>
      <c r="E28" s="41">
        <v>44927</v>
      </c>
      <c r="F28" s="48" t="s">
        <v>7</v>
      </c>
      <c r="G28" s="43">
        <v>8710</v>
      </c>
      <c r="H28" s="43" t="s">
        <v>158</v>
      </c>
      <c r="I28" s="51"/>
      <c r="J28" s="51"/>
      <c r="K28" s="40" t="s">
        <v>60</v>
      </c>
      <c r="L28" s="45"/>
      <c r="M28" s="45"/>
      <c r="N28" s="45"/>
      <c r="O28" s="44" t="s">
        <v>105</v>
      </c>
    </row>
    <row r="29" spans="1:17" ht="26.25" x14ac:dyDescent="0.25">
      <c r="A29" s="31">
        <f t="shared" si="0"/>
        <v>25</v>
      </c>
      <c r="B29" s="47" t="s">
        <v>159</v>
      </c>
      <c r="C29" s="32" t="s">
        <v>160</v>
      </c>
      <c r="D29" s="30">
        <v>1109</v>
      </c>
      <c r="E29" s="27">
        <v>45031</v>
      </c>
      <c r="F29" s="24" t="s">
        <v>3</v>
      </c>
      <c r="G29" s="65">
        <v>5287.5</v>
      </c>
      <c r="H29" s="54" t="s">
        <v>161</v>
      </c>
      <c r="I29" s="49">
        <v>4471</v>
      </c>
      <c r="J29" s="49" t="s">
        <v>162</v>
      </c>
      <c r="K29" s="30" t="s">
        <v>163</v>
      </c>
      <c r="L29" s="25" t="s">
        <v>173</v>
      </c>
      <c r="M29" s="35" t="s">
        <v>171</v>
      </c>
      <c r="N29" s="35"/>
      <c r="O29" s="56"/>
    </row>
    <row r="30" spans="1:17" ht="39" x14ac:dyDescent="0.25">
      <c r="A30" s="31">
        <f t="shared" si="0"/>
        <v>26</v>
      </c>
      <c r="B30" s="66" t="s">
        <v>159</v>
      </c>
      <c r="C30" s="66" t="s">
        <v>160</v>
      </c>
      <c r="D30" s="30">
        <v>1119</v>
      </c>
      <c r="E30" s="27">
        <v>45047</v>
      </c>
      <c r="F30" s="24" t="s">
        <v>3</v>
      </c>
      <c r="G30" s="67">
        <v>7868</v>
      </c>
      <c r="H30" s="54" t="s">
        <v>164</v>
      </c>
      <c r="I30" s="68">
        <v>7886</v>
      </c>
      <c r="J30" s="29" t="s">
        <v>165</v>
      </c>
      <c r="K30" s="30" t="s">
        <v>166</v>
      </c>
      <c r="L30" s="25" t="s">
        <v>173</v>
      </c>
      <c r="M30" s="35" t="s">
        <v>172</v>
      </c>
      <c r="N30" s="35"/>
      <c r="O30" s="56"/>
    </row>
    <row r="31" spans="1:17" x14ac:dyDescent="0.25">
      <c r="A31" s="56"/>
      <c r="B31" s="56"/>
      <c r="C31" s="56"/>
      <c r="D31" s="56"/>
      <c r="E31" s="56"/>
      <c r="F31" s="57"/>
      <c r="G31" s="56"/>
      <c r="H31" s="56"/>
      <c r="I31" s="56"/>
      <c r="J31" s="56"/>
      <c r="K31" s="56"/>
      <c r="L31" s="56"/>
      <c r="M31" s="56"/>
      <c r="N31" s="56"/>
      <c r="O31" s="56"/>
    </row>
  </sheetData>
  <autoFilter ref="A3:O30"/>
  <mergeCells count="14">
    <mergeCell ref="A1:O2"/>
    <mergeCell ref="O3:O4"/>
    <mergeCell ref="G3:G4"/>
    <mergeCell ref="H3:H4"/>
    <mergeCell ref="K3:K4"/>
    <mergeCell ref="L3:L4"/>
    <mergeCell ref="M3:M4"/>
    <mergeCell ref="N3:N4"/>
    <mergeCell ref="F3:F4"/>
    <mergeCell ref="A3:A4"/>
    <mergeCell ref="B3:B4"/>
    <mergeCell ref="C3:C4"/>
    <mergeCell ref="D3:D4"/>
    <mergeCell ref="E3:E4"/>
  </mergeCells>
  <hyperlinks>
    <hyperlink ref="A3" r:id="rId1"/>
  </hyperlinks>
  <pageMargins left="0.25" right="0.25" top="0.75" bottom="0.75" header="0.3" footer="0.3"/>
  <pageSetup paperSize="9" scale="57" fitToHeight="0" orientation="landscape"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11"/>
  <sheetViews>
    <sheetView workbookViewId="0">
      <selection activeCell="I29" sqref="I29"/>
    </sheetView>
  </sheetViews>
  <sheetFormatPr defaultRowHeight="15" x14ac:dyDescent="0.25"/>
  <cols>
    <col min="1" max="1" width="11.7109375" bestFit="1" customWidth="1"/>
    <col min="2" max="2" width="19.5703125" customWidth="1"/>
    <col min="3" max="3" width="7.7109375" customWidth="1"/>
    <col min="4" max="4" width="20.85546875" bestFit="1" customWidth="1"/>
    <col min="5" max="5" width="18.42578125" bestFit="1" customWidth="1"/>
    <col min="6" max="6" width="4.140625" bestFit="1" customWidth="1"/>
    <col min="7" max="7" width="8" bestFit="1" customWidth="1"/>
    <col min="8" max="8" width="7.42578125" customWidth="1"/>
    <col min="9" max="9" width="27.28515625" customWidth="1"/>
    <col min="10" max="10" width="34.28515625" customWidth="1"/>
  </cols>
  <sheetData>
    <row r="2" spans="1:10" s="14" customFormat="1" ht="30.75" thickBot="1" x14ac:dyDescent="0.3">
      <c r="A2" s="15" t="s">
        <v>34</v>
      </c>
      <c r="B2" s="16" t="s">
        <v>24</v>
      </c>
      <c r="C2" s="16" t="s">
        <v>26</v>
      </c>
      <c r="D2" s="16"/>
      <c r="E2" s="16"/>
      <c r="F2" s="16"/>
      <c r="G2" s="16" t="s">
        <v>35</v>
      </c>
      <c r="H2" s="16" t="s">
        <v>4</v>
      </c>
      <c r="I2" s="16" t="s">
        <v>36</v>
      </c>
      <c r="J2" s="17" t="s">
        <v>27</v>
      </c>
    </row>
    <row r="3" spans="1:10" ht="26.25" thickBot="1" x14ac:dyDescent="0.3">
      <c r="A3" s="1" t="s">
        <v>0</v>
      </c>
      <c r="B3" s="18" t="s">
        <v>25</v>
      </c>
      <c r="C3" s="2">
        <v>906</v>
      </c>
      <c r="D3" s="2" t="s">
        <v>1</v>
      </c>
      <c r="E3" s="2" t="s">
        <v>2</v>
      </c>
      <c r="F3" s="2" t="s">
        <v>3</v>
      </c>
      <c r="G3" s="3">
        <v>14005.5</v>
      </c>
      <c r="H3" s="2" t="s">
        <v>4</v>
      </c>
      <c r="I3" s="8" t="s">
        <v>5</v>
      </c>
      <c r="J3" s="12" t="s">
        <v>39</v>
      </c>
    </row>
    <row r="4" spans="1:10" ht="39" thickBot="1" x14ac:dyDescent="0.3">
      <c r="A4" s="4" t="s">
        <v>6</v>
      </c>
      <c r="B4" s="19" t="s">
        <v>28</v>
      </c>
      <c r="C4" s="5">
        <v>898</v>
      </c>
      <c r="D4" s="5"/>
      <c r="E4" s="5" t="s">
        <v>2</v>
      </c>
      <c r="F4" s="5" t="s">
        <v>7</v>
      </c>
      <c r="G4" s="6">
        <v>9650</v>
      </c>
      <c r="H4" s="5" t="s">
        <v>4</v>
      </c>
      <c r="I4" s="9" t="s">
        <v>8</v>
      </c>
      <c r="J4" s="13" t="s">
        <v>29</v>
      </c>
    </row>
    <row r="5" spans="1:10" ht="39" thickBot="1" x14ac:dyDescent="0.3">
      <c r="A5" s="4" t="s">
        <v>9</v>
      </c>
      <c r="B5" s="19" t="s">
        <v>28</v>
      </c>
      <c r="C5" s="5">
        <v>854</v>
      </c>
      <c r="D5" s="5"/>
      <c r="E5" s="5" t="s">
        <v>2</v>
      </c>
      <c r="F5" s="5" t="s">
        <v>7</v>
      </c>
      <c r="G5" s="6">
        <v>10275</v>
      </c>
      <c r="H5" s="5" t="s">
        <v>4</v>
      </c>
      <c r="I5" s="9" t="s">
        <v>10</v>
      </c>
      <c r="J5" s="13" t="s">
        <v>30</v>
      </c>
    </row>
    <row r="6" spans="1:10" ht="51.75" thickBot="1" x14ac:dyDescent="0.3">
      <c r="A6" s="4" t="s">
        <v>11</v>
      </c>
      <c r="B6" s="19" t="s">
        <v>31</v>
      </c>
      <c r="C6" s="5">
        <v>929</v>
      </c>
      <c r="D6" s="5" t="s">
        <v>12</v>
      </c>
      <c r="E6" s="5" t="s">
        <v>13</v>
      </c>
      <c r="F6" s="5" t="s">
        <v>3</v>
      </c>
      <c r="G6" s="7">
        <v>7289</v>
      </c>
      <c r="H6" s="5" t="s">
        <v>4</v>
      </c>
      <c r="I6" s="9" t="s">
        <v>14</v>
      </c>
      <c r="J6" s="13" t="s">
        <v>32</v>
      </c>
    </row>
    <row r="7" spans="1:10" ht="51.75" thickBot="1" x14ac:dyDescent="0.3">
      <c r="A7" s="4" t="s">
        <v>15</v>
      </c>
      <c r="B7" s="19" t="s">
        <v>37</v>
      </c>
      <c r="C7" s="5">
        <v>1113</v>
      </c>
      <c r="D7" s="5" t="s">
        <v>16</v>
      </c>
      <c r="E7" s="5" t="s">
        <v>2</v>
      </c>
      <c r="F7" s="5" t="s">
        <v>3</v>
      </c>
      <c r="G7" s="6">
        <v>1275</v>
      </c>
      <c r="H7" s="5" t="s">
        <v>4</v>
      </c>
      <c r="I7" s="9" t="s">
        <v>17</v>
      </c>
      <c r="J7" s="13" t="s">
        <v>38</v>
      </c>
    </row>
    <row r="8" spans="1:10" ht="32.25" customHeight="1" x14ac:dyDescent="0.25">
      <c r="A8" s="214" t="s">
        <v>18</v>
      </c>
      <c r="B8" s="208" t="s">
        <v>25</v>
      </c>
      <c r="C8" s="211">
        <v>895</v>
      </c>
      <c r="D8" s="214" t="s">
        <v>19</v>
      </c>
      <c r="E8" s="214" t="s">
        <v>2</v>
      </c>
      <c r="F8" s="214" t="s">
        <v>3</v>
      </c>
      <c r="G8" s="217">
        <v>26099</v>
      </c>
      <c r="H8" s="214" t="s">
        <v>4</v>
      </c>
      <c r="I8" s="10" t="s">
        <v>20</v>
      </c>
      <c r="J8" s="205" t="s">
        <v>33</v>
      </c>
    </row>
    <row r="9" spans="1:10" ht="32.25" customHeight="1" x14ac:dyDescent="0.25">
      <c r="A9" s="215"/>
      <c r="B9" s="209"/>
      <c r="C9" s="212"/>
      <c r="D9" s="215"/>
      <c r="E9" s="215"/>
      <c r="F9" s="215"/>
      <c r="G9" s="218"/>
      <c r="H9" s="215"/>
      <c r="I9" s="10" t="s">
        <v>21</v>
      </c>
      <c r="J9" s="206"/>
    </row>
    <row r="10" spans="1:10" ht="32.25" customHeight="1" x14ac:dyDescent="0.25">
      <c r="A10" s="215"/>
      <c r="B10" s="209"/>
      <c r="C10" s="212"/>
      <c r="D10" s="215"/>
      <c r="E10" s="215"/>
      <c r="F10" s="215"/>
      <c r="G10" s="218"/>
      <c r="H10" s="215"/>
      <c r="I10" s="10" t="s">
        <v>22</v>
      </c>
      <c r="J10" s="206"/>
    </row>
    <row r="11" spans="1:10" ht="32.25" customHeight="1" thickBot="1" x14ac:dyDescent="0.3">
      <c r="A11" s="216"/>
      <c r="B11" s="210"/>
      <c r="C11" s="213"/>
      <c r="D11" s="216"/>
      <c r="E11" s="216"/>
      <c r="F11" s="216"/>
      <c r="G11" s="219"/>
      <c r="H11" s="216"/>
      <c r="I11" s="11" t="s">
        <v>23</v>
      </c>
      <c r="J11" s="207"/>
    </row>
  </sheetData>
  <mergeCells count="9">
    <mergeCell ref="J8:J11"/>
    <mergeCell ref="B8:B11"/>
    <mergeCell ref="C8:C11"/>
    <mergeCell ref="A8:A11"/>
    <mergeCell ref="D8:D11"/>
    <mergeCell ref="E8:E11"/>
    <mergeCell ref="F8:F11"/>
    <mergeCell ref="G8:G11"/>
    <mergeCell ref="H8:H11"/>
  </mergeCells>
  <pageMargins left="0.25" right="0.25" top="0.75" bottom="0.75" header="0.3" footer="0.3"/>
  <pageSetup scale="8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advance outstanding</vt:lpstr>
      <vt:lpstr>Shipping_Bill_outstanding_EDPMS</vt:lpstr>
      <vt:lpstr>29-6-23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2024-08-02T06:03:15Z</dcterms:modified>
</cp:coreProperties>
</file>