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tti/Documents/lecturer/リハオンデマンド/"/>
    </mc:Choice>
  </mc:AlternateContent>
  <xr:revisionPtr revIDLastSave="0" documentId="13_ncr:1_{54AC465F-1ADC-F64F-A436-BA92C67355E0}" xr6:coauthVersionLast="47" xr6:coauthVersionMax="47" xr10:uidLastSave="{00000000-0000-0000-0000-000000000000}"/>
  <bookViews>
    <workbookView xWindow="-38400" yWindow="0" windowWidth="38400" windowHeight="21600" xr2:uid="{F97495B9-24E7-5049-BECB-6E466ABD3E6F}"/>
  </bookViews>
  <sheets>
    <sheet name="テーブルを作ってみよう" sheetId="1" r:id="rId1"/>
    <sheet name="IF関数の練習" sheetId="4" r:id="rId2"/>
    <sheet name="評価表" sheetId="2" r:id="rId3"/>
    <sheet name="データベース" sheetId="3" r:id="rId4"/>
    <sheet name="基本情報シート" sheetId="8" r:id="rId5"/>
    <sheet name="入院時シート" sheetId="6" r:id="rId6"/>
    <sheet name="退院時シート" sheetId="7" r:id="rId7"/>
  </sheets>
  <externalReferences>
    <externalReference r:id="rId8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2" i="8" l="1"/>
  <c r="I142" i="8"/>
  <c r="K141" i="8"/>
  <c r="I141" i="8"/>
  <c r="K140" i="8"/>
  <c r="I140" i="8"/>
  <c r="K139" i="8"/>
  <c r="I139" i="8"/>
  <c r="K138" i="8"/>
  <c r="I138" i="8"/>
  <c r="K137" i="8"/>
  <c r="I137" i="8"/>
  <c r="K136" i="8"/>
  <c r="I136" i="8"/>
  <c r="K135" i="8"/>
  <c r="I135" i="8"/>
  <c r="K134" i="8"/>
  <c r="I134" i="8"/>
  <c r="K133" i="8"/>
  <c r="I133" i="8"/>
  <c r="K132" i="8"/>
  <c r="I132" i="8"/>
  <c r="K131" i="8"/>
  <c r="I131" i="8"/>
  <c r="K130" i="8"/>
  <c r="I130" i="8"/>
  <c r="K129" i="8"/>
  <c r="I129" i="8"/>
  <c r="K128" i="8"/>
  <c r="I128" i="8"/>
  <c r="K127" i="8"/>
  <c r="I127" i="8"/>
  <c r="K126" i="8"/>
  <c r="I126" i="8"/>
  <c r="K125" i="8"/>
  <c r="I125" i="8"/>
  <c r="K124" i="8"/>
  <c r="I124" i="8"/>
  <c r="K123" i="8"/>
  <c r="I123" i="8"/>
  <c r="K122" i="8"/>
  <c r="I122" i="8"/>
  <c r="K121" i="8"/>
  <c r="I121" i="8"/>
  <c r="K120" i="8"/>
  <c r="I120" i="8"/>
  <c r="K119" i="8"/>
  <c r="I119" i="8"/>
  <c r="K118" i="8"/>
  <c r="I118" i="8"/>
  <c r="K117" i="8"/>
  <c r="I117" i="8"/>
  <c r="K116" i="8"/>
  <c r="I116" i="8"/>
  <c r="K115" i="8"/>
  <c r="I115" i="8"/>
  <c r="K114" i="8"/>
  <c r="I114" i="8"/>
  <c r="K113" i="8"/>
  <c r="I113" i="8"/>
  <c r="K112" i="8"/>
  <c r="I112" i="8"/>
  <c r="K111" i="8"/>
  <c r="I111" i="8"/>
  <c r="K110" i="8"/>
  <c r="I110" i="8"/>
  <c r="K109" i="8"/>
  <c r="I109" i="8"/>
  <c r="K108" i="8"/>
  <c r="I108" i="8"/>
  <c r="K107" i="8"/>
  <c r="I107" i="8"/>
  <c r="K106" i="8"/>
  <c r="I106" i="8"/>
  <c r="K105" i="8"/>
  <c r="I105" i="8"/>
  <c r="K104" i="8"/>
  <c r="I104" i="8"/>
  <c r="K103" i="8"/>
  <c r="I103" i="8"/>
  <c r="K102" i="8"/>
  <c r="I102" i="8"/>
  <c r="K101" i="8"/>
  <c r="I101" i="8"/>
  <c r="K100" i="8"/>
  <c r="I100" i="8"/>
  <c r="K99" i="8"/>
  <c r="I99" i="8"/>
  <c r="K98" i="8"/>
  <c r="I98" i="8"/>
  <c r="K97" i="8"/>
  <c r="I97" i="8"/>
  <c r="K96" i="8"/>
  <c r="I96" i="8"/>
  <c r="K95" i="8"/>
  <c r="I95" i="8"/>
  <c r="K94" i="8"/>
  <c r="I94" i="8"/>
  <c r="K93" i="8"/>
  <c r="I93" i="8"/>
  <c r="K92" i="8"/>
  <c r="I92" i="8"/>
  <c r="K91" i="8"/>
  <c r="I91" i="8"/>
  <c r="K90" i="8"/>
  <c r="I90" i="8"/>
  <c r="K89" i="8"/>
  <c r="I89" i="8"/>
  <c r="K88" i="8"/>
  <c r="I88" i="8"/>
  <c r="K87" i="8"/>
  <c r="I87" i="8"/>
  <c r="K86" i="8"/>
  <c r="I86" i="8"/>
  <c r="K85" i="8"/>
  <c r="I85" i="8"/>
  <c r="K84" i="8"/>
  <c r="I84" i="8"/>
  <c r="K83" i="8"/>
  <c r="I83" i="8"/>
  <c r="K82" i="8"/>
  <c r="I82" i="8"/>
  <c r="K81" i="8"/>
  <c r="I81" i="8"/>
  <c r="K80" i="8"/>
  <c r="I80" i="8"/>
  <c r="K79" i="8"/>
  <c r="I79" i="8"/>
  <c r="K78" i="8"/>
  <c r="I78" i="8"/>
  <c r="K77" i="8"/>
  <c r="I77" i="8"/>
  <c r="K76" i="8"/>
  <c r="I76" i="8"/>
  <c r="K75" i="8"/>
  <c r="I75" i="8"/>
  <c r="K74" i="8"/>
  <c r="I74" i="8"/>
  <c r="K73" i="8"/>
  <c r="I73" i="8"/>
  <c r="K72" i="8"/>
  <c r="I72" i="8"/>
  <c r="K71" i="8"/>
  <c r="I71" i="8"/>
  <c r="K70" i="8"/>
  <c r="I70" i="8"/>
  <c r="K69" i="8"/>
  <c r="I69" i="8"/>
  <c r="K68" i="8"/>
  <c r="I68" i="8"/>
  <c r="K67" i="8"/>
  <c r="I67" i="8"/>
  <c r="K66" i="8"/>
  <c r="I66" i="8"/>
  <c r="K65" i="8"/>
  <c r="I65" i="8"/>
  <c r="K64" i="8"/>
  <c r="I64" i="8"/>
  <c r="K63" i="8"/>
  <c r="I63" i="8"/>
  <c r="K62" i="8"/>
  <c r="I62" i="8"/>
  <c r="K61" i="8"/>
  <c r="I61" i="8"/>
  <c r="K60" i="8"/>
  <c r="I60" i="8"/>
  <c r="K59" i="8"/>
  <c r="I59" i="8"/>
  <c r="K58" i="8"/>
  <c r="I58" i="8"/>
  <c r="K57" i="8"/>
  <c r="I57" i="8"/>
  <c r="K56" i="8"/>
  <c r="I56" i="8"/>
  <c r="K55" i="8"/>
  <c r="I55" i="8"/>
  <c r="K54" i="8"/>
  <c r="I54" i="8"/>
  <c r="K53" i="8"/>
  <c r="I53" i="8"/>
  <c r="K52" i="8"/>
  <c r="I52" i="8"/>
  <c r="K51" i="8"/>
  <c r="I51" i="8"/>
  <c r="K50" i="8"/>
  <c r="I50" i="8"/>
  <c r="K49" i="8"/>
  <c r="I49" i="8"/>
  <c r="K48" i="8"/>
  <c r="I48" i="8"/>
  <c r="K47" i="8"/>
  <c r="I47" i="8"/>
  <c r="K46" i="8"/>
  <c r="I46" i="8"/>
  <c r="K45" i="8"/>
  <c r="I45" i="8"/>
  <c r="K44" i="8"/>
  <c r="I44" i="8"/>
  <c r="K43" i="8"/>
  <c r="I43" i="8"/>
  <c r="K42" i="8"/>
  <c r="I42" i="8"/>
  <c r="K41" i="8"/>
  <c r="I41" i="8"/>
  <c r="K40" i="8"/>
  <c r="I40" i="8"/>
  <c r="K39" i="8"/>
  <c r="I39" i="8"/>
  <c r="K38" i="8"/>
  <c r="I38" i="8"/>
  <c r="K37" i="8"/>
  <c r="I37" i="8"/>
  <c r="K36" i="8"/>
  <c r="I36" i="8"/>
  <c r="K35" i="8"/>
  <c r="I35" i="8"/>
  <c r="K34" i="8"/>
  <c r="I34" i="8"/>
  <c r="K33" i="8"/>
  <c r="I33" i="8"/>
  <c r="K32" i="8"/>
  <c r="I32" i="8"/>
  <c r="K31" i="8"/>
  <c r="I31" i="8"/>
  <c r="K30" i="8"/>
  <c r="I30" i="8"/>
  <c r="K29" i="8"/>
  <c r="I29" i="8"/>
  <c r="K28" i="8"/>
  <c r="I28" i="8"/>
  <c r="K27" i="8"/>
  <c r="I27" i="8"/>
  <c r="K26" i="8"/>
  <c r="I26" i="8"/>
  <c r="K25" i="8"/>
  <c r="I25" i="8"/>
  <c r="K24" i="8"/>
  <c r="I24" i="8"/>
  <c r="K23" i="8"/>
  <c r="I23" i="8"/>
  <c r="K22" i="8"/>
  <c r="I22" i="8"/>
  <c r="K21" i="8"/>
  <c r="I21" i="8"/>
  <c r="K20" i="8"/>
  <c r="I20" i="8"/>
  <c r="K19" i="8"/>
  <c r="I19" i="8"/>
  <c r="K18" i="8"/>
  <c r="I18" i="8"/>
  <c r="K17" i="8"/>
  <c r="I17" i="8"/>
  <c r="K16" i="8"/>
  <c r="I16" i="8"/>
  <c r="K15" i="8"/>
  <c r="I15" i="8"/>
  <c r="K14" i="8"/>
  <c r="I14" i="8"/>
  <c r="K13" i="8"/>
  <c r="I13" i="8"/>
  <c r="K12" i="8"/>
  <c r="I12" i="8"/>
  <c r="K11" i="8"/>
  <c r="I11" i="8"/>
  <c r="K10" i="8"/>
  <c r="I10" i="8"/>
  <c r="K9" i="8"/>
  <c r="I9" i="8"/>
  <c r="K8" i="8"/>
  <c r="I8" i="8"/>
  <c r="K7" i="8"/>
  <c r="I7" i="8"/>
  <c r="K6" i="8"/>
  <c r="I6" i="8"/>
  <c r="K5" i="8"/>
  <c r="I5" i="8"/>
  <c r="K4" i="8"/>
  <c r="I4" i="8"/>
  <c r="K3" i="8"/>
  <c r="I3" i="8"/>
  <c r="K2" i="8"/>
  <c r="I2" i="8"/>
  <c r="L144" i="7"/>
  <c r="C144" i="7"/>
  <c r="B144" i="7"/>
  <c r="L143" i="7"/>
  <c r="C143" i="7"/>
  <c r="B143" i="7"/>
  <c r="L142" i="7"/>
  <c r="C142" i="7"/>
  <c r="B142" i="7"/>
  <c r="L141" i="7"/>
  <c r="C141" i="7"/>
  <c r="B141" i="7"/>
  <c r="L140" i="7"/>
  <c r="C140" i="7"/>
  <c r="B140" i="7"/>
  <c r="L139" i="7"/>
  <c r="C139" i="7"/>
  <c r="B139" i="7"/>
  <c r="L138" i="7"/>
  <c r="C138" i="7"/>
  <c r="B138" i="7"/>
  <c r="L137" i="7"/>
  <c r="C137" i="7"/>
  <c r="B137" i="7"/>
  <c r="L136" i="7"/>
  <c r="C136" i="7"/>
  <c r="B136" i="7"/>
  <c r="L135" i="7"/>
  <c r="C135" i="7"/>
  <c r="B135" i="7"/>
  <c r="L134" i="7"/>
  <c r="C134" i="7"/>
  <c r="B134" i="7"/>
  <c r="L133" i="7"/>
  <c r="C133" i="7"/>
  <c r="B133" i="7"/>
  <c r="L132" i="7"/>
  <c r="C132" i="7"/>
  <c r="B132" i="7"/>
  <c r="L131" i="7"/>
  <c r="C131" i="7"/>
  <c r="B131" i="7"/>
  <c r="L130" i="7"/>
  <c r="C130" i="7"/>
  <c r="B130" i="7"/>
  <c r="L129" i="7"/>
  <c r="C129" i="7"/>
  <c r="B129" i="7"/>
  <c r="L128" i="7"/>
  <c r="C128" i="7"/>
  <c r="B128" i="7"/>
  <c r="L127" i="7"/>
  <c r="C127" i="7"/>
  <c r="B127" i="7"/>
  <c r="L126" i="7"/>
  <c r="C126" i="7"/>
  <c r="B126" i="7"/>
  <c r="L125" i="7"/>
  <c r="C125" i="7"/>
  <c r="B125" i="7"/>
  <c r="L124" i="7"/>
  <c r="C124" i="7"/>
  <c r="B124" i="7"/>
  <c r="L123" i="7"/>
  <c r="C123" i="7"/>
  <c r="B123" i="7"/>
  <c r="L122" i="7"/>
  <c r="C122" i="7"/>
  <c r="B122" i="7"/>
  <c r="L121" i="7"/>
  <c r="C121" i="7"/>
  <c r="B121" i="7"/>
  <c r="L120" i="7"/>
  <c r="C120" i="7"/>
  <c r="B120" i="7"/>
  <c r="L119" i="7"/>
  <c r="C119" i="7"/>
  <c r="B119" i="7"/>
  <c r="L118" i="7"/>
  <c r="C118" i="7"/>
  <c r="B118" i="7"/>
  <c r="L117" i="7"/>
  <c r="C117" i="7"/>
  <c r="B117" i="7"/>
  <c r="L116" i="7"/>
  <c r="C116" i="7"/>
  <c r="B116" i="7"/>
  <c r="L115" i="7"/>
  <c r="C115" i="7"/>
  <c r="B115" i="7"/>
  <c r="L114" i="7"/>
  <c r="C114" i="7"/>
  <c r="B114" i="7"/>
  <c r="L113" i="7"/>
  <c r="C113" i="7"/>
  <c r="B113" i="7"/>
  <c r="L112" i="7"/>
  <c r="C112" i="7"/>
  <c r="B112" i="7"/>
  <c r="L111" i="7"/>
  <c r="C111" i="7"/>
  <c r="B111" i="7"/>
  <c r="L110" i="7"/>
  <c r="C110" i="7"/>
  <c r="B110" i="7"/>
  <c r="L109" i="7"/>
  <c r="C109" i="7"/>
  <c r="B109" i="7"/>
  <c r="L108" i="7"/>
  <c r="C108" i="7"/>
  <c r="B108" i="7"/>
  <c r="L107" i="7"/>
  <c r="C107" i="7"/>
  <c r="B107" i="7"/>
  <c r="L106" i="7"/>
  <c r="C106" i="7"/>
  <c r="B106" i="7"/>
  <c r="L105" i="7"/>
  <c r="C105" i="7"/>
  <c r="B105" i="7"/>
  <c r="L104" i="7"/>
  <c r="C104" i="7"/>
  <c r="B104" i="7"/>
  <c r="L103" i="7"/>
  <c r="C103" i="7"/>
  <c r="B103" i="7"/>
  <c r="L102" i="7"/>
  <c r="C102" i="7"/>
  <c r="B102" i="7"/>
  <c r="L101" i="7"/>
  <c r="C101" i="7"/>
  <c r="B101" i="7"/>
  <c r="L100" i="7"/>
  <c r="C100" i="7"/>
  <c r="B100" i="7"/>
  <c r="L99" i="7"/>
  <c r="C99" i="7"/>
  <c r="B99" i="7"/>
  <c r="L98" i="7"/>
  <c r="C98" i="7"/>
  <c r="B98" i="7"/>
  <c r="L97" i="7"/>
  <c r="C97" i="7"/>
  <c r="B97" i="7"/>
  <c r="L96" i="7"/>
  <c r="C96" i="7"/>
  <c r="B96" i="7"/>
  <c r="L95" i="7"/>
  <c r="C95" i="7"/>
  <c r="B95" i="7"/>
  <c r="L94" i="7"/>
  <c r="C94" i="7"/>
  <c r="B94" i="7"/>
  <c r="L93" i="7"/>
  <c r="C93" i="7"/>
  <c r="B93" i="7"/>
  <c r="L92" i="7"/>
  <c r="C92" i="7"/>
  <c r="B92" i="7"/>
  <c r="L91" i="7"/>
  <c r="C91" i="7"/>
  <c r="B91" i="7"/>
  <c r="L90" i="7"/>
  <c r="C90" i="7"/>
  <c r="B90" i="7"/>
  <c r="L89" i="7"/>
  <c r="C89" i="7"/>
  <c r="B89" i="7"/>
  <c r="L88" i="7"/>
  <c r="C88" i="7"/>
  <c r="B88" i="7"/>
  <c r="L87" i="7"/>
  <c r="C87" i="7"/>
  <c r="B87" i="7"/>
  <c r="L86" i="7"/>
  <c r="C86" i="7"/>
  <c r="B86" i="7"/>
  <c r="L85" i="7"/>
  <c r="C85" i="7"/>
  <c r="B85" i="7"/>
  <c r="L84" i="7"/>
  <c r="C84" i="7"/>
  <c r="B84" i="7"/>
  <c r="L83" i="7"/>
  <c r="C83" i="7"/>
  <c r="B83" i="7"/>
  <c r="L82" i="7"/>
  <c r="C82" i="7"/>
  <c r="B82" i="7"/>
  <c r="L81" i="7"/>
  <c r="C81" i="7"/>
  <c r="B81" i="7"/>
  <c r="L80" i="7"/>
  <c r="C80" i="7"/>
  <c r="B80" i="7"/>
  <c r="L79" i="7"/>
  <c r="C79" i="7"/>
  <c r="B79" i="7"/>
  <c r="L78" i="7"/>
  <c r="C78" i="7"/>
  <c r="B78" i="7"/>
  <c r="L77" i="7"/>
  <c r="C77" i="7"/>
  <c r="B77" i="7"/>
  <c r="L76" i="7"/>
  <c r="C76" i="7"/>
  <c r="B76" i="7"/>
  <c r="L75" i="7"/>
  <c r="C75" i="7"/>
  <c r="B75" i="7"/>
  <c r="L74" i="7"/>
  <c r="C74" i="7"/>
  <c r="B74" i="7"/>
  <c r="L73" i="7"/>
  <c r="C73" i="7"/>
  <c r="B73" i="7"/>
  <c r="L72" i="7"/>
  <c r="C72" i="7"/>
  <c r="B72" i="7"/>
  <c r="L71" i="7"/>
  <c r="C71" i="7"/>
  <c r="B71" i="7"/>
  <c r="L70" i="7"/>
  <c r="C70" i="7"/>
  <c r="B70" i="7"/>
  <c r="L69" i="7"/>
  <c r="C69" i="7"/>
  <c r="B69" i="7"/>
  <c r="L68" i="7"/>
  <c r="C68" i="7"/>
  <c r="B68" i="7"/>
  <c r="L67" i="7"/>
  <c r="C67" i="7"/>
  <c r="B67" i="7"/>
  <c r="L66" i="7"/>
  <c r="C66" i="7"/>
  <c r="B66" i="7"/>
  <c r="L65" i="7"/>
  <c r="C65" i="7"/>
  <c r="B65" i="7"/>
  <c r="L64" i="7"/>
  <c r="C64" i="7"/>
  <c r="B64" i="7"/>
  <c r="L63" i="7"/>
  <c r="C63" i="7"/>
  <c r="B63" i="7"/>
  <c r="L62" i="7"/>
  <c r="C62" i="7"/>
  <c r="B62" i="7"/>
  <c r="L61" i="7"/>
  <c r="C61" i="7"/>
  <c r="B61" i="7"/>
  <c r="L60" i="7"/>
  <c r="C60" i="7"/>
  <c r="B60" i="7"/>
  <c r="L59" i="7"/>
  <c r="C59" i="7"/>
  <c r="B59" i="7"/>
  <c r="L58" i="7"/>
  <c r="C58" i="7"/>
  <c r="B58" i="7"/>
  <c r="L57" i="7"/>
  <c r="C57" i="7"/>
  <c r="B57" i="7"/>
  <c r="L56" i="7"/>
  <c r="C56" i="7"/>
  <c r="B56" i="7"/>
  <c r="L55" i="7"/>
  <c r="C55" i="7"/>
  <c r="B55" i="7"/>
  <c r="L54" i="7"/>
  <c r="C54" i="7"/>
  <c r="B54" i="7"/>
  <c r="L53" i="7"/>
  <c r="C53" i="7"/>
  <c r="B53" i="7"/>
  <c r="L52" i="7"/>
  <c r="C52" i="7"/>
  <c r="B52" i="7"/>
  <c r="L51" i="7"/>
  <c r="C51" i="7"/>
  <c r="B51" i="7"/>
  <c r="L50" i="7"/>
  <c r="C50" i="7"/>
  <c r="B50" i="7"/>
  <c r="L49" i="7"/>
  <c r="C49" i="7"/>
  <c r="B49" i="7"/>
  <c r="L48" i="7"/>
  <c r="C48" i="7"/>
  <c r="B48" i="7"/>
  <c r="L47" i="7"/>
  <c r="C47" i="7"/>
  <c r="B47" i="7"/>
  <c r="L46" i="7"/>
  <c r="C46" i="7"/>
  <c r="B46" i="7"/>
  <c r="L45" i="7"/>
  <c r="C45" i="7"/>
  <c r="B45" i="7"/>
  <c r="L44" i="7"/>
  <c r="C44" i="7"/>
  <c r="B44" i="7"/>
  <c r="L43" i="7"/>
  <c r="C43" i="7"/>
  <c r="B43" i="7"/>
  <c r="L42" i="7"/>
  <c r="C42" i="7"/>
  <c r="B42" i="7"/>
  <c r="L41" i="7"/>
  <c r="C41" i="7"/>
  <c r="B41" i="7"/>
  <c r="L40" i="7"/>
  <c r="C40" i="7"/>
  <c r="B40" i="7"/>
  <c r="L39" i="7"/>
  <c r="C39" i="7"/>
  <c r="B39" i="7"/>
  <c r="L38" i="7"/>
  <c r="C38" i="7"/>
  <c r="B38" i="7"/>
  <c r="L37" i="7"/>
  <c r="C37" i="7"/>
  <c r="B37" i="7"/>
  <c r="L36" i="7"/>
  <c r="C36" i="7"/>
  <c r="B36" i="7"/>
  <c r="L35" i="7"/>
  <c r="C35" i="7"/>
  <c r="B35" i="7"/>
  <c r="L34" i="7"/>
  <c r="C34" i="7"/>
  <c r="B34" i="7"/>
  <c r="L33" i="7"/>
  <c r="C33" i="7"/>
  <c r="B33" i="7"/>
  <c r="L32" i="7"/>
  <c r="C32" i="7"/>
  <c r="B32" i="7"/>
  <c r="L31" i="7"/>
  <c r="C31" i="7"/>
  <c r="B31" i="7"/>
  <c r="L30" i="7"/>
  <c r="C30" i="7"/>
  <c r="B30" i="7"/>
  <c r="L29" i="7"/>
  <c r="C29" i="7"/>
  <c r="B29" i="7"/>
  <c r="L28" i="7"/>
  <c r="C28" i="7"/>
  <c r="B28" i="7"/>
  <c r="L27" i="7"/>
  <c r="C27" i="7"/>
  <c r="B27" i="7"/>
  <c r="L26" i="7"/>
  <c r="C26" i="7"/>
  <c r="B26" i="7"/>
  <c r="L25" i="7"/>
  <c r="C25" i="7"/>
  <c r="B25" i="7"/>
  <c r="L24" i="7"/>
  <c r="C24" i="7"/>
  <c r="B24" i="7"/>
  <c r="L23" i="7"/>
  <c r="C23" i="7"/>
  <c r="B23" i="7"/>
  <c r="L22" i="7"/>
  <c r="B22" i="7"/>
  <c r="L21" i="7"/>
  <c r="B21" i="7"/>
  <c r="L20" i="7"/>
  <c r="B20" i="7"/>
  <c r="L19" i="7"/>
  <c r="B19" i="7"/>
  <c r="L18" i="7"/>
  <c r="B18" i="7"/>
  <c r="L17" i="7"/>
  <c r="B17" i="7"/>
  <c r="L16" i="7"/>
  <c r="B16" i="7"/>
  <c r="L15" i="7"/>
  <c r="B15" i="7"/>
  <c r="L14" i="7"/>
  <c r="B14" i="7"/>
  <c r="L13" i="7"/>
  <c r="B13" i="7"/>
  <c r="L12" i="7"/>
  <c r="B12" i="7"/>
  <c r="L11" i="7"/>
  <c r="B11" i="7"/>
  <c r="L10" i="7"/>
  <c r="B10" i="7"/>
  <c r="L9" i="7"/>
  <c r="B9" i="7"/>
  <c r="L8" i="7"/>
  <c r="B8" i="7"/>
  <c r="L7" i="7"/>
  <c r="B7" i="7"/>
  <c r="L6" i="7"/>
  <c r="B6" i="7"/>
  <c r="L5" i="7"/>
  <c r="B5" i="7"/>
  <c r="L4" i="7"/>
  <c r="B4" i="7"/>
  <c r="M144" i="6"/>
  <c r="I144" i="6"/>
  <c r="M143" i="6"/>
  <c r="I143" i="6"/>
  <c r="M142" i="6"/>
  <c r="I142" i="6"/>
  <c r="M141" i="6"/>
  <c r="I141" i="6"/>
  <c r="M140" i="6"/>
  <c r="I140" i="6"/>
  <c r="M139" i="6"/>
  <c r="I139" i="6"/>
  <c r="M138" i="6"/>
  <c r="I138" i="6"/>
  <c r="M137" i="6"/>
  <c r="I137" i="6"/>
  <c r="M136" i="6"/>
  <c r="I136" i="6"/>
  <c r="M135" i="6"/>
  <c r="I135" i="6"/>
  <c r="M134" i="6"/>
  <c r="I134" i="6"/>
  <c r="M133" i="6"/>
  <c r="I133" i="6"/>
  <c r="M132" i="6"/>
  <c r="I132" i="6"/>
  <c r="M131" i="6"/>
  <c r="I131" i="6"/>
  <c r="M130" i="6"/>
  <c r="I130" i="6"/>
  <c r="M129" i="6"/>
  <c r="I129" i="6"/>
  <c r="M128" i="6"/>
  <c r="I128" i="6"/>
  <c r="M127" i="6"/>
  <c r="I127" i="6"/>
  <c r="M126" i="6"/>
  <c r="I126" i="6"/>
  <c r="M125" i="6"/>
  <c r="I125" i="6"/>
  <c r="M124" i="6"/>
  <c r="I124" i="6"/>
  <c r="M123" i="6"/>
  <c r="I123" i="6"/>
  <c r="M122" i="6"/>
  <c r="I122" i="6"/>
  <c r="M121" i="6"/>
  <c r="I121" i="6"/>
  <c r="M120" i="6"/>
  <c r="I120" i="6"/>
  <c r="M119" i="6"/>
  <c r="I119" i="6"/>
  <c r="M118" i="6"/>
  <c r="I118" i="6"/>
  <c r="M117" i="6"/>
  <c r="I117" i="6"/>
  <c r="M116" i="6"/>
  <c r="I116" i="6"/>
  <c r="M115" i="6"/>
  <c r="I115" i="6"/>
  <c r="M114" i="6"/>
  <c r="I114" i="6"/>
  <c r="M113" i="6"/>
  <c r="I113" i="6"/>
  <c r="M112" i="6"/>
  <c r="I112" i="6"/>
  <c r="M111" i="6"/>
  <c r="I111" i="6"/>
  <c r="M110" i="6"/>
  <c r="I110" i="6"/>
  <c r="M109" i="6"/>
  <c r="I109" i="6"/>
  <c r="M108" i="6"/>
  <c r="I108" i="6"/>
  <c r="M107" i="6"/>
  <c r="I107" i="6"/>
  <c r="M106" i="6"/>
  <c r="I106" i="6"/>
  <c r="M105" i="6"/>
  <c r="I105" i="6"/>
  <c r="M104" i="6"/>
  <c r="I104" i="6"/>
  <c r="M103" i="6"/>
  <c r="I103" i="6"/>
  <c r="M102" i="6"/>
  <c r="I102" i="6"/>
  <c r="M101" i="6"/>
  <c r="I101" i="6"/>
  <c r="M100" i="6"/>
  <c r="I100" i="6"/>
  <c r="M99" i="6"/>
  <c r="I99" i="6"/>
  <c r="M98" i="6"/>
  <c r="I98" i="6"/>
  <c r="M97" i="6"/>
  <c r="I97" i="6"/>
  <c r="M96" i="6"/>
  <c r="I96" i="6"/>
  <c r="M95" i="6"/>
  <c r="I95" i="6"/>
  <c r="M94" i="6"/>
  <c r="I94" i="6"/>
  <c r="M93" i="6"/>
  <c r="I93" i="6"/>
  <c r="M92" i="6"/>
  <c r="I92" i="6"/>
  <c r="M91" i="6"/>
  <c r="I91" i="6"/>
  <c r="M90" i="6"/>
  <c r="I90" i="6"/>
  <c r="M89" i="6"/>
  <c r="I89" i="6"/>
  <c r="M88" i="6"/>
  <c r="I88" i="6"/>
  <c r="M87" i="6"/>
  <c r="I87" i="6"/>
  <c r="M86" i="6"/>
  <c r="I86" i="6"/>
  <c r="M85" i="6"/>
  <c r="I85" i="6"/>
  <c r="M84" i="6"/>
  <c r="I84" i="6"/>
  <c r="M83" i="6"/>
  <c r="I83" i="6"/>
  <c r="M82" i="6"/>
  <c r="I82" i="6"/>
  <c r="M81" i="6"/>
  <c r="I81" i="6"/>
  <c r="M80" i="6"/>
  <c r="I80" i="6"/>
  <c r="M79" i="6"/>
  <c r="I79" i="6"/>
  <c r="M78" i="6"/>
  <c r="I78" i="6"/>
  <c r="M77" i="6"/>
  <c r="I77" i="6"/>
  <c r="M76" i="6"/>
  <c r="I76" i="6"/>
  <c r="M75" i="6"/>
  <c r="I75" i="6"/>
  <c r="M74" i="6"/>
  <c r="I74" i="6"/>
  <c r="M73" i="6"/>
  <c r="I73" i="6"/>
  <c r="M72" i="6"/>
  <c r="I72" i="6"/>
  <c r="M71" i="6"/>
  <c r="I71" i="6"/>
  <c r="M70" i="6"/>
  <c r="I70" i="6"/>
  <c r="M69" i="6"/>
  <c r="I69" i="6"/>
  <c r="M68" i="6"/>
  <c r="I68" i="6"/>
  <c r="M67" i="6"/>
  <c r="I67" i="6"/>
  <c r="M66" i="6"/>
  <c r="I66" i="6"/>
  <c r="M65" i="6"/>
  <c r="I65" i="6"/>
  <c r="M64" i="6"/>
  <c r="I64" i="6"/>
  <c r="M63" i="6"/>
  <c r="I63" i="6"/>
  <c r="M62" i="6"/>
  <c r="I62" i="6"/>
  <c r="M61" i="6"/>
  <c r="I61" i="6"/>
  <c r="M60" i="6"/>
  <c r="I60" i="6"/>
  <c r="M59" i="6"/>
  <c r="I59" i="6"/>
  <c r="M58" i="6"/>
  <c r="I58" i="6"/>
  <c r="M57" i="6"/>
  <c r="I57" i="6"/>
  <c r="M56" i="6"/>
  <c r="I56" i="6"/>
  <c r="M55" i="6"/>
  <c r="I55" i="6"/>
  <c r="M54" i="6"/>
  <c r="I54" i="6"/>
  <c r="M53" i="6"/>
  <c r="I53" i="6"/>
  <c r="M52" i="6"/>
  <c r="I52" i="6"/>
  <c r="M51" i="6"/>
  <c r="I51" i="6"/>
  <c r="M50" i="6"/>
  <c r="I50" i="6"/>
  <c r="M49" i="6"/>
  <c r="I49" i="6"/>
  <c r="M48" i="6"/>
  <c r="I48" i="6"/>
  <c r="M47" i="6"/>
  <c r="I47" i="6"/>
  <c r="M46" i="6"/>
  <c r="I46" i="6"/>
  <c r="M45" i="6"/>
  <c r="I45" i="6"/>
  <c r="M44" i="6"/>
  <c r="I44" i="6"/>
  <c r="M43" i="6"/>
  <c r="I43" i="6"/>
  <c r="M42" i="6"/>
  <c r="I42" i="6"/>
  <c r="M41" i="6"/>
  <c r="I41" i="6"/>
  <c r="M40" i="6"/>
  <c r="I40" i="6"/>
  <c r="M39" i="6"/>
  <c r="I39" i="6"/>
  <c r="M38" i="6"/>
  <c r="I38" i="6"/>
  <c r="M37" i="6"/>
  <c r="I37" i="6"/>
  <c r="M36" i="6"/>
  <c r="I36" i="6"/>
  <c r="M35" i="6"/>
  <c r="I35" i="6"/>
  <c r="M34" i="6"/>
  <c r="I34" i="6"/>
  <c r="M33" i="6"/>
  <c r="I33" i="6"/>
  <c r="M32" i="6"/>
  <c r="I32" i="6"/>
  <c r="M31" i="6"/>
  <c r="I31" i="6"/>
  <c r="M30" i="6"/>
  <c r="I30" i="6"/>
  <c r="M29" i="6"/>
  <c r="I29" i="6"/>
  <c r="M28" i="6"/>
  <c r="I28" i="6"/>
  <c r="M27" i="6"/>
  <c r="I27" i="6"/>
  <c r="M26" i="6"/>
  <c r="I26" i="6"/>
  <c r="M25" i="6"/>
  <c r="I25" i="6"/>
  <c r="M24" i="6"/>
  <c r="I24" i="6"/>
  <c r="M23" i="6"/>
  <c r="I23" i="6"/>
  <c r="M22" i="6"/>
  <c r="I22" i="6"/>
  <c r="M21" i="6"/>
  <c r="I21" i="6"/>
  <c r="M20" i="6"/>
  <c r="I20" i="6"/>
  <c r="M19" i="6"/>
  <c r="I19" i="6"/>
  <c r="M18" i="6"/>
  <c r="I18" i="6"/>
  <c r="M17" i="6"/>
  <c r="I17" i="6"/>
  <c r="M16" i="6"/>
  <c r="I16" i="6"/>
  <c r="M15" i="6"/>
  <c r="I15" i="6"/>
  <c r="M14" i="6"/>
  <c r="I14" i="6"/>
  <c r="M13" i="6"/>
  <c r="I13" i="6"/>
  <c r="M12" i="6"/>
  <c r="I12" i="6"/>
  <c r="M11" i="6"/>
  <c r="I11" i="6"/>
  <c r="M10" i="6"/>
  <c r="I10" i="6"/>
  <c r="M9" i="6"/>
  <c r="I9" i="6"/>
  <c r="M8" i="6"/>
  <c r="I8" i="6"/>
  <c r="M7" i="6"/>
  <c r="I7" i="6"/>
  <c r="M6" i="6"/>
  <c r="I6" i="6"/>
  <c r="M5" i="6"/>
  <c r="I5" i="6"/>
  <c r="M4" i="6"/>
  <c r="I4" i="6"/>
  <c r="E202" i="3"/>
  <c r="D202" i="3"/>
  <c r="C202" i="3"/>
  <c r="B202" i="3"/>
  <c r="A202" i="3"/>
  <c r="E201" i="3"/>
  <c r="D201" i="3"/>
  <c r="C201" i="3"/>
  <c r="B201" i="3"/>
  <c r="A201" i="3"/>
  <c r="E200" i="3"/>
  <c r="D200" i="3"/>
  <c r="C200" i="3"/>
  <c r="B200" i="3"/>
  <c r="A200" i="3"/>
  <c r="E199" i="3"/>
  <c r="D199" i="3"/>
  <c r="C199" i="3"/>
  <c r="B199" i="3"/>
  <c r="A199" i="3"/>
  <c r="E198" i="3"/>
  <c r="D198" i="3"/>
  <c r="C198" i="3"/>
  <c r="B198" i="3"/>
  <c r="A198" i="3"/>
  <c r="E197" i="3"/>
  <c r="D197" i="3"/>
  <c r="C197" i="3"/>
  <c r="B197" i="3"/>
  <c r="A197" i="3"/>
  <c r="E196" i="3"/>
  <c r="D196" i="3"/>
  <c r="C196" i="3"/>
  <c r="B196" i="3"/>
  <c r="A196" i="3"/>
  <c r="E195" i="3"/>
  <c r="D195" i="3"/>
  <c r="C195" i="3"/>
  <c r="B195" i="3"/>
  <c r="A195" i="3"/>
  <c r="E194" i="3"/>
  <c r="D194" i="3"/>
  <c r="C194" i="3"/>
  <c r="B194" i="3"/>
  <c r="A194" i="3"/>
  <c r="E193" i="3"/>
  <c r="D193" i="3"/>
  <c r="C193" i="3"/>
  <c r="B193" i="3"/>
  <c r="A193" i="3"/>
  <c r="E192" i="3"/>
  <c r="D192" i="3"/>
  <c r="C192" i="3"/>
  <c r="B192" i="3"/>
  <c r="A192" i="3"/>
  <c r="E191" i="3"/>
  <c r="D191" i="3"/>
  <c r="C191" i="3"/>
  <c r="B191" i="3"/>
  <c r="A191" i="3"/>
  <c r="E190" i="3"/>
  <c r="D190" i="3"/>
  <c r="C190" i="3"/>
  <c r="B190" i="3"/>
  <c r="A190" i="3"/>
  <c r="E189" i="3"/>
  <c r="D189" i="3"/>
  <c r="C189" i="3"/>
  <c r="B189" i="3"/>
  <c r="A189" i="3"/>
  <c r="E188" i="3"/>
  <c r="D188" i="3"/>
  <c r="C188" i="3"/>
  <c r="B188" i="3"/>
  <c r="A188" i="3"/>
  <c r="E187" i="3"/>
  <c r="D187" i="3"/>
  <c r="C187" i="3"/>
  <c r="B187" i="3"/>
  <c r="A187" i="3"/>
  <c r="E186" i="3"/>
  <c r="D186" i="3"/>
  <c r="C186" i="3"/>
  <c r="B186" i="3"/>
  <c r="A186" i="3"/>
  <c r="E185" i="3"/>
  <c r="D185" i="3"/>
  <c r="C185" i="3"/>
  <c r="B185" i="3"/>
  <c r="A185" i="3"/>
  <c r="E184" i="3"/>
  <c r="D184" i="3"/>
  <c r="C184" i="3"/>
  <c r="B184" i="3"/>
  <c r="A184" i="3"/>
  <c r="E183" i="3"/>
  <c r="D183" i="3"/>
  <c r="C183" i="3"/>
  <c r="B183" i="3"/>
  <c r="A183" i="3"/>
  <c r="E182" i="3"/>
  <c r="D182" i="3"/>
  <c r="C182" i="3"/>
  <c r="B182" i="3"/>
  <c r="A182" i="3"/>
  <c r="E181" i="3"/>
  <c r="D181" i="3"/>
  <c r="C181" i="3"/>
  <c r="B181" i="3"/>
  <c r="A181" i="3"/>
  <c r="E180" i="3"/>
  <c r="D180" i="3"/>
  <c r="C180" i="3"/>
  <c r="B180" i="3"/>
  <c r="A180" i="3"/>
  <c r="E179" i="3"/>
  <c r="D179" i="3"/>
  <c r="C179" i="3"/>
  <c r="B179" i="3"/>
  <c r="A179" i="3"/>
  <c r="E178" i="3"/>
  <c r="D178" i="3"/>
  <c r="C178" i="3"/>
  <c r="B178" i="3"/>
  <c r="A178" i="3"/>
  <c r="E177" i="3"/>
  <c r="D177" i="3"/>
  <c r="C177" i="3"/>
  <c r="B177" i="3"/>
  <c r="A177" i="3"/>
  <c r="E176" i="3"/>
  <c r="D176" i="3"/>
  <c r="C176" i="3"/>
  <c r="B176" i="3"/>
  <c r="A176" i="3"/>
  <c r="E175" i="3"/>
  <c r="D175" i="3"/>
  <c r="C175" i="3"/>
  <c r="B175" i="3"/>
  <c r="A175" i="3"/>
  <c r="E174" i="3"/>
  <c r="D174" i="3"/>
  <c r="C174" i="3"/>
  <c r="B174" i="3"/>
  <c r="A174" i="3"/>
  <c r="E173" i="3"/>
  <c r="D173" i="3"/>
  <c r="C173" i="3"/>
  <c r="B173" i="3"/>
  <c r="A173" i="3"/>
  <c r="E172" i="3"/>
  <c r="D172" i="3"/>
  <c r="C172" i="3"/>
  <c r="B172" i="3"/>
  <c r="A172" i="3"/>
  <c r="E171" i="3"/>
  <c r="D171" i="3"/>
  <c r="C171" i="3"/>
  <c r="B171" i="3"/>
  <c r="A171" i="3"/>
  <c r="E170" i="3"/>
  <c r="D170" i="3"/>
  <c r="C170" i="3"/>
  <c r="B170" i="3"/>
  <c r="A170" i="3"/>
  <c r="E169" i="3"/>
  <c r="D169" i="3"/>
  <c r="C169" i="3"/>
  <c r="B169" i="3"/>
  <c r="A169" i="3"/>
  <c r="E168" i="3"/>
  <c r="D168" i="3"/>
  <c r="C168" i="3"/>
  <c r="B168" i="3"/>
  <c r="A168" i="3"/>
  <c r="E167" i="3"/>
  <c r="D167" i="3"/>
  <c r="C167" i="3"/>
  <c r="B167" i="3"/>
  <c r="A167" i="3"/>
  <c r="E166" i="3"/>
  <c r="D166" i="3"/>
  <c r="C166" i="3"/>
  <c r="B166" i="3"/>
  <c r="A166" i="3"/>
  <c r="E165" i="3"/>
  <c r="D165" i="3"/>
  <c r="C165" i="3"/>
  <c r="B165" i="3"/>
  <c r="A165" i="3"/>
  <c r="E164" i="3"/>
  <c r="D164" i="3"/>
  <c r="C164" i="3"/>
  <c r="B164" i="3"/>
  <c r="A164" i="3"/>
  <c r="E163" i="3"/>
  <c r="D163" i="3"/>
  <c r="C163" i="3"/>
  <c r="B163" i="3"/>
  <c r="A163" i="3"/>
  <c r="E162" i="3"/>
  <c r="D162" i="3"/>
  <c r="C162" i="3"/>
  <c r="B162" i="3"/>
  <c r="A162" i="3"/>
  <c r="E161" i="3"/>
  <c r="D161" i="3"/>
  <c r="C161" i="3"/>
  <c r="B161" i="3"/>
  <c r="A161" i="3"/>
  <c r="E160" i="3"/>
  <c r="D160" i="3"/>
  <c r="C160" i="3"/>
  <c r="B160" i="3"/>
  <c r="A160" i="3"/>
  <c r="E159" i="3"/>
  <c r="D159" i="3"/>
  <c r="C159" i="3"/>
  <c r="B159" i="3"/>
  <c r="A159" i="3"/>
  <c r="E158" i="3"/>
  <c r="D158" i="3"/>
  <c r="C158" i="3"/>
  <c r="B158" i="3"/>
  <c r="A158" i="3"/>
  <c r="E157" i="3"/>
  <c r="D157" i="3"/>
  <c r="C157" i="3"/>
  <c r="B157" i="3"/>
  <c r="A157" i="3"/>
  <c r="E156" i="3"/>
  <c r="D156" i="3"/>
  <c r="C156" i="3"/>
  <c r="B156" i="3"/>
  <c r="A156" i="3"/>
  <c r="E155" i="3"/>
  <c r="D155" i="3"/>
  <c r="C155" i="3"/>
  <c r="B155" i="3"/>
  <c r="A155" i="3"/>
  <c r="E154" i="3"/>
  <c r="D154" i="3"/>
  <c r="C154" i="3"/>
  <c r="B154" i="3"/>
  <c r="A154" i="3"/>
  <c r="E153" i="3"/>
  <c r="D153" i="3"/>
  <c r="C153" i="3"/>
  <c r="B153" i="3"/>
  <c r="A153" i="3"/>
  <c r="E152" i="3"/>
  <c r="D152" i="3"/>
  <c r="C152" i="3"/>
  <c r="B152" i="3"/>
  <c r="A152" i="3"/>
  <c r="E151" i="3"/>
  <c r="D151" i="3"/>
  <c r="C151" i="3"/>
  <c r="B151" i="3"/>
  <c r="A151" i="3"/>
  <c r="E150" i="3"/>
  <c r="D150" i="3"/>
  <c r="C150" i="3"/>
  <c r="B150" i="3"/>
  <c r="A150" i="3"/>
  <c r="E149" i="3"/>
  <c r="D149" i="3"/>
  <c r="C149" i="3"/>
  <c r="B149" i="3"/>
  <c r="A149" i="3"/>
  <c r="E148" i="3"/>
  <c r="D148" i="3"/>
  <c r="C148" i="3"/>
  <c r="B148" i="3"/>
  <c r="A148" i="3"/>
  <c r="E147" i="3"/>
  <c r="D147" i="3"/>
  <c r="C147" i="3"/>
  <c r="B147" i="3"/>
  <c r="A147" i="3"/>
  <c r="E146" i="3"/>
  <c r="D146" i="3"/>
  <c r="C146" i="3"/>
  <c r="B146" i="3"/>
  <c r="A146" i="3"/>
  <c r="E145" i="3"/>
  <c r="D145" i="3"/>
  <c r="C145" i="3"/>
  <c r="B145" i="3"/>
  <c r="A145" i="3"/>
  <c r="E144" i="3"/>
  <c r="D144" i="3"/>
  <c r="C144" i="3"/>
  <c r="B144" i="3"/>
  <c r="A144" i="3"/>
  <c r="E143" i="3"/>
  <c r="D143" i="3"/>
  <c r="C143" i="3"/>
  <c r="B143" i="3"/>
  <c r="A143" i="3"/>
  <c r="E142" i="3"/>
  <c r="D142" i="3"/>
  <c r="C142" i="3"/>
  <c r="B142" i="3"/>
  <c r="A142" i="3"/>
  <c r="E141" i="3"/>
  <c r="D141" i="3"/>
  <c r="C141" i="3"/>
  <c r="B141" i="3"/>
  <c r="A141" i="3"/>
  <c r="E140" i="3"/>
  <c r="D140" i="3"/>
  <c r="C140" i="3"/>
  <c r="B140" i="3"/>
  <c r="A140" i="3"/>
  <c r="E139" i="3"/>
  <c r="D139" i="3"/>
  <c r="C139" i="3"/>
  <c r="B139" i="3"/>
  <c r="A139" i="3"/>
  <c r="E138" i="3"/>
  <c r="D138" i="3"/>
  <c r="C138" i="3"/>
  <c r="B138" i="3"/>
  <c r="A138" i="3"/>
  <c r="E137" i="3"/>
  <c r="D137" i="3"/>
  <c r="C137" i="3"/>
  <c r="B137" i="3"/>
  <c r="A137" i="3"/>
  <c r="E136" i="3"/>
  <c r="D136" i="3"/>
  <c r="C136" i="3"/>
  <c r="B136" i="3"/>
  <c r="A136" i="3"/>
  <c r="E135" i="3"/>
  <c r="D135" i="3"/>
  <c r="C135" i="3"/>
  <c r="B135" i="3"/>
  <c r="A135" i="3"/>
  <c r="E134" i="3"/>
  <c r="D134" i="3"/>
  <c r="C134" i="3"/>
  <c r="B134" i="3"/>
  <c r="A134" i="3"/>
  <c r="E133" i="3"/>
  <c r="D133" i="3"/>
  <c r="C133" i="3"/>
  <c r="B133" i="3"/>
  <c r="A133" i="3"/>
  <c r="E132" i="3"/>
  <c r="D132" i="3"/>
  <c r="C132" i="3"/>
  <c r="B132" i="3"/>
  <c r="A132" i="3"/>
  <c r="E131" i="3"/>
  <c r="D131" i="3"/>
  <c r="C131" i="3"/>
  <c r="B131" i="3"/>
  <c r="A131" i="3"/>
  <c r="E130" i="3"/>
  <c r="D130" i="3"/>
  <c r="C130" i="3"/>
  <c r="B130" i="3"/>
  <c r="A130" i="3"/>
  <c r="E129" i="3"/>
  <c r="D129" i="3"/>
  <c r="C129" i="3"/>
  <c r="B129" i="3"/>
  <c r="A129" i="3"/>
  <c r="E128" i="3"/>
  <c r="D128" i="3"/>
  <c r="C128" i="3"/>
  <c r="B128" i="3"/>
  <c r="A128" i="3"/>
  <c r="E127" i="3"/>
  <c r="D127" i="3"/>
  <c r="C127" i="3"/>
  <c r="B127" i="3"/>
  <c r="A127" i="3"/>
  <c r="E126" i="3"/>
  <c r="D126" i="3"/>
  <c r="C126" i="3"/>
  <c r="B126" i="3"/>
  <c r="A126" i="3"/>
  <c r="E125" i="3"/>
  <c r="D125" i="3"/>
  <c r="C125" i="3"/>
  <c r="B125" i="3"/>
  <c r="A125" i="3"/>
  <c r="E124" i="3"/>
  <c r="D124" i="3"/>
  <c r="C124" i="3"/>
  <c r="B124" i="3"/>
  <c r="A124" i="3"/>
  <c r="E123" i="3"/>
  <c r="D123" i="3"/>
  <c r="C123" i="3"/>
  <c r="B123" i="3"/>
  <c r="A123" i="3"/>
  <c r="E122" i="3"/>
  <c r="D122" i="3"/>
  <c r="C122" i="3"/>
  <c r="B122" i="3"/>
  <c r="A122" i="3"/>
  <c r="E121" i="3"/>
  <c r="D121" i="3"/>
  <c r="C121" i="3"/>
  <c r="B121" i="3"/>
  <c r="A121" i="3"/>
  <c r="E120" i="3"/>
  <c r="D120" i="3"/>
  <c r="C120" i="3"/>
  <c r="B120" i="3"/>
  <c r="A120" i="3"/>
  <c r="E119" i="3"/>
  <c r="D119" i="3"/>
  <c r="C119" i="3"/>
  <c r="B119" i="3"/>
  <c r="A119" i="3"/>
  <c r="E118" i="3"/>
  <c r="D118" i="3"/>
  <c r="C118" i="3"/>
  <c r="B118" i="3"/>
  <c r="A118" i="3"/>
  <c r="E117" i="3"/>
  <c r="D117" i="3"/>
  <c r="C117" i="3"/>
  <c r="B117" i="3"/>
  <c r="A117" i="3"/>
  <c r="E116" i="3"/>
  <c r="D116" i="3"/>
  <c r="C116" i="3"/>
  <c r="B116" i="3"/>
  <c r="A116" i="3"/>
  <c r="E115" i="3"/>
  <c r="D115" i="3"/>
  <c r="C115" i="3"/>
  <c r="B115" i="3"/>
  <c r="A115" i="3"/>
  <c r="E114" i="3"/>
  <c r="D114" i="3"/>
  <c r="C114" i="3"/>
  <c r="B114" i="3"/>
  <c r="A114" i="3"/>
  <c r="E113" i="3"/>
  <c r="D113" i="3"/>
  <c r="C113" i="3"/>
  <c r="B113" i="3"/>
  <c r="A113" i="3"/>
  <c r="E112" i="3"/>
  <c r="D112" i="3"/>
  <c r="C112" i="3"/>
  <c r="B112" i="3"/>
  <c r="A112" i="3"/>
  <c r="E111" i="3"/>
  <c r="D111" i="3"/>
  <c r="C111" i="3"/>
  <c r="B111" i="3"/>
  <c r="A111" i="3"/>
  <c r="E110" i="3"/>
  <c r="D110" i="3"/>
  <c r="C110" i="3"/>
  <c r="B110" i="3"/>
  <c r="A110" i="3"/>
  <c r="E109" i="3"/>
  <c r="D109" i="3"/>
  <c r="C109" i="3"/>
  <c r="B109" i="3"/>
  <c r="A109" i="3"/>
  <c r="E108" i="3"/>
  <c r="D108" i="3"/>
  <c r="C108" i="3"/>
  <c r="B108" i="3"/>
  <c r="A108" i="3"/>
  <c r="E107" i="3"/>
  <c r="D107" i="3"/>
  <c r="C107" i="3"/>
  <c r="B107" i="3"/>
  <c r="A107" i="3"/>
  <c r="E106" i="3"/>
  <c r="D106" i="3"/>
  <c r="C106" i="3"/>
  <c r="B106" i="3"/>
  <c r="A106" i="3"/>
  <c r="E105" i="3"/>
  <c r="D105" i="3"/>
  <c r="C105" i="3"/>
  <c r="B105" i="3"/>
  <c r="A105" i="3"/>
  <c r="E104" i="3"/>
  <c r="D104" i="3"/>
  <c r="C104" i="3"/>
  <c r="B104" i="3"/>
  <c r="A104" i="3"/>
  <c r="E103" i="3"/>
  <c r="D103" i="3"/>
  <c r="C103" i="3"/>
  <c r="B103" i="3"/>
  <c r="A103" i="3"/>
  <c r="E102" i="3"/>
  <c r="D102" i="3"/>
  <c r="C102" i="3"/>
  <c r="B102" i="3"/>
  <c r="A102" i="3"/>
  <c r="E101" i="3"/>
  <c r="D101" i="3"/>
  <c r="C101" i="3"/>
  <c r="B101" i="3"/>
  <c r="A101" i="3"/>
  <c r="E100" i="3"/>
  <c r="D100" i="3"/>
  <c r="C100" i="3"/>
  <c r="B100" i="3"/>
  <c r="A100" i="3"/>
  <c r="E99" i="3"/>
  <c r="D99" i="3"/>
  <c r="C99" i="3"/>
  <c r="B99" i="3"/>
  <c r="A99" i="3"/>
  <c r="E98" i="3"/>
  <c r="D98" i="3"/>
  <c r="C98" i="3"/>
  <c r="B98" i="3"/>
  <c r="A98" i="3"/>
  <c r="E97" i="3"/>
  <c r="D97" i="3"/>
  <c r="C97" i="3"/>
  <c r="B97" i="3"/>
  <c r="A97" i="3"/>
  <c r="E96" i="3"/>
  <c r="D96" i="3"/>
  <c r="C96" i="3"/>
  <c r="B96" i="3"/>
  <c r="A96" i="3"/>
  <c r="E95" i="3"/>
  <c r="D95" i="3"/>
  <c r="C95" i="3"/>
  <c r="B95" i="3"/>
  <c r="A95" i="3"/>
  <c r="E94" i="3"/>
  <c r="D94" i="3"/>
  <c r="C94" i="3"/>
  <c r="B94" i="3"/>
  <c r="A94" i="3"/>
  <c r="E93" i="3"/>
  <c r="D93" i="3"/>
  <c r="C93" i="3"/>
  <c r="B93" i="3"/>
  <c r="A93" i="3"/>
  <c r="E92" i="3"/>
  <c r="D92" i="3"/>
  <c r="C92" i="3"/>
  <c r="B92" i="3"/>
  <c r="A92" i="3"/>
  <c r="E91" i="3"/>
  <c r="D91" i="3"/>
  <c r="C91" i="3"/>
  <c r="B91" i="3"/>
  <c r="A91" i="3"/>
  <c r="E90" i="3"/>
  <c r="D90" i="3"/>
  <c r="C90" i="3"/>
  <c r="B90" i="3"/>
  <c r="A90" i="3"/>
  <c r="E89" i="3"/>
  <c r="D89" i="3"/>
  <c r="C89" i="3"/>
  <c r="B89" i="3"/>
  <c r="A89" i="3"/>
  <c r="E88" i="3"/>
  <c r="D88" i="3"/>
  <c r="C88" i="3"/>
  <c r="B88" i="3"/>
  <c r="A88" i="3"/>
  <c r="E87" i="3"/>
  <c r="D87" i="3"/>
  <c r="C87" i="3"/>
  <c r="B87" i="3"/>
  <c r="A87" i="3"/>
  <c r="E86" i="3"/>
  <c r="D86" i="3"/>
  <c r="C86" i="3"/>
  <c r="B86" i="3"/>
  <c r="A86" i="3"/>
  <c r="E85" i="3"/>
  <c r="D85" i="3"/>
  <c r="C85" i="3"/>
  <c r="B85" i="3"/>
  <c r="A85" i="3"/>
  <c r="E84" i="3"/>
  <c r="D84" i="3"/>
  <c r="C84" i="3"/>
  <c r="B84" i="3"/>
  <c r="A84" i="3"/>
  <c r="E83" i="3"/>
  <c r="D83" i="3"/>
  <c r="C83" i="3"/>
  <c r="B83" i="3"/>
  <c r="A83" i="3"/>
  <c r="E82" i="3"/>
  <c r="D82" i="3"/>
  <c r="C82" i="3"/>
  <c r="B82" i="3"/>
  <c r="A82" i="3"/>
  <c r="E81" i="3"/>
  <c r="D81" i="3"/>
  <c r="C81" i="3"/>
  <c r="B81" i="3"/>
  <c r="A81" i="3"/>
  <c r="E80" i="3"/>
  <c r="D80" i="3"/>
  <c r="C80" i="3"/>
  <c r="B80" i="3"/>
  <c r="A80" i="3"/>
  <c r="E79" i="3"/>
  <c r="D79" i="3"/>
  <c r="C79" i="3"/>
  <c r="B79" i="3"/>
  <c r="A79" i="3"/>
  <c r="E78" i="3"/>
  <c r="D78" i="3"/>
  <c r="C78" i="3"/>
  <c r="B78" i="3"/>
  <c r="A78" i="3"/>
  <c r="E77" i="3"/>
  <c r="D77" i="3"/>
  <c r="C77" i="3"/>
  <c r="B77" i="3"/>
  <c r="A77" i="3"/>
  <c r="E76" i="3"/>
  <c r="D76" i="3"/>
  <c r="C76" i="3"/>
  <c r="B76" i="3"/>
  <c r="A76" i="3"/>
  <c r="E75" i="3"/>
  <c r="D75" i="3"/>
  <c r="C75" i="3"/>
  <c r="B75" i="3"/>
  <c r="A75" i="3"/>
  <c r="E74" i="3"/>
  <c r="D74" i="3"/>
  <c r="C74" i="3"/>
  <c r="B74" i="3"/>
  <c r="A74" i="3"/>
  <c r="E73" i="3"/>
  <c r="D73" i="3"/>
  <c r="C73" i="3"/>
  <c r="B73" i="3"/>
  <c r="A73" i="3"/>
  <c r="E72" i="3"/>
  <c r="D72" i="3"/>
  <c r="C72" i="3"/>
  <c r="B72" i="3"/>
  <c r="A72" i="3"/>
  <c r="E71" i="3"/>
  <c r="D71" i="3"/>
  <c r="C71" i="3"/>
  <c r="B71" i="3"/>
  <c r="A71" i="3"/>
  <c r="E70" i="3"/>
  <c r="D70" i="3"/>
  <c r="C70" i="3"/>
  <c r="B70" i="3"/>
  <c r="A70" i="3"/>
  <c r="E69" i="3"/>
  <c r="D69" i="3"/>
  <c r="C69" i="3"/>
  <c r="B69" i="3"/>
  <c r="A69" i="3"/>
  <c r="E68" i="3"/>
  <c r="D68" i="3"/>
  <c r="C68" i="3"/>
  <c r="B68" i="3"/>
  <c r="A68" i="3"/>
  <c r="E67" i="3"/>
  <c r="D67" i="3"/>
  <c r="C67" i="3"/>
  <c r="B67" i="3"/>
  <c r="A67" i="3"/>
  <c r="E66" i="3"/>
  <c r="D66" i="3"/>
  <c r="C66" i="3"/>
  <c r="B66" i="3"/>
  <c r="A66" i="3"/>
  <c r="E65" i="3"/>
  <c r="D65" i="3"/>
  <c r="C65" i="3"/>
  <c r="B65" i="3"/>
  <c r="A65" i="3"/>
  <c r="E64" i="3"/>
  <c r="D64" i="3"/>
  <c r="C64" i="3"/>
  <c r="B64" i="3"/>
  <c r="A64" i="3"/>
  <c r="E63" i="3"/>
  <c r="D63" i="3"/>
  <c r="C63" i="3"/>
  <c r="B63" i="3"/>
  <c r="A63" i="3"/>
  <c r="E62" i="3"/>
  <c r="D62" i="3"/>
  <c r="C62" i="3"/>
  <c r="B62" i="3"/>
  <c r="A62" i="3"/>
  <c r="E61" i="3"/>
  <c r="D61" i="3"/>
  <c r="C61" i="3"/>
  <c r="B61" i="3"/>
  <c r="A61" i="3"/>
  <c r="E60" i="3"/>
  <c r="D60" i="3"/>
  <c r="C60" i="3"/>
  <c r="B60" i="3"/>
  <c r="A60" i="3"/>
  <c r="E59" i="3"/>
  <c r="D59" i="3"/>
  <c r="C59" i="3"/>
  <c r="B59" i="3"/>
  <c r="A59" i="3"/>
  <c r="E58" i="3"/>
  <c r="D58" i="3"/>
  <c r="C58" i="3"/>
  <c r="B58" i="3"/>
  <c r="A58" i="3"/>
  <c r="E57" i="3"/>
  <c r="D57" i="3"/>
  <c r="C57" i="3"/>
  <c r="B57" i="3"/>
  <c r="A57" i="3"/>
  <c r="E56" i="3"/>
  <c r="D56" i="3"/>
  <c r="C56" i="3"/>
  <c r="B56" i="3"/>
  <c r="A56" i="3"/>
  <c r="E55" i="3"/>
  <c r="D55" i="3"/>
  <c r="C55" i="3"/>
  <c r="B55" i="3"/>
  <c r="A55" i="3"/>
  <c r="E54" i="3"/>
  <c r="D54" i="3"/>
  <c r="C54" i="3"/>
  <c r="B54" i="3"/>
  <c r="A54" i="3"/>
  <c r="E53" i="3"/>
  <c r="D53" i="3"/>
  <c r="C53" i="3"/>
  <c r="B53" i="3"/>
  <c r="A53" i="3"/>
  <c r="E52" i="3"/>
  <c r="D52" i="3"/>
  <c r="C52" i="3"/>
  <c r="B52" i="3"/>
  <c r="A52" i="3"/>
  <c r="E51" i="3"/>
  <c r="D51" i="3"/>
  <c r="C51" i="3"/>
  <c r="B51" i="3"/>
  <c r="A51" i="3"/>
  <c r="E50" i="3"/>
  <c r="D50" i="3"/>
  <c r="C50" i="3"/>
  <c r="B50" i="3"/>
  <c r="A50" i="3"/>
  <c r="E49" i="3"/>
  <c r="D49" i="3"/>
  <c r="C49" i="3"/>
  <c r="B49" i="3"/>
  <c r="A49" i="3"/>
  <c r="E48" i="3"/>
  <c r="D48" i="3"/>
  <c r="C48" i="3"/>
  <c r="B48" i="3"/>
  <c r="A48" i="3"/>
  <c r="E47" i="3"/>
  <c r="D47" i="3"/>
  <c r="C47" i="3"/>
  <c r="B47" i="3"/>
  <c r="A47" i="3"/>
  <c r="E46" i="3"/>
  <c r="D46" i="3"/>
  <c r="C46" i="3"/>
  <c r="B46" i="3"/>
  <c r="A46" i="3"/>
  <c r="E45" i="3"/>
  <c r="D45" i="3"/>
  <c r="C45" i="3"/>
  <c r="B45" i="3"/>
  <c r="A45" i="3"/>
  <c r="E44" i="3"/>
  <c r="D44" i="3"/>
  <c r="C44" i="3"/>
  <c r="B44" i="3"/>
  <c r="A44" i="3"/>
  <c r="E43" i="3"/>
  <c r="D43" i="3"/>
  <c r="C43" i="3"/>
  <c r="B43" i="3"/>
  <c r="A43" i="3"/>
  <c r="E42" i="3"/>
  <c r="D42" i="3"/>
  <c r="C42" i="3"/>
  <c r="B42" i="3"/>
  <c r="A42" i="3"/>
  <c r="E41" i="3"/>
  <c r="D41" i="3"/>
  <c r="C41" i="3"/>
  <c r="B41" i="3"/>
  <c r="A41" i="3"/>
  <c r="E40" i="3"/>
  <c r="D40" i="3"/>
  <c r="C40" i="3"/>
  <c r="B40" i="3"/>
  <c r="A40" i="3"/>
  <c r="E39" i="3"/>
  <c r="D39" i="3"/>
  <c r="C39" i="3"/>
  <c r="B39" i="3"/>
  <c r="A39" i="3"/>
  <c r="E38" i="3"/>
  <c r="D38" i="3"/>
  <c r="C38" i="3"/>
  <c r="B38" i="3"/>
  <c r="A38" i="3"/>
  <c r="E37" i="3"/>
  <c r="D37" i="3"/>
  <c r="C37" i="3"/>
  <c r="B37" i="3"/>
  <c r="A37" i="3"/>
  <c r="E36" i="3"/>
  <c r="D36" i="3"/>
  <c r="C36" i="3"/>
  <c r="B36" i="3"/>
  <c r="A36" i="3"/>
  <c r="E35" i="3"/>
  <c r="D35" i="3"/>
  <c r="C35" i="3"/>
  <c r="B35" i="3"/>
  <c r="A35" i="3"/>
  <c r="E34" i="3"/>
  <c r="D34" i="3"/>
  <c r="C34" i="3"/>
  <c r="B34" i="3"/>
  <c r="A34" i="3"/>
  <c r="E33" i="3"/>
  <c r="D33" i="3"/>
  <c r="C33" i="3"/>
  <c r="B33" i="3"/>
  <c r="A33" i="3"/>
  <c r="E32" i="3"/>
  <c r="D32" i="3"/>
  <c r="C32" i="3"/>
  <c r="B32" i="3"/>
  <c r="A32" i="3"/>
  <c r="E31" i="3"/>
  <c r="D31" i="3"/>
  <c r="C31" i="3"/>
  <c r="B31" i="3"/>
  <c r="A31" i="3"/>
  <c r="E30" i="3"/>
  <c r="D30" i="3"/>
  <c r="C30" i="3"/>
  <c r="B30" i="3"/>
  <c r="A30" i="3"/>
  <c r="E29" i="3"/>
  <c r="D29" i="3"/>
  <c r="C29" i="3"/>
  <c r="B29" i="3"/>
  <c r="A29" i="3"/>
  <c r="E28" i="3"/>
  <c r="D28" i="3"/>
  <c r="C28" i="3"/>
  <c r="B28" i="3"/>
  <c r="A28" i="3"/>
  <c r="E27" i="3"/>
  <c r="D27" i="3"/>
  <c r="C27" i="3"/>
  <c r="B27" i="3"/>
  <c r="A27" i="3"/>
  <c r="E26" i="3"/>
  <c r="D26" i="3"/>
  <c r="C26" i="3"/>
  <c r="B26" i="3"/>
  <c r="A26" i="3"/>
  <c r="E25" i="3"/>
  <c r="D25" i="3"/>
  <c r="C25" i="3"/>
  <c r="B25" i="3"/>
  <c r="A25" i="3"/>
  <c r="E24" i="3"/>
  <c r="D24" i="3"/>
  <c r="C24" i="3"/>
  <c r="B24" i="3"/>
  <c r="A24" i="3"/>
  <c r="E23" i="3"/>
  <c r="D23" i="3"/>
  <c r="C23" i="3"/>
  <c r="B23" i="3"/>
  <c r="A23" i="3"/>
  <c r="E22" i="3"/>
  <c r="D22" i="3"/>
  <c r="C22" i="3"/>
  <c r="B22" i="3"/>
  <c r="A22" i="3"/>
  <c r="E21" i="3"/>
  <c r="D21" i="3"/>
  <c r="C21" i="3"/>
  <c r="B21" i="3"/>
  <c r="A21" i="3"/>
  <c r="E20" i="3"/>
  <c r="D20" i="3"/>
  <c r="C20" i="3"/>
  <c r="B20" i="3"/>
  <c r="A20" i="3"/>
  <c r="E19" i="3"/>
  <c r="D19" i="3"/>
  <c r="C19" i="3"/>
  <c r="B19" i="3"/>
  <c r="A19" i="3"/>
  <c r="E18" i="3"/>
  <c r="D18" i="3"/>
  <c r="C18" i="3"/>
  <c r="B18" i="3"/>
  <c r="A18" i="3"/>
  <c r="E17" i="3"/>
  <c r="D17" i="3"/>
  <c r="C17" i="3"/>
  <c r="B17" i="3"/>
  <c r="A17" i="3"/>
  <c r="E16" i="3"/>
  <c r="D16" i="3"/>
  <c r="C16" i="3"/>
  <c r="B16" i="3"/>
  <c r="A16" i="3"/>
  <c r="E15" i="3"/>
  <c r="D15" i="3"/>
  <c r="C15" i="3"/>
  <c r="B15" i="3"/>
  <c r="A15" i="3"/>
  <c r="E14" i="3"/>
  <c r="D14" i="3"/>
  <c r="C14" i="3"/>
  <c r="B14" i="3"/>
  <c r="A14" i="3"/>
  <c r="E13" i="3"/>
  <c r="D13" i="3"/>
  <c r="C13" i="3"/>
  <c r="B13" i="3"/>
  <c r="A13" i="3"/>
  <c r="E12" i="3"/>
  <c r="D12" i="3"/>
  <c r="C12" i="3"/>
  <c r="B12" i="3"/>
  <c r="A12" i="3"/>
  <c r="E11" i="3"/>
  <c r="D11" i="3"/>
  <c r="C11" i="3"/>
  <c r="B11" i="3"/>
  <c r="A11" i="3"/>
  <c r="E10" i="3"/>
  <c r="D10" i="3"/>
  <c r="C10" i="3"/>
  <c r="B10" i="3"/>
  <c r="A10" i="3"/>
  <c r="E9" i="3"/>
  <c r="D9" i="3"/>
  <c r="C9" i="3"/>
  <c r="B9" i="3"/>
  <c r="A9" i="3"/>
  <c r="E8" i="3"/>
  <c r="D8" i="3"/>
  <c r="C8" i="3"/>
  <c r="B8" i="3"/>
  <c r="A8" i="3"/>
  <c r="E7" i="3"/>
  <c r="D7" i="3"/>
  <c r="C7" i="3"/>
  <c r="B7" i="3"/>
  <c r="A7" i="3"/>
  <c r="E6" i="3"/>
  <c r="D6" i="3"/>
  <c r="C6" i="3"/>
  <c r="B6" i="3"/>
  <c r="A6" i="3"/>
  <c r="E5" i="3"/>
  <c r="D5" i="3"/>
  <c r="C5" i="3"/>
  <c r="B5" i="3"/>
  <c r="A5" i="3"/>
  <c r="E4" i="3"/>
  <c r="D4" i="3"/>
  <c r="C4" i="3"/>
  <c r="B4" i="3"/>
  <c r="A4" i="3"/>
  <c r="E3" i="3"/>
  <c r="D3" i="3"/>
  <c r="C3" i="3"/>
  <c r="B3" i="3"/>
  <c r="A3" i="3"/>
  <c r="E2" i="3"/>
  <c r="D2" i="3"/>
  <c r="C2" i="3"/>
  <c r="B2" i="3"/>
  <c r="A2" i="3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</calcChain>
</file>

<file path=xl/sharedStrings.xml><?xml version="1.0" encoding="utf-8"?>
<sst xmlns="http://schemas.openxmlformats.org/spreadsheetml/2006/main" count="1854" uniqueCount="361">
  <si>
    <t>氏名</t>
    <rPh sb="0" eb="2">
      <t>シメイ</t>
    </rPh>
    <phoneticPr fontId="2"/>
  </si>
  <si>
    <t>氏名</t>
    <rPh sb="0" eb="2">
      <t>シメイ</t>
    </rPh>
    <phoneticPr fontId="5"/>
  </si>
  <si>
    <t>性別</t>
    <rPh sb="0" eb="2">
      <t>セイベツ</t>
    </rPh>
    <phoneticPr fontId="2"/>
  </si>
  <si>
    <t>性別</t>
    <rPh sb="0" eb="2">
      <t>セイベツ</t>
    </rPh>
    <phoneticPr fontId="5"/>
  </si>
  <si>
    <t>年齢</t>
    <rPh sb="0" eb="2">
      <t>ネンレイ</t>
    </rPh>
    <phoneticPr fontId="2"/>
  </si>
  <si>
    <t>年齢</t>
    <rPh sb="0" eb="2">
      <t>ネンレイ</t>
    </rPh>
    <phoneticPr fontId="5"/>
  </si>
  <si>
    <t>分類</t>
    <rPh sb="0" eb="2">
      <t xml:space="preserve">ブンルイ </t>
    </rPh>
    <phoneticPr fontId="2"/>
  </si>
  <si>
    <t>分類</t>
    <rPh sb="0" eb="2">
      <t xml:space="preserve">ブンルイ </t>
    </rPh>
    <phoneticPr fontId="5"/>
  </si>
  <si>
    <t>入院日</t>
    <rPh sb="0" eb="3">
      <t xml:space="preserve">ニュウインビ </t>
    </rPh>
    <phoneticPr fontId="2"/>
  </si>
  <si>
    <t>入院日</t>
    <rPh sb="0" eb="3">
      <t xml:space="preserve">ニュウインビ </t>
    </rPh>
    <phoneticPr fontId="5"/>
  </si>
  <si>
    <t>大津</t>
  </si>
  <si>
    <t>男性</t>
  </si>
  <si>
    <t>脳血管</t>
    <rPh sb="0" eb="3">
      <t xml:space="preserve">ノウケッカｎ </t>
    </rPh>
    <phoneticPr fontId="2"/>
  </si>
  <si>
    <t>佐久間</t>
  </si>
  <si>
    <t>女性</t>
  </si>
  <si>
    <t>脳血管</t>
    <rPh sb="0" eb="1">
      <t xml:space="preserve">ノウケッカｎ </t>
    </rPh>
    <phoneticPr fontId="2"/>
  </si>
  <si>
    <t>脳血管</t>
    <rPh sb="0" eb="1">
      <t xml:space="preserve">ノウケッカｎ </t>
    </rPh>
    <phoneticPr fontId="5"/>
  </si>
  <si>
    <t>佐々木</t>
  </si>
  <si>
    <t>運動器</t>
    <rPh sb="0" eb="3">
      <t xml:space="preserve">ウンドウキ </t>
    </rPh>
    <phoneticPr fontId="2"/>
  </si>
  <si>
    <t>大和</t>
  </si>
  <si>
    <t>廃用</t>
    <rPh sb="0" eb="2">
      <t xml:space="preserve">ハイヨウ </t>
    </rPh>
    <phoneticPr fontId="2"/>
  </si>
  <si>
    <t>中谷</t>
  </si>
  <si>
    <t>運動器</t>
    <rPh sb="0" eb="1">
      <t xml:space="preserve">ウンドウキ </t>
    </rPh>
    <phoneticPr fontId="2"/>
  </si>
  <si>
    <t>松川</t>
  </si>
  <si>
    <t>細田</t>
  </si>
  <si>
    <t>田口</t>
  </si>
  <si>
    <t>風間</t>
  </si>
  <si>
    <t>内藤</t>
  </si>
  <si>
    <t>廃用</t>
    <rPh sb="0" eb="1">
      <t xml:space="preserve">ハイヨウ </t>
    </rPh>
    <phoneticPr fontId="2"/>
  </si>
  <si>
    <t>赤木</t>
  </si>
  <si>
    <t>島</t>
  </si>
  <si>
    <t>依田</t>
  </si>
  <si>
    <t>森口</t>
  </si>
  <si>
    <t>野口</t>
  </si>
  <si>
    <t>下田</t>
  </si>
  <si>
    <t>濱田</t>
  </si>
  <si>
    <t>細谷</t>
  </si>
  <si>
    <t>岡崎</t>
  </si>
  <si>
    <t>小森</t>
  </si>
  <si>
    <t>川西</t>
  </si>
  <si>
    <t>安西</t>
  </si>
  <si>
    <t>垣内</t>
  </si>
  <si>
    <t>神山</t>
  </si>
  <si>
    <t>大沢</t>
  </si>
  <si>
    <t>五十嵐</t>
  </si>
  <si>
    <t>松島</t>
  </si>
  <si>
    <t>佐川</t>
  </si>
  <si>
    <t>相川</t>
  </si>
  <si>
    <t>日下</t>
  </si>
  <si>
    <t>鳥居</t>
  </si>
  <si>
    <t>西</t>
  </si>
  <si>
    <t>沖田</t>
  </si>
  <si>
    <t>木本</t>
  </si>
  <si>
    <t>甲斐</t>
  </si>
  <si>
    <t>大原</t>
  </si>
  <si>
    <t>川田</t>
  </si>
  <si>
    <t>庄司</t>
  </si>
  <si>
    <t>難波</t>
  </si>
  <si>
    <t>宮川</t>
  </si>
  <si>
    <t>若林</t>
  </si>
  <si>
    <t>高島</t>
  </si>
  <si>
    <t>菊地</t>
  </si>
  <si>
    <t>工藤</t>
  </si>
  <si>
    <t>守屋</t>
  </si>
  <si>
    <t>山野</t>
  </si>
  <si>
    <t>中尾</t>
  </si>
  <si>
    <t>塩田</t>
  </si>
  <si>
    <t>柳</t>
  </si>
  <si>
    <t>福山</t>
  </si>
  <si>
    <t>寺本</t>
  </si>
  <si>
    <t>小川</t>
  </si>
  <si>
    <t>鹿島</t>
  </si>
  <si>
    <t>中田</t>
  </si>
  <si>
    <t>白井</t>
  </si>
  <si>
    <t>羽鳥</t>
  </si>
  <si>
    <t>益田</t>
  </si>
  <si>
    <t>黒岩</t>
  </si>
  <si>
    <t>菊池</t>
  </si>
  <si>
    <t>玉城</t>
  </si>
  <si>
    <t>小野田</t>
  </si>
  <si>
    <t>住田</t>
  </si>
  <si>
    <t>矢島</t>
  </si>
  <si>
    <t>玉井</t>
  </si>
  <si>
    <t>仲野</t>
  </si>
  <si>
    <t>大塚</t>
  </si>
  <si>
    <t>秦</t>
  </si>
  <si>
    <t>安永</t>
  </si>
  <si>
    <t>正木</t>
  </si>
  <si>
    <t>迫田</t>
  </si>
  <si>
    <t>郡司</t>
  </si>
  <si>
    <t>中本</t>
  </si>
  <si>
    <t>奥野</t>
  </si>
  <si>
    <t>新垣</t>
  </si>
  <si>
    <t>松元</t>
  </si>
  <si>
    <t>稲葉</t>
  </si>
  <si>
    <t>堀</t>
  </si>
  <si>
    <t>横山</t>
  </si>
  <si>
    <t>大畑</t>
  </si>
  <si>
    <t>市村</t>
  </si>
  <si>
    <t>吉永</t>
  </si>
  <si>
    <t>岩永</t>
  </si>
  <si>
    <t>滝本</t>
  </si>
  <si>
    <t>高橋</t>
  </si>
  <si>
    <t>石崎</t>
  </si>
  <si>
    <t>藤巻</t>
  </si>
  <si>
    <t>藤井</t>
  </si>
  <si>
    <t>富沢</t>
  </si>
  <si>
    <t>太田</t>
  </si>
  <si>
    <t>山岸</t>
  </si>
  <si>
    <t>上山</t>
  </si>
  <si>
    <t>小倉</t>
  </si>
  <si>
    <t>島崎</t>
  </si>
  <si>
    <t>高岡</t>
  </si>
  <si>
    <t>樋口</t>
  </si>
  <si>
    <t>須田</t>
  </si>
  <si>
    <t>上野</t>
  </si>
  <si>
    <t>新倉</t>
  </si>
  <si>
    <t>金谷</t>
  </si>
  <si>
    <t>相良</t>
  </si>
  <si>
    <t>木内</t>
  </si>
  <si>
    <t>中井</t>
  </si>
  <si>
    <t>片岡</t>
  </si>
  <si>
    <t>鳴海</t>
  </si>
  <si>
    <t>板倉</t>
  </si>
  <si>
    <t>久野</t>
  </si>
  <si>
    <t>平良</t>
  </si>
  <si>
    <t>岸本</t>
  </si>
  <si>
    <t>国分</t>
  </si>
  <si>
    <t>川村</t>
  </si>
  <si>
    <t>小玉</t>
  </si>
  <si>
    <t>滝</t>
  </si>
  <si>
    <t>岸</t>
  </si>
  <si>
    <t>千葉</t>
  </si>
  <si>
    <t>中島</t>
  </si>
  <si>
    <t>今田</t>
  </si>
  <si>
    <t>尾形</t>
  </si>
  <si>
    <t>井手</t>
  </si>
  <si>
    <t>富永</t>
  </si>
  <si>
    <t>吉田</t>
  </si>
  <si>
    <t>門田</t>
  </si>
  <si>
    <t>柏木</t>
  </si>
  <si>
    <t>中沢</t>
  </si>
  <si>
    <t>岩本</t>
  </si>
  <si>
    <t>今</t>
  </si>
  <si>
    <t>平塚</t>
  </si>
  <si>
    <t>杉原</t>
  </si>
  <si>
    <t>碓井</t>
  </si>
  <si>
    <t>神戸</t>
  </si>
  <si>
    <t>櫻井</t>
  </si>
  <si>
    <t>玉木</t>
  </si>
  <si>
    <t>倉田</t>
  </si>
  <si>
    <t>江原</t>
  </si>
  <si>
    <t>永井</t>
  </si>
  <si>
    <t>土屋</t>
  </si>
  <si>
    <t>沢井</t>
  </si>
  <si>
    <t>嶋田</t>
  </si>
  <si>
    <t>柳川</t>
  </si>
  <si>
    <t>伴</t>
  </si>
  <si>
    <t>香川</t>
  </si>
  <si>
    <t>伊藤</t>
  </si>
  <si>
    <t>坂口</t>
  </si>
  <si>
    <t>森下</t>
  </si>
  <si>
    <t>冨田</t>
  </si>
  <si>
    <t>篠崎</t>
  </si>
  <si>
    <t>山田</t>
  </si>
  <si>
    <t>的場</t>
  </si>
  <si>
    <t>酒井</t>
  </si>
  <si>
    <t>古沢</t>
  </si>
  <si>
    <t>成田</t>
  </si>
  <si>
    <t>寺沢</t>
  </si>
  <si>
    <t>大山</t>
  </si>
  <si>
    <t>赤羽</t>
  </si>
  <si>
    <t>多田</t>
  </si>
  <si>
    <t>板橋</t>
  </si>
  <si>
    <t>福島</t>
  </si>
  <si>
    <t>今井</t>
  </si>
  <si>
    <t>滝沢</t>
  </si>
  <si>
    <t>大浦</t>
  </si>
  <si>
    <t>田代</t>
  </si>
  <si>
    <t>金丸</t>
  </si>
  <si>
    <t>西岡</t>
  </si>
  <si>
    <t>市川</t>
  </si>
  <si>
    <t>岡野</t>
  </si>
  <si>
    <t>安東</t>
  </si>
  <si>
    <t>西脇</t>
  </si>
  <si>
    <t>菅沼</t>
  </si>
  <si>
    <t>松田</t>
  </si>
  <si>
    <t>三村</t>
  </si>
  <si>
    <t>川合</t>
  </si>
  <si>
    <t>平川</t>
  </si>
  <si>
    <t>杉浦</t>
  </si>
  <si>
    <t>田川</t>
  </si>
  <si>
    <t>出口</t>
  </si>
  <si>
    <t>松井</t>
  </si>
  <si>
    <t>加藤</t>
  </si>
  <si>
    <t>結城</t>
  </si>
  <si>
    <t>佐久間</t>
    <rPh sb="0" eb="3">
      <t xml:space="preserve">サクマ </t>
    </rPh>
    <phoneticPr fontId="5"/>
  </si>
  <si>
    <t>右</t>
    <rPh sb="0" eb="1">
      <t>→</t>
    </rPh>
    <phoneticPr fontId="5"/>
  </si>
  <si>
    <t>左</t>
    <rPh sb="0" eb="1">
      <t xml:space="preserve">ヒダリ </t>
    </rPh>
    <phoneticPr fontId="5"/>
  </si>
  <si>
    <t>氏名</t>
    <rPh sb="0" eb="2">
      <t xml:space="preserve">シメイ </t>
    </rPh>
    <phoneticPr fontId="5"/>
  </si>
  <si>
    <t>日付</t>
    <rPh sb="0" eb="2">
      <t xml:space="preserve">ヒヅケ </t>
    </rPh>
    <phoneticPr fontId="5"/>
  </si>
  <si>
    <t>股関節_屈曲_右</t>
  </si>
  <si>
    <t>股関節_伸展_右</t>
  </si>
  <si>
    <t>股関節_外転_右</t>
  </si>
  <si>
    <t>股関節_内転_右</t>
  </si>
  <si>
    <t>股関節_外旋_右</t>
  </si>
  <si>
    <t>股関節_内旋_右</t>
  </si>
  <si>
    <t>膝関節_屈曲_右</t>
  </si>
  <si>
    <t>膝関節_伸展_右</t>
  </si>
  <si>
    <t>股関節_屈曲_左</t>
  </si>
  <si>
    <t>股関節_伸展_左</t>
  </si>
  <si>
    <t>股関節_外転_左</t>
  </si>
  <si>
    <t>股関節_内転_左</t>
  </si>
  <si>
    <t>股関節_外旋_左</t>
  </si>
  <si>
    <t>股関節_内旋_左</t>
  </si>
  <si>
    <t>膝関節_屈曲_左</t>
  </si>
  <si>
    <t>膝関節_伸展_左</t>
  </si>
  <si>
    <t>股関節</t>
    <rPh sb="0" eb="3">
      <t xml:space="preserve">コカンセツ </t>
    </rPh>
    <phoneticPr fontId="5"/>
  </si>
  <si>
    <t>屈曲</t>
    <rPh sb="0" eb="2">
      <t xml:space="preserve">クッキョク </t>
    </rPh>
    <phoneticPr fontId="5"/>
  </si>
  <si>
    <t>伸展</t>
    <rPh sb="0" eb="2">
      <t xml:space="preserve">シンテｎ </t>
    </rPh>
    <phoneticPr fontId="5"/>
  </si>
  <si>
    <t>外転</t>
    <rPh sb="0" eb="2">
      <t xml:space="preserve">ガイテｎ </t>
    </rPh>
    <phoneticPr fontId="5"/>
  </si>
  <si>
    <t>内転</t>
    <rPh sb="0" eb="2">
      <t>ナイテン3</t>
    </rPh>
    <phoneticPr fontId="5"/>
  </si>
  <si>
    <t>外旋</t>
    <rPh sb="0" eb="2">
      <t xml:space="preserve">ガイセｎ </t>
    </rPh>
    <phoneticPr fontId="5"/>
  </si>
  <si>
    <t>内旋</t>
    <rPh sb="0" eb="2">
      <t xml:space="preserve">ナイセｎ </t>
    </rPh>
    <phoneticPr fontId="5"/>
  </si>
  <si>
    <t>膝関節</t>
    <rPh sb="0" eb="3">
      <t xml:space="preserve">ヒザカンセツ </t>
    </rPh>
    <phoneticPr fontId="5"/>
  </si>
  <si>
    <t>屈曲</t>
    <rPh sb="0" eb="1">
      <t xml:space="preserve">クッキョク </t>
    </rPh>
    <phoneticPr fontId="5"/>
  </si>
  <si>
    <t>伸展</t>
    <rPh sb="0" eb="1">
      <t xml:space="preserve">シンテｎ </t>
    </rPh>
    <phoneticPr fontId="5"/>
  </si>
  <si>
    <t>ここに貼り付け</t>
    <phoneticPr fontId="5"/>
  </si>
  <si>
    <t>大津</t>
    <rPh sb="0" eb="2">
      <t xml:space="preserve">オオツ </t>
    </rPh>
    <phoneticPr fontId="5"/>
  </si>
  <si>
    <t>A</t>
    <phoneticPr fontId="5"/>
  </si>
  <si>
    <t>B</t>
    <phoneticPr fontId="5"/>
  </si>
  <si>
    <t>C</t>
    <phoneticPr fontId="5"/>
  </si>
  <si>
    <t>D</t>
    <phoneticPr fontId="5"/>
  </si>
  <si>
    <t>testA</t>
  </si>
  <si>
    <t>testB</t>
  </si>
  <si>
    <t>testC</t>
    <phoneticPr fontId="5"/>
  </si>
  <si>
    <t>id</t>
    <phoneticPr fontId="5"/>
  </si>
  <si>
    <t>評価日</t>
    <rPh sb="0" eb="3">
      <t xml:space="preserve">ヒョウカビ </t>
    </rPh>
    <phoneticPr fontId="5"/>
  </si>
  <si>
    <t>id</t>
  </si>
  <si>
    <t>氏名</t>
    <rPh sb="0" eb="2">
      <t>シメイ</t>
    </rPh>
    <phoneticPr fontId="1"/>
  </si>
  <si>
    <t>評価日</t>
    <rPh sb="0" eb="3">
      <t>ヒョウ</t>
    </rPh>
    <phoneticPr fontId="1"/>
  </si>
  <si>
    <t>testA_1</t>
  </si>
  <si>
    <t>testA_2</t>
  </si>
  <si>
    <t>testA_3</t>
  </si>
  <si>
    <t>testA_4</t>
  </si>
  <si>
    <t>testA</t>
    <phoneticPr fontId="5"/>
  </si>
  <si>
    <t>testB_1</t>
  </si>
  <si>
    <t>testB_2</t>
  </si>
  <si>
    <t>testB_3</t>
  </si>
  <si>
    <t>testB</t>
    <phoneticPr fontId="5"/>
  </si>
  <si>
    <t>testC</t>
  </si>
  <si>
    <t>歩行</t>
    <rPh sb="0" eb="2">
      <t xml:space="preserve">ホコウ </t>
    </rPh>
    <phoneticPr fontId="5"/>
  </si>
  <si>
    <t>時期</t>
    <rPh sb="0" eb="2">
      <t>ジキ</t>
    </rPh>
    <phoneticPr fontId="1"/>
  </si>
  <si>
    <t>非自立</t>
  </si>
  <si>
    <t>入院</t>
    <rPh sb="0" eb="2">
      <t>ニュウイn</t>
    </rPh>
    <phoneticPr fontId="1"/>
  </si>
  <si>
    <t>自立</t>
  </si>
  <si>
    <t>退院</t>
    <rPh sb="0" eb="2">
      <t>タイイn</t>
    </rPh>
    <phoneticPr fontId="1"/>
  </si>
  <si>
    <t>入院日</t>
    <rPh sb="0" eb="3">
      <t>ニュウインブ</t>
    </rPh>
    <phoneticPr fontId="1"/>
  </si>
  <si>
    <t>年齢</t>
    <rPh sb="0" eb="2">
      <t>ネンレイ</t>
    </rPh>
    <phoneticPr fontId="1"/>
  </si>
  <si>
    <t>性別</t>
    <rPh sb="0" eb="2">
      <t>セイベテゥ</t>
    </rPh>
    <phoneticPr fontId="1"/>
  </si>
  <si>
    <t>疾患名</t>
    <rPh sb="0" eb="3">
      <t>シッカンメ</t>
    </rPh>
    <phoneticPr fontId="1"/>
  </si>
  <si>
    <t>疾患区分</t>
    <rPh sb="0" eb="4">
      <t xml:space="preserve">シッカンクブｎ </t>
    </rPh>
    <phoneticPr fontId="5"/>
  </si>
  <si>
    <t>発症日</t>
    <rPh sb="0" eb="2">
      <t>ハッショウ</t>
    </rPh>
    <rPh sb="2" eb="3">
      <t xml:space="preserve">ヒ </t>
    </rPh>
    <phoneticPr fontId="1"/>
  </si>
  <si>
    <t>研究A</t>
    <rPh sb="0" eb="2">
      <t>ケンキュウ</t>
    </rPh>
    <phoneticPr fontId="1"/>
  </si>
  <si>
    <t>除外基準</t>
    <rPh sb="0" eb="4">
      <t xml:space="preserve">ジョガイキジュｎ </t>
    </rPh>
    <phoneticPr fontId="5"/>
  </si>
  <si>
    <t>日数</t>
    <rPh sb="0" eb="2">
      <t xml:space="preserve">ニッスウ </t>
    </rPh>
    <phoneticPr fontId="5"/>
  </si>
  <si>
    <t>男</t>
  </si>
  <si>
    <t>右視床出血</t>
  </si>
  <si>
    <t>脳血管</t>
  </si>
  <si>
    <t/>
  </si>
  <si>
    <t>女</t>
  </si>
  <si>
    <t>左放線冠梗塞</t>
  </si>
  <si>
    <t>頚髄損傷</t>
  </si>
  <si>
    <t>左大腿骨頸部骨折</t>
    <rPh sb="0" eb="8">
      <t xml:space="preserve">ヒダリダイタイコツケイブコッセツ </t>
    </rPh>
    <phoneticPr fontId="5"/>
  </si>
  <si>
    <t>運動器</t>
  </si>
  <si>
    <t>疾患対象外</t>
  </si>
  <si>
    <t>くも膜下出血</t>
    <rPh sb="2" eb="3">
      <t xml:space="preserve">マク </t>
    </rPh>
    <rPh sb="3" eb="4">
      <t xml:space="preserve">シタ </t>
    </rPh>
    <rPh sb="4" eb="6">
      <t xml:space="preserve">シュッケツ </t>
    </rPh>
    <phoneticPr fontId="5"/>
  </si>
  <si>
    <t>脳出血</t>
  </si>
  <si>
    <t>急性増悪</t>
  </si>
  <si>
    <t>脳梗塞、高血圧、脂質異常症</t>
  </si>
  <si>
    <t>脳梗塞</t>
  </si>
  <si>
    <t>小脳出血</t>
    <rPh sb="0" eb="4">
      <t xml:space="preserve">ショウノウシュッケツ </t>
    </rPh>
    <phoneticPr fontId="5"/>
  </si>
  <si>
    <t>脳梗塞</t>
    <rPh sb="0" eb="3">
      <t xml:space="preserve">ノウコウソク </t>
    </rPh>
    <phoneticPr fontId="5"/>
  </si>
  <si>
    <t>左被殻出血</t>
  </si>
  <si>
    <t>骨盤骨折</t>
    <rPh sb="0" eb="4">
      <t xml:space="preserve">コツバンコッセツ </t>
    </rPh>
    <phoneticPr fontId="5"/>
  </si>
  <si>
    <t>脳皮質出血</t>
  </si>
  <si>
    <t>脳挫傷、右慢性硬膜下血腫、症候性てんかん</t>
  </si>
  <si>
    <t>アテローム血管性脳梗塞</t>
  </si>
  <si>
    <t>L1圧迫骨折</t>
  </si>
  <si>
    <t>左側頭葉脳皮質下出血の術後</t>
  </si>
  <si>
    <t>左脳室内出血</t>
  </si>
  <si>
    <t>アテローム血栓性脳梗塞</t>
  </si>
  <si>
    <t>脳塞栓症、左大腿骨顆上骨折</t>
  </si>
  <si>
    <t>左急性硬膜下血腫・頭蓋内に達する開放創合</t>
  </si>
  <si>
    <t>脳幹梗塞</t>
  </si>
  <si>
    <t>慢性心不全</t>
  </si>
  <si>
    <t>心臓疾患</t>
  </si>
  <si>
    <t>大動脈ステントグラフト内挿術後</t>
  </si>
  <si>
    <t>徐脈性心房細動、慢性心不全、ペースメーカー植込み術後</t>
  </si>
  <si>
    <t>右大腿骨転子部骨折</t>
  </si>
  <si>
    <t>右小脳出血</t>
  </si>
  <si>
    <t>右急性硬膜下血腫の術後</t>
  </si>
  <si>
    <t>慢性心不全、狭心症</t>
  </si>
  <si>
    <t>脊髄上衣腫の術後</t>
  </si>
  <si>
    <t>クモ膜下出血</t>
  </si>
  <si>
    <t>左視床出血の術後</t>
  </si>
  <si>
    <t>右蝶形骨髄膜腫の術後</t>
  </si>
  <si>
    <t>慢性心不全、大動脈弁狭窄症</t>
  </si>
  <si>
    <t>頚髄損傷の術後</t>
  </si>
  <si>
    <t>パーキンソン病の術後</t>
  </si>
  <si>
    <t>神経難病</t>
  </si>
  <si>
    <t>右被殼出血</t>
  </si>
  <si>
    <t>右踵骨骨折</t>
  </si>
  <si>
    <t>辺縁系脳炎</t>
  </si>
  <si>
    <t>右被殻出血の術後</t>
  </si>
  <si>
    <t>急性大動脈解離、人工血管置換術後、慢性心不全</t>
  </si>
  <si>
    <t>慢性心不全、僧帽弁形成術後</t>
  </si>
  <si>
    <t>両変形性膝関節症</t>
  </si>
  <si>
    <t>慢性心不全、慢性呼吸不全</t>
  </si>
  <si>
    <t>第4腰椎破裂骨折</t>
  </si>
  <si>
    <t>第1腰椎圧迫骨折</t>
  </si>
  <si>
    <t>アテローム血栓性脳梗塞の再発</t>
  </si>
  <si>
    <t>心原性脳塞栓症、脳ヘルニアの術後、硬膜外膿瘍の術後、頭蓋骨欠損の術後</t>
  </si>
  <si>
    <t>脳梗塞後遺症の急性増悪</t>
  </si>
  <si>
    <t>右急性硬膜下血腫</t>
  </si>
  <si>
    <t>右膝内側半月板損傷</t>
  </si>
  <si>
    <t>左円蓋部髄膜腫の術後</t>
  </si>
  <si>
    <t>右恥骨骨折、前方寛骨臼縁骨折、仙骨骨折</t>
  </si>
  <si>
    <t>右被殻出血　右開頭血腫除去術後</t>
  </si>
  <si>
    <t>小脳出血　</t>
  </si>
  <si>
    <t>右急性硬膜下血腫　開頭血腫除去術後</t>
  </si>
  <si>
    <t>第一腰椎椎体骨折</t>
  </si>
  <si>
    <t>脳挫傷</t>
  </si>
  <si>
    <t>第2腰椎圧迫骨折</t>
  </si>
  <si>
    <t>慢性心不全増悪、高血圧症心疾患</t>
  </si>
  <si>
    <t>左急性硬膜下血腫、頭蓋骨欠損の術後</t>
  </si>
  <si>
    <t>腰部脊柱管狭窄症</t>
  </si>
  <si>
    <t>左前頭葉脳皮質下出血の術後</t>
  </si>
  <si>
    <t>心原性脳塞栓症</t>
  </si>
  <si>
    <t>慢性心不全、拡張型心筋症</t>
  </si>
  <si>
    <t>右変形性肩関節症の術後</t>
  </si>
  <si>
    <t>両肩腱板損傷</t>
  </si>
  <si>
    <t>右肩関節脱臼、右肩甲骨関節窩骨折、左第3中手骨骨折、左環指基節骨骨折</t>
  </si>
  <si>
    <t>慢性心不全、慢性腎臓病</t>
  </si>
  <si>
    <t>左視床出血　高血圧</t>
  </si>
  <si>
    <t>急性大動脈解離術後　周術期脳梗塞・脊髄神経障害</t>
  </si>
  <si>
    <t>左大腿骨頚部骨折の術後</t>
  </si>
  <si>
    <t>第12胸椎椎体骨折</t>
  </si>
  <si>
    <t>頚椎後縦靱帯骨化症の術後</t>
  </si>
  <si>
    <t>急性硬膜外血腫</t>
  </si>
  <si>
    <t>右中大脳動脈瘤破裂によるくも膜下出血の術後</t>
  </si>
  <si>
    <t>慢性心不全、陳旧性心筋梗塞</t>
  </si>
  <si>
    <t>慢性心不全、徐脈性心房細動</t>
  </si>
  <si>
    <t>第一腰椎破裂骨折</t>
  </si>
  <si>
    <t>左外傷性慢性硬膜下血腫　左穿頭血腫除去術後</t>
  </si>
  <si>
    <t>右中頭蓋窩髄膜腫術後</t>
  </si>
  <si>
    <t>前交通動脈瘤破裂によるくも膜下出血の術後、前交通動脈瘤の術後</t>
  </si>
  <si>
    <t>慢性心不全、大動脈弁・僧帽弁置換術後、洞不全症候群（ペースメーカー植込後）、脳梗塞</t>
  </si>
  <si>
    <t>疾患区分</t>
    <rPh sb="0" eb="2">
      <t xml:space="preserve">シッカンブンルイ </t>
    </rPh>
    <rPh sb="2" eb="4">
      <t xml:space="preserve">クブｎ </t>
    </rPh>
    <phoneticPr fontId="5"/>
  </si>
  <si>
    <t>年度</t>
    <rPh sb="0" eb="2">
      <t xml:space="preserve">ネンド </t>
    </rPh>
    <phoneticPr fontId="5"/>
  </si>
  <si>
    <t>年代</t>
    <rPh sb="0" eb="2">
      <t xml:space="preserve">ネンダイ 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</si>
</sst>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12"/>
      <color theme="1"/>
      <name val="ヒラギノ角ゴシック W3"/>
      <family val="2"/>
      <charset val="128"/>
    </font>
    <font>
      <sz val="6"/>
      <name val="游ゴシック"/>
      <family val="2"/>
      <charset val="128"/>
      <scheme val="minor"/>
    </font>
    <font>
      <sz val="12"/>
      <color theme="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1" tint="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4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3" fillId="0" borderId="3" xfId="0" applyFont="1" applyBorder="1">
      <alignment vertical="center"/>
    </xf>
    <xf numFmtId="0" fontId="6" fillId="0" borderId="3" xfId="0" applyFont="1" applyBorder="1">
      <alignment vertical="center"/>
    </xf>
    <xf numFmtId="0" fontId="6" fillId="0" borderId="4" xfId="0" applyFont="1" applyBorder="1">
      <alignment vertical="center"/>
    </xf>
    <xf numFmtId="0" fontId="3" fillId="0" borderId="4" xfId="0" applyFont="1" applyBorder="1">
      <alignment vertical="center"/>
    </xf>
    <xf numFmtId="0" fontId="0" fillId="2" borderId="0" xfId="0" applyFill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>
      <alignment vertical="center"/>
    </xf>
    <xf numFmtId="0" fontId="0" fillId="3" borderId="0" xfId="0" applyFill="1">
      <alignment vertical="center"/>
    </xf>
  </cellXfs>
  <cellStyles count="1">
    <cellStyle name="標準" xfId="0" builtinId="0"/>
  </cellStyles>
  <dxfs count="22">
    <dxf>
      <fill>
        <patternFill>
          <bgColor rgb="FFC00000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  <dxf>
      <numFmt numFmtId="19" formatCode="yyyy/m/d"/>
    </dxf>
    <dxf>
      <numFmt numFmtId="0" formatCode="General"/>
    </dxf>
    <dxf>
      <numFmt numFmtId="0" formatCode="General"/>
    </dxf>
    <dxf>
      <numFmt numFmtId="19" formatCode="yyyy/m/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  <dxf>
      <numFmt numFmtId="19" formatCode="yyyy/m/d"/>
    </dxf>
    <dxf>
      <fill>
        <patternFill patternType="solid">
          <fgColor indexed="64"/>
          <bgColor rgb="FFC00000"/>
        </patternFill>
      </fill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14</xdr:row>
      <xdr:rowOff>88900</xdr:rowOff>
    </xdr:from>
    <xdr:to>
      <xdr:col>4</xdr:col>
      <xdr:colOff>622300</xdr:colOff>
      <xdr:row>17</xdr:row>
      <xdr:rowOff>25400</xdr:rowOff>
    </xdr:to>
    <xdr:sp macro="" textlink="">
      <xdr:nvSpPr>
        <xdr:cNvPr id="2" name="角丸四角形 1">
          <a:extLst>
            <a:ext uri="{FF2B5EF4-FFF2-40B4-BE49-F238E27FC236}">
              <a16:creationId xmlns:a16="http://schemas.microsoft.com/office/drawing/2014/main" id="{28E448A2-4379-3D4A-85D8-5CF6A196BDF8}"/>
            </a:ext>
          </a:extLst>
        </xdr:cNvPr>
        <xdr:cNvSpPr/>
      </xdr:nvSpPr>
      <xdr:spPr>
        <a:xfrm>
          <a:off x="2095500" y="3644900"/>
          <a:ext cx="2336800" cy="6985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/>
            <a:t>データベースへのリンク</a:t>
          </a:r>
        </a:p>
      </xdr:txBody>
    </xdr:sp>
    <xdr:clientData/>
  </xdr:twoCellAnchor>
  <xdr:twoCellAnchor>
    <xdr:from>
      <xdr:col>7</xdr:col>
      <xdr:colOff>723900</xdr:colOff>
      <xdr:row>9</xdr:row>
      <xdr:rowOff>12700</xdr:rowOff>
    </xdr:from>
    <xdr:to>
      <xdr:col>9</xdr:col>
      <xdr:colOff>50800</xdr:colOff>
      <xdr:row>12</xdr:row>
      <xdr:rowOff>215900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D0EFC52-3830-4247-8827-ED29577936B5}"/>
            </a:ext>
          </a:extLst>
        </xdr:cNvPr>
        <xdr:cNvSpPr/>
      </xdr:nvSpPr>
      <xdr:spPr>
        <a:xfrm>
          <a:off x="7391400" y="2298700"/>
          <a:ext cx="1231900" cy="9652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itti/Documents/lecturer/finished/&#32113;&#35336;&#12539;&#12486;&#12441;&#12540;&#12479;&#12504;&#12441;&#12540;&#12473;&#12539;&#20998;&#26512;/&#12392;&#12441;&#12358;&#12394;&#12435;&#23398;&#20250;Excel&#12486;&#12441;&#12514;%202.xlsm" TargetMode="External"/><Relationship Id="rId1" Type="http://schemas.openxmlformats.org/officeDocument/2006/relationships/externalLinkPath" Target="/Users/mitti/Documents/lecturer/finished/&#32113;&#35336;&#12539;&#12486;&#12441;&#12540;&#12479;&#12504;&#12441;&#12540;&#12473;&#12539;&#20998;&#26512;/&#12392;&#12441;&#12358;&#12394;&#12435;&#23398;&#20250;Excel&#12486;&#12441;&#12514;%20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評価表"/>
      <sheetName val="データベース"/>
      <sheetName val="基本情報シート"/>
      <sheetName val="入院時シート"/>
      <sheetName val="退院時シート"/>
      <sheetName val="Sheet3"/>
      <sheetName val="Sheet5"/>
      <sheetName val="Sheet2"/>
      <sheetName val="研究用シート"/>
      <sheetName val="Sheet4"/>
      <sheetName val="基本集計"/>
    </sheetNames>
    <sheetDataSet>
      <sheetData sheetId="0">
        <row r="2">
          <cell r="A2" t="str">
            <v>大津</v>
          </cell>
          <cell r="B2" t="str">
            <v>男性</v>
          </cell>
          <cell r="C2">
            <v>71</v>
          </cell>
          <cell r="D2" t="str">
            <v>脳血管</v>
          </cell>
          <cell r="E2">
            <v>44931</v>
          </cell>
        </row>
        <row r="3">
          <cell r="A3" t="str">
            <v>佐久間</v>
          </cell>
          <cell r="B3" t="str">
            <v>女性</v>
          </cell>
          <cell r="C3">
            <v>70</v>
          </cell>
          <cell r="D3" t="str">
            <v>脳血管</v>
          </cell>
          <cell r="E3">
            <v>44932</v>
          </cell>
        </row>
        <row r="4">
          <cell r="A4" t="str">
            <v>佐々木</v>
          </cell>
          <cell r="B4" t="str">
            <v>男性</v>
          </cell>
          <cell r="C4">
            <v>75</v>
          </cell>
          <cell r="D4" t="str">
            <v>運動器</v>
          </cell>
          <cell r="E4">
            <v>44932</v>
          </cell>
        </row>
        <row r="5">
          <cell r="A5" t="str">
            <v>大和</v>
          </cell>
          <cell r="B5" t="str">
            <v>男性</v>
          </cell>
          <cell r="C5">
            <v>71</v>
          </cell>
          <cell r="D5" t="str">
            <v>廃用</v>
          </cell>
          <cell r="E5">
            <v>44933</v>
          </cell>
        </row>
        <row r="6">
          <cell r="A6" t="str">
            <v>中谷</v>
          </cell>
          <cell r="B6" t="str">
            <v>女性</v>
          </cell>
          <cell r="C6">
            <v>85</v>
          </cell>
          <cell r="D6" t="str">
            <v>運動器</v>
          </cell>
          <cell r="E6">
            <v>44934</v>
          </cell>
        </row>
        <row r="7">
          <cell r="A7" t="str">
            <v>松川</v>
          </cell>
          <cell r="B7" t="str">
            <v>女性</v>
          </cell>
          <cell r="C7">
            <v>81</v>
          </cell>
          <cell r="D7" t="str">
            <v>脳血管</v>
          </cell>
          <cell r="E7">
            <v>44935</v>
          </cell>
        </row>
        <row r="8">
          <cell r="A8" t="str">
            <v>細田</v>
          </cell>
          <cell r="B8" t="str">
            <v>男性</v>
          </cell>
          <cell r="C8">
            <v>67</v>
          </cell>
          <cell r="D8" t="str">
            <v>脳血管</v>
          </cell>
          <cell r="E8">
            <v>44936</v>
          </cell>
        </row>
        <row r="9">
          <cell r="A9" t="str">
            <v>田口</v>
          </cell>
          <cell r="B9" t="str">
            <v>男性</v>
          </cell>
          <cell r="C9">
            <v>46</v>
          </cell>
          <cell r="D9" t="str">
            <v>脳血管</v>
          </cell>
          <cell r="E9">
            <v>44937</v>
          </cell>
        </row>
        <row r="10">
          <cell r="A10" t="str">
            <v>風間</v>
          </cell>
          <cell r="B10" t="str">
            <v>女性</v>
          </cell>
          <cell r="C10">
            <v>68</v>
          </cell>
          <cell r="D10" t="str">
            <v>脳血管</v>
          </cell>
          <cell r="E10">
            <v>44938</v>
          </cell>
        </row>
        <row r="11">
          <cell r="A11" t="str">
            <v>内藤</v>
          </cell>
          <cell r="B11" t="str">
            <v>女性</v>
          </cell>
          <cell r="C11">
            <v>79</v>
          </cell>
          <cell r="D11" t="str">
            <v>廃用</v>
          </cell>
          <cell r="E11">
            <v>44939</v>
          </cell>
        </row>
        <row r="12">
          <cell r="A12" t="str">
            <v>赤木</v>
          </cell>
          <cell r="B12" t="str">
            <v>女性</v>
          </cell>
          <cell r="C12">
            <v>70</v>
          </cell>
          <cell r="D12" t="str">
            <v>運動器</v>
          </cell>
          <cell r="E12">
            <v>44940</v>
          </cell>
        </row>
        <row r="13">
          <cell r="A13" t="str">
            <v>島</v>
          </cell>
          <cell r="B13" t="str">
            <v>女性</v>
          </cell>
          <cell r="C13">
            <v>72</v>
          </cell>
          <cell r="D13" t="str">
            <v>脳血管</v>
          </cell>
          <cell r="E13">
            <v>44941</v>
          </cell>
        </row>
        <row r="14">
          <cell r="A14" t="str">
            <v>依田</v>
          </cell>
          <cell r="B14" t="str">
            <v>女性</v>
          </cell>
          <cell r="C14">
            <v>70</v>
          </cell>
          <cell r="D14" t="str">
            <v>脳血管</v>
          </cell>
          <cell r="E14">
            <v>44942</v>
          </cell>
        </row>
        <row r="15">
          <cell r="A15" t="str">
            <v>森口</v>
          </cell>
          <cell r="B15" t="str">
            <v>女性</v>
          </cell>
          <cell r="C15">
            <v>91</v>
          </cell>
          <cell r="D15" t="str">
            <v>廃用</v>
          </cell>
          <cell r="E15">
            <v>44943</v>
          </cell>
        </row>
        <row r="16">
          <cell r="A16" t="str">
            <v>野口</v>
          </cell>
          <cell r="B16" t="str">
            <v>女性</v>
          </cell>
          <cell r="C16">
            <v>67</v>
          </cell>
          <cell r="D16" t="str">
            <v>脳血管</v>
          </cell>
          <cell r="E16">
            <v>44944</v>
          </cell>
        </row>
        <row r="17">
          <cell r="A17" t="str">
            <v>下田</v>
          </cell>
          <cell r="B17" t="str">
            <v>女性</v>
          </cell>
          <cell r="C17">
            <v>70</v>
          </cell>
          <cell r="D17" t="str">
            <v>運動器</v>
          </cell>
          <cell r="E17">
            <v>44945</v>
          </cell>
        </row>
        <row r="18">
          <cell r="A18" t="str">
            <v>濱田</v>
          </cell>
          <cell r="B18" t="str">
            <v>男性</v>
          </cell>
          <cell r="C18">
            <v>65</v>
          </cell>
          <cell r="D18" t="str">
            <v>脳血管</v>
          </cell>
          <cell r="E18">
            <v>44946</v>
          </cell>
        </row>
        <row r="19">
          <cell r="A19" t="str">
            <v>細谷</v>
          </cell>
          <cell r="B19" t="str">
            <v>女性</v>
          </cell>
          <cell r="C19">
            <v>65</v>
          </cell>
          <cell r="D19" t="str">
            <v>廃用</v>
          </cell>
          <cell r="E19">
            <v>44947</v>
          </cell>
        </row>
        <row r="20">
          <cell r="A20" t="str">
            <v>岡崎</v>
          </cell>
          <cell r="B20" t="str">
            <v>女性</v>
          </cell>
          <cell r="C20">
            <v>76</v>
          </cell>
          <cell r="D20" t="str">
            <v>運動器</v>
          </cell>
          <cell r="E20">
            <v>44948</v>
          </cell>
        </row>
        <row r="21">
          <cell r="A21" t="str">
            <v>小森</v>
          </cell>
          <cell r="B21" t="str">
            <v>男性</v>
          </cell>
          <cell r="C21">
            <v>64</v>
          </cell>
          <cell r="D21" t="str">
            <v>運動器</v>
          </cell>
          <cell r="E21">
            <v>44949</v>
          </cell>
        </row>
        <row r="22">
          <cell r="A22" t="str">
            <v>川西</v>
          </cell>
          <cell r="B22" t="str">
            <v>男性</v>
          </cell>
          <cell r="C22">
            <v>50</v>
          </cell>
          <cell r="D22" t="str">
            <v>脳血管</v>
          </cell>
          <cell r="E22">
            <v>44950</v>
          </cell>
        </row>
        <row r="23">
          <cell r="A23" t="str">
            <v>安西</v>
          </cell>
          <cell r="B23" t="str">
            <v>男性</v>
          </cell>
          <cell r="C23">
            <v>68</v>
          </cell>
          <cell r="D23" t="str">
            <v>脳血管</v>
          </cell>
          <cell r="E23">
            <v>44951</v>
          </cell>
        </row>
        <row r="24">
          <cell r="A24" t="str">
            <v>垣内</v>
          </cell>
          <cell r="B24" t="str">
            <v>男性</v>
          </cell>
          <cell r="C24">
            <v>70</v>
          </cell>
          <cell r="D24" t="str">
            <v>脳血管</v>
          </cell>
          <cell r="E24">
            <v>44952</v>
          </cell>
        </row>
        <row r="25">
          <cell r="A25" t="str">
            <v>神山</v>
          </cell>
          <cell r="B25" t="str">
            <v>男性</v>
          </cell>
          <cell r="C25">
            <v>60</v>
          </cell>
          <cell r="D25" t="str">
            <v>運動器</v>
          </cell>
          <cell r="E25">
            <v>44953</v>
          </cell>
        </row>
        <row r="26">
          <cell r="A26" t="str">
            <v>大沢</v>
          </cell>
          <cell r="B26" t="str">
            <v>男性</v>
          </cell>
          <cell r="C26">
            <v>71</v>
          </cell>
          <cell r="D26" t="str">
            <v>運動器</v>
          </cell>
          <cell r="E26">
            <v>44954</v>
          </cell>
        </row>
        <row r="27">
          <cell r="A27" t="str">
            <v>五十嵐</v>
          </cell>
          <cell r="B27" t="str">
            <v>女性</v>
          </cell>
          <cell r="C27">
            <v>67</v>
          </cell>
          <cell r="D27" t="str">
            <v>廃用</v>
          </cell>
          <cell r="E27">
            <v>44955</v>
          </cell>
        </row>
        <row r="28">
          <cell r="A28" t="str">
            <v>松島</v>
          </cell>
          <cell r="B28" t="str">
            <v>女性</v>
          </cell>
          <cell r="C28">
            <v>78</v>
          </cell>
          <cell r="D28" t="str">
            <v>運動器</v>
          </cell>
          <cell r="E28">
            <v>44956</v>
          </cell>
        </row>
        <row r="29">
          <cell r="A29" t="str">
            <v>佐川</v>
          </cell>
          <cell r="B29" t="str">
            <v>女性</v>
          </cell>
          <cell r="C29">
            <v>68</v>
          </cell>
          <cell r="D29" t="str">
            <v>脳血管</v>
          </cell>
          <cell r="E29">
            <v>44957</v>
          </cell>
        </row>
        <row r="30">
          <cell r="A30" t="str">
            <v>相川</v>
          </cell>
          <cell r="B30" t="str">
            <v>女性</v>
          </cell>
          <cell r="C30">
            <v>57</v>
          </cell>
          <cell r="D30" t="str">
            <v>脳血管</v>
          </cell>
          <cell r="E30">
            <v>44958</v>
          </cell>
        </row>
        <row r="31">
          <cell r="A31" t="str">
            <v>小森</v>
          </cell>
          <cell r="B31" t="str">
            <v>男性</v>
          </cell>
          <cell r="C31">
            <v>86</v>
          </cell>
          <cell r="D31" t="str">
            <v>運動器</v>
          </cell>
          <cell r="E31">
            <v>44959</v>
          </cell>
        </row>
        <row r="32">
          <cell r="A32" t="str">
            <v>川西</v>
          </cell>
          <cell r="B32" t="str">
            <v>男性</v>
          </cell>
          <cell r="C32">
            <v>71</v>
          </cell>
          <cell r="D32" t="str">
            <v>脳血管</v>
          </cell>
          <cell r="E32">
            <v>44960</v>
          </cell>
        </row>
        <row r="33">
          <cell r="A33" t="str">
            <v>安西</v>
          </cell>
          <cell r="B33" t="str">
            <v>男性</v>
          </cell>
          <cell r="C33">
            <v>66</v>
          </cell>
          <cell r="D33" t="str">
            <v>廃用</v>
          </cell>
          <cell r="E33">
            <v>44961</v>
          </cell>
        </row>
        <row r="34">
          <cell r="A34" t="str">
            <v>垣内</v>
          </cell>
          <cell r="B34" t="str">
            <v>男性</v>
          </cell>
          <cell r="C34">
            <v>79</v>
          </cell>
          <cell r="D34" t="str">
            <v>運動器</v>
          </cell>
          <cell r="E34">
            <v>44962</v>
          </cell>
        </row>
        <row r="35">
          <cell r="A35" t="str">
            <v>日下</v>
          </cell>
          <cell r="B35" t="str">
            <v>男性</v>
          </cell>
          <cell r="C35">
            <v>48</v>
          </cell>
          <cell r="D35" t="str">
            <v>脳血管</v>
          </cell>
          <cell r="E35">
            <v>44963</v>
          </cell>
        </row>
        <row r="36">
          <cell r="A36" t="str">
            <v>鳥居</v>
          </cell>
          <cell r="B36" t="str">
            <v>男性</v>
          </cell>
          <cell r="C36">
            <v>66</v>
          </cell>
          <cell r="D36" t="str">
            <v>脳血管</v>
          </cell>
          <cell r="E36">
            <v>44964</v>
          </cell>
        </row>
        <row r="37">
          <cell r="A37" t="str">
            <v>西</v>
          </cell>
          <cell r="B37" t="str">
            <v>男性</v>
          </cell>
          <cell r="C37">
            <v>40</v>
          </cell>
          <cell r="D37" t="str">
            <v>廃用</v>
          </cell>
          <cell r="E37">
            <v>44965</v>
          </cell>
        </row>
        <row r="38">
          <cell r="A38" t="str">
            <v>沖田</v>
          </cell>
          <cell r="B38" t="str">
            <v>女性</v>
          </cell>
          <cell r="C38">
            <v>89</v>
          </cell>
          <cell r="D38" t="str">
            <v>脳血管</v>
          </cell>
          <cell r="E38">
            <v>44966</v>
          </cell>
        </row>
        <row r="39">
          <cell r="A39" t="str">
            <v>木本</v>
          </cell>
          <cell r="B39" t="str">
            <v>男性</v>
          </cell>
          <cell r="C39">
            <v>56</v>
          </cell>
          <cell r="D39" t="str">
            <v>運動器</v>
          </cell>
          <cell r="E39">
            <v>44967</v>
          </cell>
        </row>
        <row r="40">
          <cell r="A40" t="str">
            <v>甲斐</v>
          </cell>
          <cell r="B40" t="str">
            <v>女性</v>
          </cell>
          <cell r="C40">
            <v>61</v>
          </cell>
          <cell r="D40" t="str">
            <v>脳血管</v>
          </cell>
          <cell r="E40">
            <v>44968</v>
          </cell>
        </row>
        <row r="41">
          <cell r="A41" t="str">
            <v>大原</v>
          </cell>
          <cell r="B41" t="str">
            <v>男性</v>
          </cell>
          <cell r="C41">
            <v>56</v>
          </cell>
          <cell r="D41" t="str">
            <v>廃用</v>
          </cell>
          <cell r="E41">
            <v>44969</v>
          </cell>
        </row>
        <row r="42">
          <cell r="A42" t="str">
            <v>佐川</v>
          </cell>
          <cell r="B42" t="str">
            <v>男性</v>
          </cell>
          <cell r="C42">
            <v>53</v>
          </cell>
          <cell r="D42" t="str">
            <v>運動器</v>
          </cell>
          <cell r="E42">
            <v>44970</v>
          </cell>
        </row>
        <row r="43">
          <cell r="A43" t="str">
            <v>川田</v>
          </cell>
          <cell r="B43" t="str">
            <v>女性</v>
          </cell>
          <cell r="C43">
            <v>55</v>
          </cell>
          <cell r="D43" t="str">
            <v>運動器</v>
          </cell>
          <cell r="E43">
            <v>44971</v>
          </cell>
        </row>
        <row r="44">
          <cell r="A44" t="str">
            <v>庄司</v>
          </cell>
          <cell r="B44" t="str">
            <v>男性</v>
          </cell>
          <cell r="C44">
            <v>55</v>
          </cell>
          <cell r="D44" t="str">
            <v>脳血管</v>
          </cell>
          <cell r="E44">
            <v>44972</v>
          </cell>
        </row>
        <row r="45">
          <cell r="A45" t="str">
            <v>難波</v>
          </cell>
          <cell r="B45" t="str">
            <v>女性</v>
          </cell>
          <cell r="C45">
            <v>73</v>
          </cell>
          <cell r="D45" t="str">
            <v>脳血管</v>
          </cell>
          <cell r="E45">
            <v>44973</v>
          </cell>
        </row>
        <row r="46">
          <cell r="A46" t="str">
            <v>宮川</v>
          </cell>
          <cell r="B46" t="str">
            <v>男性</v>
          </cell>
          <cell r="C46">
            <v>74</v>
          </cell>
          <cell r="D46" t="str">
            <v>脳血管</v>
          </cell>
          <cell r="E46">
            <v>44974</v>
          </cell>
        </row>
        <row r="47">
          <cell r="A47" t="str">
            <v>若林</v>
          </cell>
          <cell r="B47" t="str">
            <v>男性</v>
          </cell>
          <cell r="C47">
            <v>69</v>
          </cell>
          <cell r="D47" t="str">
            <v>脳血管</v>
          </cell>
          <cell r="E47">
            <v>44975</v>
          </cell>
        </row>
        <row r="48">
          <cell r="A48" t="str">
            <v>高島</v>
          </cell>
          <cell r="B48" t="str">
            <v>男性</v>
          </cell>
          <cell r="C48">
            <v>52</v>
          </cell>
          <cell r="D48" t="str">
            <v>運動器</v>
          </cell>
          <cell r="E48">
            <v>44976</v>
          </cell>
        </row>
        <row r="49">
          <cell r="A49" t="str">
            <v>菊地</v>
          </cell>
          <cell r="B49" t="str">
            <v>男性</v>
          </cell>
          <cell r="C49">
            <v>58</v>
          </cell>
          <cell r="D49" t="str">
            <v>廃用</v>
          </cell>
          <cell r="E49">
            <v>44977</v>
          </cell>
        </row>
        <row r="50">
          <cell r="A50" t="str">
            <v>工藤</v>
          </cell>
          <cell r="B50" t="str">
            <v>男性</v>
          </cell>
          <cell r="C50">
            <v>84</v>
          </cell>
          <cell r="D50" t="str">
            <v>運動器</v>
          </cell>
          <cell r="E50">
            <v>44978</v>
          </cell>
        </row>
        <row r="51">
          <cell r="A51" t="str">
            <v>守屋</v>
          </cell>
          <cell r="B51" t="str">
            <v>女性</v>
          </cell>
          <cell r="C51">
            <v>79</v>
          </cell>
          <cell r="D51" t="str">
            <v>脳血管</v>
          </cell>
          <cell r="E51">
            <v>44979</v>
          </cell>
        </row>
        <row r="52">
          <cell r="A52" t="str">
            <v>山野</v>
          </cell>
          <cell r="B52" t="str">
            <v>男性</v>
          </cell>
          <cell r="C52">
            <v>52</v>
          </cell>
          <cell r="D52" t="str">
            <v>脳血管</v>
          </cell>
          <cell r="E52">
            <v>44980</v>
          </cell>
        </row>
        <row r="53">
          <cell r="A53" t="str">
            <v>中尾</v>
          </cell>
          <cell r="B53" t="str">
            <v>男性</v>
          </cell>
          <cell r="C53">
            <v>91</v>
          </cell>
          <cell r="D53" t="str">
            <v>運動器</v>
          </cell>
          <cell r="E53">
            <v>44981</v>
          </cell>
        </row>
        <row r="54">
          <cell r="A54" t="str">
            <v>塩田</v>
          </cell>
          <cell r="B54" t="str">
            <v>女性</v>
          </cell>
          <cell r="C54">
            <v>79</v>
          </cell>
          <cell r="D54" t="str">
            <v>脳血管</v>
          </cell>
          <cell r="E54">
            <v>44982</v>
          </cell>
        </row>
        <row r="55">
          <cell r="A55" t="str">
            <v>柳</v>
          </cell>
          <cell r="B55" t="str">
            <v>女性</v>
          </cell>
          <cell r="C55">
            <v>83</v>
          </cell>
          <cell r="D55" t="str">
            <v>廃用</v>
          </cell>
          <cell r="E55">
            <v>44983</v>
          </cell>
        </row>
        <row r="56">
          <cell r="A56" t="str">
            <v>福山</v>
          </cell>
          <cell r="B56" t="str">
            <v>女性</v>
          </cell>
          <cell r="C56">
            <v>85</v>
          </cell>
          <cell r="D56" t="str">
            <v>運動器</v>
          </cell>
          <cell r="E56">
            <v>44984</v>
          </cell>
        </row>
        <row r="57">
          <cell r="A57" t="str">
            <v>寺本</v>
          </cell>
          <cell r="B57" t="str">
            <v>女性</v>
          </cell>
          <cell r="C57">
            <v>77</v>
          </cell>
          <cell r="D57" t="str">
            <v>脳血管</v>
          </cell>
          <cell r="E57">
            <v>44985</v>
          </cell>
        </row>
        <row r="58">
          <cell r="A58" t="str">
            <v>小川</v>
          </cell>
          <cell r="B58" t="str">
            <v>男性</v>
          </cell>
          <cell r="C58">
            <v>65</v>
          </cell>
          <cell r="D58" t="str">
            <v>脳血管</v>
          </cell>
          <cell r="E58">
            <v>44986</v>
          </cell>
        </row>
        <row r="59">
          <cell r="A59" t="str">
            <v>鹿島</v>
          </cell>
          <cell r="B59" t="str">
            <v>男性</v>
          </cell>
          <cell r="C59">
            <v>55</v>
          </cell>
          <cell r="D59" t="str">
            <v>廃用</v>
          </cell>
          <cell r="E59">
            <v>44987</v>
          </cell>
        </row>
        <row r="60">
          <cell r="A60" t="str">
            <v>中田</v>
          </cell>
          <cell r="B60" t="str">
            <v>男性</v>
          </cell>
          <cell r="C60">
            <v>51</v>
          </cell>
          <cell r="D60" t="str">
            <v>脳血管</v>
          </cell>
          <cell r="E60">
            <v>44988</v>
          </cell>
        </row>
        <row r="61">
          <cell r="A61" t="str">
            <v>白井</v>
          </cell>
          <cell r="B61" t="str">
            <v>男性</v>
          </cell>
          <cell r="C61">
            <v>89</v>
          </cell>
          <cell r="D61" t="str">
            <v>運動器</v>
          </cell>
          <cell r="E61">
            <v>44989</v>
          </cell>
        </row>
        <row r="62">
          <cell r="A62" t="str">
            <v>羽鳥</v>
          </cell>
          <cell r="B62" t="str">
            <v>女性</v>
          </cell>
          <cell r="C62">
            <v>68</v>
          </cell>
          <cell r="D62" t="str">
            <v>脳血管</v>
          </cell>
          <cell r="E62">
            <v>44990</v>
          </cell>
        </row>
        <row r="63">
          <cell r="A63" t="str">
            <v>益田</v>
          </cell>
          <cell r="B63" t="str">
            <v>男性</v>
          </cell>
          <cell r="C63">
            <v>74</v>
          </cell>
          <cell r="D63" t="str">
            <v>廃用</v>
          </cell>
          <cell r="E63">
            <v>44991</v>
          </cell>
        </row>
        <row r="64">
          <cell r="A64" t="str">
            <v>黒岩</v>
          </cell>
          <cell r="B64" t="str">
            <v>女性</v>
          </cell>
          <cell r="C64">
            <v>84</v>
          </cell>
          <cell r="D64" t="str">
            <v>運動器</v>
          </cell>
          <cell r="E64">
            <v>44992</v>
          </cell>
        </row>
        <row r="65">
          <cell r="A65" t="str">
            <v>菊池</v>
          </cell>
          <cell r="B65" t="str">
            <v>男性</v>
          </cell>
          <cell r="C65">
            <v>81</v>
          </cell>
          <cell r="D65" t="str">
            <v>運動器</v>
          </cell>
          <cell r="E65">
            <v>44993</v>
          </cell>
        </row>
        <row r="66">
          <cell r="A66" t="str">
            <v>玉城</v>
          </cell>
          <cell r="B66" t="str">
            <v>女性</v>
          </cell>
          <cell r="C66">
            <v>93</v>
          </cell>
          <cell r="D66" t="str">
            <v>脳血管</v>
          </cell>
          <cell r="E66">
            <v>44994</v>
          </cell>
        </row>
        <row r="67">
          <cell r="A67" t="str">
            <v>小野田</v>
          </cell>
          <cell r="B67" t="str">
            <v>男性</v>
          </cell>
          <cell r="C67">
            <v>72</v>
          </cell>
          <cell r="D67" t="str">
            <v>脳血管</v>
          </cell>
          <cell r="E67">
            <v>44995</v>
          </cell>
        </row>
        <row r="68">
          <cell r="A68" t="str">
            <v>住田</v>
          </cell>
          <cell r="B68" t="str">
            <v>女性</v>
          </cell>
          <cell r="C68">
            <v>87</v>
          </cell>
          <cell r="D68" t="str">
            <v>脳血管</v>
          </cell>
          <cell r="E68">
            <v>44996</v>
          </cell>
        </row>
        <row r="69">
          <cell r="A69" t="str">
            <v>矢島</v>
          </cell>
          <cell r="B69" t="str">
            <v>女性</v>
          </cell>
          <cell r="C69">
            <v>63</v>
          </cell>
          <cell r="D69" t="str">
            <v>脳血管</v>
          </cell>
          <cell r="E69">
            <v>44997</v>
          </cell>
        </row>
        <row r="70">
          <cell r="A70" t="str">
            <v>玉井</v>
          </cell>
          <cell r="B70" t="str">
            <v>男性</v>
          </cell>
          <cell r="C70">
            <v>71</v>
          </cell>
          <cell r="D70" t="str">
            <v>運動器</v>
          </cell>
          <cell r="E70">
            <v>44998</v>
          </cell>
        </row>
        <row r="71">
          <cell r="A71" t="str">
            <v>相川</v>
          </cell>
          <cell r="B71" t="str">
            <v>男性</v>
          </cell>
          <cell r="C71">
            <v>77</v>
          </cell>
          <cell r="D71" t="str">
            <v>廃用</v>
          </cell>
          <cell r="E71">
            <v>44999</v>
          </cell>
        </row>
        <row r="72">
          <cell r="A72" t="str">
            <v>仲野</v>
          </cell>
          <cell r="B72" t="str">
            <v>女性</v>
          </cell>
          <cell r="C72">
            <v>77</v>
          </cell>
          <cell r="D72" t="str">
            <v>運動器</v>
          </cell>
          <cell r="E72">
            <v>45000</v>
          </cell>
        </row>
        <row r="73">
          <cell r="A73" t="str">
            <v>大塚</v>
          </cell>
          <cell r="B73" t="str">
            <v>女性</v>
          </cell>
          <cell r="C73">
            <v>70</v>
          </cell>
          <cell r="D73" t="str">
            <v>脳血管</v>
          </cell>
          <cell r="E73">
            <v>45001</v>
          </cell>
        </row>
        <row r="74">
          <cell r="A74" t="str">
            <v>秦</v>
          </cell>
          <cell r="B74" t="str">
            <v>女性</v>
          </cell>
          <cell r="C74">
            <v>77</v>
          </cell>
          <cell r="D74" t="str">
            <v>脳血管</v>
          </cell>
          <cell r="E74">
            <v>45002</v>
          </cell>
        </row>
        <row r="75">
          <cell r="A75" t="str">
            <v>安永</v>
          </cell>
          <cell r="B75" t="str">
            <v>女性</v>
          </cell>
          <cell r="C75">
            <v>69</v>
          </cell>
          <cell r="D75" t="str">
            <v>運動器</v>
          </cell>
          <cell r="E75">
            <v>45003</v>
          </cell>
        </row>
        <row r="76">
          <cell r="A76" t="str">
            <v>正木</v>
          </cell>
          <cell r="B76" t="str">
            <v>女性</v>
          </cell>
          <cell r="C76">
            <v>69</v>
          </cell>
          <cell r="D76" t="str">
            <v>脳血管</v>
          </cell>
          <cell r="E76">
            <v>45004</v>
          </cell>
        </row>
        <row r="77">
          <cell r="A77" t="str">
            <v>迫田</v>
          </cell>
          <cell r="B77" t="str">
            <v>女性</v>
          </cell>
          <cell r="C77">
            <v>86</v>
          </cell>
          <cell r="D77" t="str">
            <v>廃用</v>
          </cell>
          <cell r="E77">
            <v>45005</v>
          </cell>
        </row>
        <row r="78">
          <cell r="A78" t="str">
            <v>郡司</v>
          </cell>
          <cell r="B78" t="str">
            <v>男性</v>
          </cell>
          <cell r="C78">
            <v>86</v>
          </cell>
          <cell r="D78" t="str">
            <v>運動器</v>
          </cell>
          <cell r="E78">
            <v>45006</v>
          </cell>
        </row>
        <row r="79">
          <cell r="A79" t="str">
            <v>中本</v>
          </cell>
          <cell r="B79" t="str">
            <v>男性</v>
          </cell>
          <cell r="C79">
            <v>47</v>
          </cell>
          <cell r="D79" t="str">
            <v>脳血管</v>
          </cell>
          <cell r="E79">
            <v>45007</v>
          </cell>
        </row>
        <row r="80">
          <cell r="A80" t="str">
            <v>奥野</v>
          </cell>
          <cell r="B80" t="str">
            <v>女性</v>
          </cell>
          <cell r="C80">
            <v>58</v>
          </cell>
          <cell r="D80" t="str">
            <v>脳血管</v>
          </cell>
          <cell r="E80">
            <v>45008</v>
          </cell>
        </row>
        <row r="81">
          <cell r="A81" t="str">
            <v>新垣</v>
          </cell>
          <cell r="B81" t="str">
            <v>女性</v>
          </cell>
          <cell r="C81">
            <v>64</v>
          </cell>
          <cell r="D81" t="str">
            <v>廃用</v>
          </cell>
          <cell r="E81">
            <v>45009</v>
          </cell>
        </row>
        <row r="82">
          <cell r="A82" t="str">
            <v>松元</v>
          </cell>
          <cell r="B82" t="str">
            <v>女性</v>
          </cell>
          <cell r="C82">
            <v>78</v>
          </cell>
          <cell r="D82" t="str">
            <v>脳血管</v>
          </cell>
          <cell r="E82">
            <v>45010</v>
          </cell>
        </row>
        <row r="83">
          <cell r="A83" t="str">
            <v>稲葉</v>
          </cell>
          <cell r="B83" t="str">
            <v>女性</v>
          </cell>
          <cell r="C83">
            <v>66</v>
          </cell>
          <cell r="D83" t="str">
            <v>運動器</v>
          </cell>
          <cell r="E83">
            <v>45011</v>
          </cell>
        </row>
        <row r="84">
          <cell r="A84" t="str">
            <v>堀</v>
          </cell>
          <cell r="B84" t="str">
            <v>男性</v>
          </cell>
          <cell r="C84">
            <v>68</v>
          </cell>
          <cell r="D84" t="str">
            <v>脳血管</v>
          </cell>
          <cell r="E84">
            <v>45012</v>
          </cell>
        </row>
        <row r="85">
          <cell r="A85" t="str">
            <v>横山</v>
          </cell>
          <cell r="B85" t="str">
            <v>男性</v>
          </cell>
          <cell r="C85">
            <v>67</v>
          </cell>
          <cell r="D85" t="str">
            <v>廃用</v>
          </cell>
          <cell r="E85">
            <v>45013</v>
          </cell>
        </row>
        <row r="86">
          <cell r="A86" t="str">
            <v>大畑</v>
          </cell>
          <cell r="B86" t="str">
            <v>女性</v>
          </cell>
          <cell r="C86">
            <v>70</v>
          </cell>
          <cell r="D86" t="str">
            <v>運動器</v>
          </cell>
          <cell r="E86">
            <v>45014</v>
          </cell>
        </row>
        <row r="87">
          <cell r="A87" t="str">
            <v>市村</v>
          </cell>
          <cell r="B87" t="str">
            <v>女性</v>
          </cell>
          <cell r="C87">
            <v>69</v>
          </cell>
          <cell r="D87" t="str">
            <v>運動器</v>
          </cell>
          <cell r="E87">
            <v>45015</v>
          </cell>
        </row>
        <row r="88">
          <cell r="A88" t="str">
            <v>吉永</v>
          </cell>
          <cell r="B88" t="str">
            <v>男性</v>
          </cell>
          <cell r="C88">
            <v>51</v>
          </cell>
          <cell r="D88" t="str">
            <v>脳血管</v>
          </cell>
          <cell r="E88">
            <v>45016</v>
          </cell>
        </row>
        <row r="89">
          <cell r="A89" t="str">
            <v>岩永</v>
          </cell>
          <cell r="B89" t="str">
            <v>男性</v>
          </cell>
          <cell r="C89">
            <v>71</v>
          </cell>
          <cell r="D89" t="str">
            <v>脳血管</v>
          </cell>
          <cell r="E89">
            <v>45017</v>
          </cell>
        </row>
        <row r="90">
          <cell r="A90" t="str">
            <v>滝本</v>
          </cell>
          <cell r="B90" t="str">
            <v>女性</v>
          </cell>
          <cell r="C90">
            <v>96</v>
          </cell>
          <cell r="D90" t="str">
            <v>脳血管</v>
          </cell>
          <cell r="E90">
            <v>45018</v>
          </cell>
        </row>
        <row r="91">
          <cell r="A91" t="str">
            <v>高橋</v>
          </cell>
          <cell r="B91" t="str">
            <v>女性</v>
          </cell>
          <cell r="C91">
            <v>70</v>
          </cell>
          <cell r="D91" t="str">
            <v>脳血管</v>
          </cell>
          <cell r="E91">
            <v>45019</v>
          </cell>
        </row>
        <row r="92">
          <cell r="A92" t="str">
            <v>石崎</v>
          </cell>
          <cell r="B92" t="str">
            <v>男性</v>
          </cell>
          <cell r="C92">
            <v>51</v>
          </cell>
          <cell r="D92" t="str">
            <v>運動器</v>
          </cell>
          <cell r="E92">
            <v>45020</v>
          </cell>
        </row>
        <row r="93">
          <cell r="A93" t="str">
            <v>藤巻</v>
          </cell>
          <cell r="B93" t="str">
            <v>男性</v>
          </cell>
          <cell r="C93">
            <v>58</v>
          </cell>
          <cell r="D93" t="str">
            <v>廃用</v>
          </cell>
          <cell r="E93">
            <v>45021</v>
          </cell>
        </row>
        <row r="94">
          <cell r="A94" t="str">
            <v>藤井</v>
          </cell>
          <cell r="B94" t="str">
            <v>男性</v>
          </cell>
          <cell r="C94">
            <v>71</v>
          </cell>
          <cell r="D94" t="str">
            <v>運動器</v>
          </cell>
          <cell r="E94">
            <v>45022</v>
          </cell>
        </row>
        <row r="95">
          <cell r="A95" t="str">
            <v>富沢</v>
          </cell>
          <cell r="B95" t="str">
            <v>女性</v>
          </cell>
          <cell r="C95">
            <v>82</v>
          </cell>
          <cell r="D95" t="str">
            <v>脳血管</v>
          </cell>
          <cell r="E95">
            <v>45023</v>
          </cell>
        </row>
        <row r="96">
          <cell r="A96" t="str">
            <v>太田</v>
          </cell>
          <cell r="B96" t="str">
            <v>女性</v>
          </cell>
          <cell r="C96">
            <v>101</v>
          </cell>
          <cell r="D96" t="str">
            <v>脳血管</v>
          </cell>
          <cell r="E96">
            <v>45024</v>
          </cell>
        </row>
        <row r="97">
          <cell r="A97" t="str">
            <v>山岸</v>
          </cell>
          <cell r="B97" t="str">
            <v>男性</v>
          </cell>
          <cell r="C97">
            <v>51</v>
          </cell>
          <cell r="D97" t="str">
            <v>運動器</v>
          </cell>
          <cell r="E97">
            <v>45025</v>
          </cell>
        </row>
        <row r="98">
          <cell r="A98" t="str">
            <v>風間</v>
          </cell>
          <cell r="B98" t="str">
            <v>男性</v>
          </cell>
          <cell r="C98">
            <v>65</v>
          </cell>
          <cell r="D98" t="str">
            <v>脳血管</v>
          </cell>
          <cell r="E98">
            <v>45026</v>
          </cell>
        </row>
        <row r="99">
          <cell r="A99" t="str">
            <v>上山</v>
          </cell>
          <cell r="B99" t="str">
            <v>男性</v>
          </cell>
          <cell r="C99">
            <v>63</v>
          </cell>
          <cell r="D99" t="str">
            <v>廃用</v>
          </cell>
          <cell r="E99">
            <v>45027</v>
          </cell>
        </row>
        <row r="100">
          <cell r="A100" t="str">
            <v>小倉</v>
          </cell>
          <cell r="B100" t="str">
            <v>男性</v>
          </cell>
          <cell r="C100">
            <v>52</v>
          </cell>
          <cell r="D100" t="str">
            <v>運動器</v>
          </cell>
          <cell r="E100">
            <v>45028</v>
          </cell>
        </row>
        <row r="101">
          <cell r="A101" t="str">
            <v>島崎</v>
          </cell>
          <cell r="B101" t="str">
            <v>女性</v>
          </cell>
          <cell r="C101">
            <v>68</v>
          </cell>
          <cell r="D101" t="str">
            <v>脳血管</v>
          </cell>
          <cell r="E101">
            <v>45029</v>
          </cell>
        </row>
        <row r="102">
          <cell r="A102" t="str">
            <v>高岡</v>
          </cell>
          <cell r="B102" t="str">
            <v>女性</v>
          </cell>
          <cell r="C102">
            <v>61</v>
          </cell>
          <cell r="D102" t="str">
            <v>脳血管</v>
          </cell>
          <cell r="E102">
            <v>45030</v>
          </cell>
        </row>
        <row r="103">
          <cell r="A103" t="str">
            <v>樋口</v>
          </cell>
          <cell r="B103" t="str">
            <v>女性</v>
          </cell>
          <cell r="C103">
            <v>77</v>
          </cell>
          <cell r="D103" t="str">
            <v>廃用</v>
          </cell>
          <cell r="E103">
            <v>45031</v>
          </cell>
        </row>
        <row r="104">
          <cell r="A104" t="str">
            <v>須田</v>
          </cell>
          <cell r="B104" t="str">
            <v>男性</v>
          </cell>
          <cell r="C104">
            <v>75</v>
          </cell>
          <cell r="D104" t="str">
            <v>脳血管</v>
          </cell>
          <cell r="E104">
            <v>45032</v>
          </cell>
        </row>
        <row r="105">
          <cell r="A105" t="str">
            <v>上野</v>
          </cell>
          <cell r="B105" t="str">
            <v>女性</v>
          </cell>
          <cell r="C105">
            <v>58</v>
          </cell>
          <cell r="D105" t="str">
            <v>運動器</v>
          </cell>
          <cell r="E105">
            <v>45033</v>
          </cell>
        </row>
        <row r="106">
          <cell r="A106" t="str">
            <v>新倉</v>
          </cell>
          <cell r="B106" t="str">
            <v>女性</v>
          </cell>
          <cell r="C106">
            <v>70</v>
          </cell>
          <cell r="D106" t="str">
            <v>脳血管</v>
          </cell>
          <cell r="E106">
            <v>45034</v>
          </cell>
        </row>
        <row r="107">
          <cell r="A107" t="str">
            <v>金谷</v>
          </cell>
          <cell r="B107" t="str">
            <v>男性</v>
          </cell>
          <cell r="C107">
            <v>79</v>
          </cell>
          <cell r="D107" t="str">
            <v>廃用</v>
          </cell>
          <cell r="E107">
            <v>45035</v>
          </cell>
        </row>
        <row r="108">
          <cell r="A108" t="str">
            <v>相良</v>
          </cell>
          <cell r="B108" t="str">
            <v>男性</v>
          </cell>
          <cell r="C108">
            <v>48</v>
          </cell>
          <cell r="D108" t="str">
            <v>運動器</v>
          </cell>
          <cell r="E108">
            <v>45036</v>
          </cell>
        </row>
        <row r="109">
          <cell r="A109" t="str">
            <v>大沢</v>
          </cell>
          <cell r="B109" t="str">
            <v>男性</v>
          </cell>
          <cell r="C109">
            <v>80</v>
          </cell>
          <cell r="D109" t="str">
            <v>運動器</v>
          </cell>
          <cell r="E109">
            <v>45037</v>
          </cell>
        </row>
        <row r="110">
          <cell r="A110" t="str">
            <v>木内</v>
          </cell>
          <cell r="B110" t="str">
            <v>男性</v>
          </cell>
          <cell r="C110">
            <v>50</v>
          </cell>
          <cell r="D110" t="str">
            <v>脳血管</v>
          </cell>
          <cell r="E110">
            <v>45038</v>
          </cell>
        </row>
        <row r="111">
          <cell r="A111" t="str">
            <v>中井</v>
          </cell>
          <cell r="B111" t="str">
            <v>男性</v>
          </cell>
          <cell r="C111">
            <v>53</v>
          </cell>
          <cell r="D111" t="str">
            <v>脳血管</v>
          </cell>
          <cell r="E111">
            <v>45039</v>
          </cell>
        </row>
        <row r="112">
          <cell r="A112" t="str">
            <v>片岡</v>
          </cell>
          <cell r="B112" t="str">
            <v>男性</v>
          </cell>
          <cell r="C112">
            <v>61</v>
          </cell>
          <cell r="D112" t="str">
            <v>脳血管</v>
          </cell>
          <cell r="E112">
            <v>45040</v>
          </cell>
        </row>
        <row r="113">
          <cell r="A113" t="str">
            <v>鳴海</v>
          </cell>
          <cell r="B113" t="str">
            <v>男性</v>
          </cell>
          <cell r="C113">
            <v>55</v>
          </cell>
          <cell r="D113" t="str">
            <v>脳血管</v>
          </cell>
          <cell r="E113">
            <v>45041</v>
          </cell>
        </row>
        <row r="114">
          <cell r="A114" t="str">
            <v>板倉</v>
          </cell>
          <cell r="B114" t="str">
            <v>男性</v>
          </cell>
          <cell r="C114">
            <v>73</v>
          </cell>
          <cell r="D114" t="str">
            <v>運動器</v>
          </cell>
          <cell r="E114">
            <v>45042</v>
          </cell>
        </row>
        <row r="115">
          <cell r="A115" t="str">
            <v>久野</v>
          </cell>
          <cell r="B115" t="str">
            <v>男性</v>
          </cell>
          <cell r="C115">
            <v>60</v>
          </cell>
          <cell r="D115" t="str">
            <v>廃用</v>
          </cell>
          <cell r="E115">
            <v>45043</v>
          </cell>
        </row>
        <row r="116">
          <cell r="A116" t="str">
            <v>平良</v>
          </cell>
          <cell r="B116" t="str">
            <v>女性</v>
          </cell>
          <cell r="C116">
            <v>82</v>
          </cell>
          <cell r="D116" t="str">
            <v>運動器</v>
          </cell>
          <cell r="E116">
            <v>45044</v>
          </cell>
        </row>
        <row r="117">
          <cell r="A117" t="str">
            <v>岸本</v>
          </cell>
          <cell r="B117" t="str">
            <v>女性</v>
          </cell>
          <cell r="C117">
            <v>68</v>
          </cell>
          <cell r="D117" t="str">
            <v>脳血管</v>
          </cell>
          <cell r="E117">
            <v>45045</v>
          </cell>
        </row>
        <row r="118">
          <cell r="A118" t="str">
            <v>中田</v>
          </cell>
          <cell r="B118" t="str">
            <v>女性</v>
          </cell>
          <cell r="C118">
            <v>78</v>
          </cell>
          <cell r="D118" t="str">
            <v>脳血管</v>
          </cell>
          <cell r="E118">
            <v>45046</v>
          </cell>
        </row>
        <row r="119">
          <cell r="A119" t="str">
            <v>国分</v>
          </cell>
          <cell r="B119" t="str">
            <v>女性</v>
          </cell>
          <cell r="C119">
            <v>93</v>
          </cell>
          <cell r="D119" t="str">
            <v>運動器</v>
          </cell>
          <cell r="E119">
            <v>45047</v>
          </cell>
        </row>
        <row r="120">
          <cell r="A120" t="str">
            <v>川村</v>
          </cell>
          <cell r="B120" t="str">
            <v>男性</v>
          </cell>
          <cell r="C120">
            <v>79</v>
          </cell>
          <cell r="D120" t="str">
            <v>脳血管</v>
          </cell>
          <cell r="E120">
            <v>45048</v>
          </cell>
        </row>
        <row r="121">
          <cell r="A121" t="str">
            <v>小玉</v>
          </cell>
          <cell r="B121" t="str">
            <v>男性</v>
          </cell>
          <cell r="C121">
            <v>69</v>
          </cell>
          <cell r="D121" t="str">
            <v>廃用</v>
          </cell>
          <cell r="E121">
            <v>45049</v>
          </cell>
        </row>
        <row r="122">
          <cell r="A122" t="str">
            <v>滝</v>
          </cell>
          <cell r="B122" t="str">
            <v>女性</v>
          </cell>
          <cell r="C122">
            <v>77</v>
          </cell>
          <cell r="D122" t="str">
            <v>運動器</v>
          </cell>
          <cell r="E122">
            <v>45050</v>
          </cell>
        </row>
        <row r="123">
          <cell r="A123" t="str">
            <v>小野田</v>
          </cell>
          <cell r="B123" t="str">
            <v>女性</v>
          </cell>
          <cell r="C123">
            <v>91</v>
          </cell>
          <cell r="D123" t="str">
            <v>脳血管</v>
          </cell>
          <cell r="E123">
            <v>45051</v>
          </cell>
        </row>
        <row r="124">
          <cell r="A124" t="str">
            <v>川村</v>
          </cell>
          <cell r="B124" t="str">
            <v>女性</v>
          </cell>
          <cell r="C124">
            <v>65</v>
          </cell>
          <cell r="D124" t="str">
            <v>脳血管</v>
          </cell>
          <cell r="E124">
            <v>45052</v>
          </cell>
        </row>
        <row r="125">
          <cell r="A125" t="str">
            <v>岸</v>
          </cell>
          <cell r="B125" t="str">
            <v>男性</v>
          </cell>
          <cell r="C125">
            <v>71</v>
          </cell>
          <cell r="D125" t="str">
            <v>廃用</v>
          </cell>
          <cell r="E125">
            <v>45053</v>
          </cell>
        </row>
        <row r="126">
          <cell r="A126" t="str">
            <v>千葉</v>
          </cell>
          <cell r="B126" t="str">
            <v>女性</v>
          </cell>
          <cell r="C126">
            <v>69</v>
          </cell>
          <cell r="D126" t="str">
            <v>脳血管</v>
          </cell>
          <cell r="E126">
            <v>45054</v>
          </cell>
        </row>
        <row r="127">
          <cell r="A127" t="str">
            <v>菊池</v>
          </cell>
          <cell r="B127" t="str">
            <v>男性</v>
          </cell>
          <cell r="C127">
            <v>89</v>
          </cell>
          <cell r="D127" t="str">
            <v>運動器</v>
          </cell>
          <cell r="E127">
            <v>45055</v>
          </cell>
        </row>
        <row r="128">
          <cell r="A128" t="str">
            <v>中島</v>
          </cell>
          <cell r="B128" t="str">
            <v>女性</v>
          </cell>
          <cell r="C128">
            <v>71</v>
          </cell>
          <cell r="D128" t="str">
            <v>脳血管</v>
          </cell>
          <cell r="E128">
            <v>45056</v>
          </cell>
        </row>
        <row r="129">
          <cell r="A129" t="str">
            <v>今田</v>
          </cell>
          <cell r="B129" t="str">
            <v>男性</v>
          </cell>
          <cell r="C129">
            <v>63</v>
          </cell>
          <cell r="D129" t="str">
            <v>廃用</v>
          </cell>
          <cell r="E129">
            <v>45057</v>
          </cell>
        </row>
        <row r="130">
          <cell r="A130" t="str">
            <v>尾形</v>
          </cell>
          <cell r="B130" t="str">
            <v>女性</v>
          </cell>
          <cell r="C130">
            <v>84</v>
          </cell>
          <cell r="D130" t="str">
            <v>運動器</v>
          </cell>
          <cell r="E130">
            <v>45058</v>
          </cell>
        </row>
        <row r="131">
          <cell r="A131" t="str">
            <v>井手</v>
          </cell>
          <cell r="B131" t="str">
            <v>男性</v>
          </cell>
          <cell r="C131">
            <v>70</v>
          </cell>
          <cell r="D131" t="str">
            <v>運動器</v>
          </cell>
          <cell r="E131">
            <v>45059</v>
          </cell>
        </row>
        <row r="132">
          <cell r="A132" t="str">
            <v>富永</v>
          </cell>
          <cell r="B132" t="str">
            <v>男性</v>
          </cell>
          <cell r="C132">
            <v>52</v>
          </cell>
          <cell r="D132" t="str">
            <v>脳血管</v>
          </cell>
          <cell r="E132">
            <v>45060</v>
          </cell>
        </row>
        <row r="133">
          <cell r="A133" t="str">
            <v>吉田</v>
          </cell>
          <cell r="B133" t="str">
            <v>男性</v>
          </cell>
          <cell r="C133">
            <v>61</v>
          </cell>
          <cell r="D133" t="str">
            <v>脳血管</v>
          </cell>
          <cell r="E133">
            <v>45061</v>
          </cell>
        </row>
        <row r="134">
          <cell r="A134" t="str">
            <v>川西</v>
          </cell>
          <cell r="B134" t="str">
            <v>男性</v>
          </cell>
          <cell r="C134">
            <v>69</v>
          </cell>
          <cell r="D134" t="str">
            <v>脳血管</v>
          </cell>
          <cell r="E134">
            <v>45062</v>
          </cell>
        </row>
        <row r="135">
          <cell r="A135" t="str">
            <v>門田</v>
          </cell>
          <cell r="B135" t="str">
            <v>男性</v>
          </cell>
          <cell r="C135">
            <v>48</v>
          </cell>
          <cell r="D135" t="str">
            <v>脳血管</v>
          </cell>
          <cell r="E135">
            <v>45063</v>
          </cell>
        </row>
        <row r="136">
          <cell r="A136" t="str">
            <v>柏木</v>
          </cell>
          <cell r="B136" t="str">
            <v>女性</v>
          </cell>
          <cell r="C136">
            <v>67</v>
          </cell>
          <cell r="D136" t="str">
            <v>運動器</v>
          </cell>
          <cell r="E136">
            <v>45064</v>
          </cell>
        </row>
        <row r="137">
          <cell r="A137" t="str">
            <v>中沢</v>
          </cell>
          <cell r="B137" t="str">
            <v>女性</v>
          </cell>
          <cell r="C137">
            <v>72</v>
          </cell>
          <cell r="D137" t="str">
            <v>廃用</v>
          </cell>
          <cell r="E137">
            <v>45065</v>
          </cell>
        </row>
        <row r="138">
          <cell r="A138" t="str">
            <v>岩本</v>
          </cell>
          <cell r="B138" t="str">
            <v>男性</v>
          </cell>
          <cell r="C138">
            <v>54</v>
          </cell>
          <cell r="D138" t="str">
            <v>運動器</v>
          </cell>
          <cell r="E138">
            <v>45066</v>
          </cell>
        </row>
        <row r="139">
          <cell r="A139" t="str">
            <v>今</v>
          </cell>
          <cell r="B139" t="str">
            <v>男性</v>
          </cell>
          <cell r="C139">
            <v>55</v>
          </cell>
          <cell r="D139" t="str">
            <v>脳血管</v>
          </cell>
          <cell r="E139">
            <v>45067</v>
          </cell>
        </row>
        <row r="140">
          <cell r="A140" t="str">
            <v>平塚</v>
          </cell>
          <cell r="B140" t="str">
            <v>女性</v>
          </cell>
          <cell r="C140">
            <v>79</v>
          </cell>
          <cell r="D140" t="str">
            <v>脳血管</v>
          </cell>
          <cell r="E140">
            <v>45068</v>
          </cell>
        </row>
        <row r="141">
          <cell r="A141" t="str">
            <v>杉原</v>
          </cell>
          <cell r="B141" t="str">
            <v>女性</v>
          </cell>
          <cell r="C141">
            <v>71</v>
          </cell>
          <cell r="D141" t="str">
            <v>運動器</v>
          </cell>
          <cell r="E141">
            <v>45069</v>
          </cell>
        </row>
        <row r="142">
          <cell r="A142" t="str">
            <v>玉井</v>
          </cell>
          <cell r="B142" t="str">
            <v>男性</v>
          </cell>
          <cell r="C142">
            <v>62</v>
          </cell>
          <cell r="D142" t="str">
            <v>脳血管</v>
          </cell>
          <cell r="E142">
            <v>45070</v>
          </cell>
        </row>
        <row r="143">
          <cell r="A143" t="str">
            <v>碓井</v>
          </cell>
          <cell r="B143" t="str">
            <v>男性</v>
          </cell>
          <cell r="C143">
            <v>77</v>
          </cell>
          <cell r="D143" t="str">
            <v>廃用</v>
          </cell>
          <cell r="E143">
            <v>45071</v>
          </cell>
        </row>
        <row r="144">
          <cell r="A144" t="str">
            <v>神戸</v>
          </cell>
          <cell r="B144" t="str">
            <v>女性</v>
          </cell>
          <cell r="C144">
            <v>78</v>
          </cell>
          <cell r="D144" t="str">
            <v>運動器</v>
          </cell>
          <cell r="E144">
            <v>45072</v>
          </cell>
        </row>
        <row r="145">
          <cell r="A145" t="str">
            <v>櫻井</v>
          </cell>
          <cell r="B145" t="str">
            <v>女性</v>
          </cell>
          <cell r="C145">
            <v>87</v>
          </cell>
          <cell r="D145" t="str">
            <v>脳血管</v>
          </cell>
          <cell r="E145">
            <v>45073</v>
          </cell>
        </row>
        <row r="146">
          <cell r="A146" t="str">
            <v>玉木</v>
          </cell>
          <cell r="B146" t="str">
            <v>女性</v>
          </cell>
          <cell r="C146">
            <v>85</v>
          </cell>
          <cell r="D146" t="str">
            <v>脳血管</v>
          </cell>
          <cell r="E146">
            <v>45074</v>
          </cell>
        </row>
        <row r="147">
          <cell r="A147" t="str">
            <v>神戸</v>
          </cell>
          <cell r="B147" t="str">
            <v>男性</v>
          </cell>
          <cell r="C147">
            <v>71</v>
          </cell>
          <cell r="D147" t="str">
            <v>廃用</v>
          </cell>
          <cell r="E147">
            <v>45075</v>
          </cell>
        </row>
        <row r="148">
          <cell r="A148" t="str">
            <v>倉田</v>
          </cell>
          <cell r="B148" t="str">
            <v>女性</v>
          </cell>
          <cell r="C148">
            <v>71</v>
          </cell>
          <cell r="D148" t="str">
            <v>脳血管</v>
          </cell>
          <cell r="E148">
            <v>45076</v>
          </cell>
        </row>
        <row r="149">
          <cell r="A149" t="str">
            <v>江原</v>
          </cell>
          <cell r="B149" t="str">
            <v>女性</v>
          </cell>
          <cell r="C149">
            <v>79</v>
          </cell>
          <cell r="D149" t="str">
            <v>運動器</v>
          </cell>
          <cell r="E149">
            <v>45077</v>
          </cell>
        </row>
        <row r="150">
          <cell r="A150" t="str">
            <v>永井</v>
          </cell>
          <cell r="B150" t="str">
            <v>女性</v>
          </cell>
          <cell r="C150">
            <v>79</v>
          </cell>
          <cell r="D150" t="str">
            <v>脳血管</v>
          </cell>
          <cell r="E150">
            <v>45078</v>
          </cell>
        </row>
        <row r="151">
          <cell r="A151" t="str">
            <v>土屋</v>
          </cell>
          <cell r="B151" t="str">
            <v>男性</v>
          </cell>
          <cell r="C151">
            <v>90</v>
          </cell>
          <cell r="D151" t="str">
            <v>廃用</v>
          </cell>
          <cell r="E151">
            <v>45079</v>
          </cell>
        </row>
        <row r="152">
          <cell r="A152" t="str">
            <v>沢井</v>
          </cell>
          <cell r="B152" t="str">
            <v>女性</v>
          </cell>
          <cell r="C152">
            <v>69</v>
          </cell>
          <cell r="D152" t="str">
            <v>運動器</v>
          </cell>
          <cell r="E152">
            <v>45080</v>
          </cell>
        </row>
        <row r="153">
          <cell r="A153" t="str">
            <v>嶋田</v>
          </cell>
          <cell r="B153" t="str">
            <v>男性</v>
          </cell>
          <cell r="C153">
            <v>78</v>
          </cell>
          <cell r="D153" t="str">
            <v>運動器</v>
          </cell>
          <cell r="E153">
            <v>45081</v>
          </cell>
        </row>
        <row r="154">
          <cell r="A154" t="str">
            <v>柳川</v>
          </cell>
          <cell r="B154" t="str">
            <v>女性</v>
          </cell>
          <cell r="C154">
            <v>76</v>
          </cell>
          <cell r="D154" t="str">
            <v>脳血管</v>
          </cell>
          <cell r="E154">
            <v>45082</v>
          </cell>
        </row>
        <row r="155">
          <cell r="A155" t="str">
            <v>伴</v>
          </cell>
          <cell r="B155" t="str">
            <v>男性</v>
          </cell>
          <cell r="C155">
            <v>57</v>
          </cell>
          <cell r="D155" t="str">
            <v>脳血管</v>
          </cell>
          <cell r="E155">
            <v>45083</v>
          </cell>
        </row>
        <row r="156">
          <cell r="A156" t="str">
            <v>香川</v>
          </cell>
          <cell r="B156" t="str">
            <v>女性</v>
          </cell>
          <cell r="C156">
            <v>93</v>
          </cell>
          <cell r="D156" t="str">
            <v>脳血管</v>
          </cell>
          <cell r="E156">
            <v>45084</v>
          </cell>
        </row>
        <row r="157">
          <cell r="A157" t="str">
            <v>田口</v>
          </cell>
          <cell r="B157" t="str">
            <v>男性</v>
          </cell>
          <cell r="C157">
            <v>70</v>
          </cell>
          <cell r="D157" t="str">
            <v>脳血管</v>
          </cell>
          <cell r="E157">
            <v>45085</v>
          </cell>
        </row>
        <row r="158">
          <cell r="A158" t="str">
            <v>伊藤</v>
          </cell>
          <cell r="B158" t="str">
            <v>男性</v>
          </cell>
          <cell r="C158">
            <v>46</v>
          </cell>
          <cell r="D158" t="str">
            <v>運動器</v>
          </cell>
          <cell r="E158">
            <v>45086</v>
          </cell>
        </row>
        <row r="159">
          <cell r="A159" t="str">
            <v>坂口</v>
          </cell>
          <cell r="B159" t="str">
            <v>男性</v>
          </cell>
          <cell r="C159">
            <v>59</v>
          </cell>
          <cell r="D159" t="str">
            <v>廃用</v>
          </cell>
          <cell r="E159">
            <v>45087</v>
          </cell>
        </row>
        <row r="160">
          <cell r="A160" t="str">
            <v>森下</v>
          </cell>
          <cell r="B160" t="str">
            <v>男性</v>
          </cell>
          <cell r="C160">
            <v>64</v>
          </cell>
          <cell r="D160" t="str">
            <v>運動器</v>
          </cell>
          <cell r="E160">
            <v>45088</v>
          </cell>
        </row>
        <row r="161">
          <cell r="A161" t="str">
            <v>伊藤</v>
          </cell>
          <cell r="B161" t="str">
            <v>男性</v>
          </cell>
          <cell r="C161">
            <v>43</v>
          </cell>
          <cell r="D161" t="str">
            <v>脳血管</v>
          </cell>
          <cell r="E161">
            <v>45089</v>
          </cell>
        </row>
        <row r="162">
          <cell r="A162" t="str">
            <v>冨田</v>
          </cell>
          <cell r="B162" t="str">
            <v>女性</v>
          </cell>
          <cell r="C162">
            <v>92</v>
          </cell>
          <cell r="D162" t="str">
            <v>脳血管</v>
          </cell>
          <cell r="E162">
            <v>45090</v>
          </cell>
        </row>
        <row r="163">
          <cell r="A163" t="str">
            <v>篠崎</v>
          </cell>
          <cell r="B163" t="str">
            <v>女性</v>
          </cell>
          <cell r="C163">
            <v>82</v>
          </cell>
          <cell r="D163" t="str">
            <v>運動器</v>
          </cell>
          <cell r="E163">
            <v>45091</v>
          </cell>
        </row>
        <row r="164">
          <cell r="A164" t="str">
            <v>山田</v>
          </cell>
          <cell r="B164" t="str">
            <v>男性</v>
          </cell>
          <cell r="C164">
            <v>60</v>
          </cell>
          <cell r="D164" t="str">
            <v>脳血管</v>
          </cell>
          <cell r="E164">
            <v>45092</v>
          </cell>
        </row>
        <row r="165">
          <cell r="A165" t="str">
            <v>的場</v>
          </cell>
          <cell r="B165" t="str">
            <v>女性</v>
          </cell>
          <cell r="C165">
            <v>70</v>
          </cell>
          <cell r="D165" t="str">
            <v>廃用</v>
          </cell>
          <cell r="E165">
            <v>45093</v>
          </cell>
        </row>
        <row r="166">
          <cell r="A166" t="str">
            <v>酒井</v>
          </cell>
          <cell r="B166" t="str">
            <v>女性</v>
          </cell>
          <cell r="C166">
            <v>78</v>
          </cell>
          <cell r="D166" t="str">
            <v>運動器</v>
          </cell>
          <cell r="E166">
            <v>45094</v>
          </cell>
        </row>
        <row r="167">
          <cell r="A167" t="str">
            <v>古沢</v>
          </cell>
          <cell r="B167" t="str">
            <v>女性</v>
          </cell>
          <cell r="C167">
            <v>65</v>
          </cell>
          <cell r="D167" t="str">
            <v>脳血管</v>
          </cell>
          <cell r="E167">
            <v>45095</v>
          </cell>
        </row>
        <row r="168">
          <cell r="A168" t="str">
            <v>成田</v>
          </cell>
          <cell r="B168" t="str">
            <v>女性</v>
          </cell>
          <cell r="C168">
            <v>69</v>
          </cell>
          <cell r="D168" t="str">
            <v>脳血管</v>
          </cell>
          <cell r="E168">
            <v>45096</v>
          </cell>
        </row>
        <row r="169">
          <cell r="A169" t="str">
            <v>寺沢</v>
          </cell>
          <cell r="B169" t="str">
            <v>男性</v>
          </cell>
          <cell r="C169">
            <v>65</v>
          </cell>
          <cell r="D169" t="str">
            <v>運動器</v>
          </cell>
          <cell r="E169">
            <v>45097</v>
          </cell>
        </row>
        <row r="170">
          <cell r="A170" t="str">
            <v>大山</v>
          </cell>
          <cell r="B170" t="str">
            <v>女性</v>
          </cell>
          <cell r="C170">
            <v>76</v>
          </cell>
          <cell r="D170" t="str">
            <v>廃用</v>
          </cell>
          <cell r="E170">
            <v>45098</v>
          </cell>
        </row>
        <row r="171">
          <cell r="A171" t="str">
            <v>赤羽</v>
          </cell>
          <cell r="B171" t="str">
            <v>女性</v>
          </cell>
          <cell r="C171">
            <v>86</v>
          </cell>
          <cell r="D171" t="str">
            <v>運動器</v>
          </cell>
          <cell r="E171">
            <v>45099</v>
          </cell>
        </row>
        <row r="172">
          <cell r="A172" t="str">
            <v>木内</v>
          </cell>
          <cell r="B172" t="str">
            <v>男性</v>
          </cell>
          <cell r="C172">
            <v>68</v>
          </cell>
          <cell r="D172" t="str">
            <v>脳血管</v>
          </cell>
          <cell r="E172">
            <v>45100</v>
          </cell>
        </row>
        <row r="173">
          <cell r="A173" t="str">
            <v>多田</v>
          </cell>
          <cell r="B173" t="str">
            <v>男性</v>
          </cell>
          <cell r="C173">
            <v>63</v>
          </cell>
          <cell r="D173" t="str">
            <v>脳血管</v>
          </cell>
          <cell r="E173">
            <v>45101</v>
          </cell>
        </row>
        <row r="174">
          <cell r="A174" t="str">
            <v>板橋</v>
          </cell>
          <cell r="B174" t="str">
            <v>女性</v>
          </cell>
          <cell r="C174">
            <v>71</v>
          </cell>
          <cell r="D174" t="str">
            <v>運動器</v>
          </cell>
          <cell r="E174">
            <v>45102</v>
          </cell>
        </row>
        <row r="175">
          <cell r="A175" t="str">
            <v>福島</v>
          </cell>
          <cell r="B175" t="str">
            <v>女性</v>
          </cell>
          <cell r="C175">
            <v>87</v>
          </cell>
          <cell r="D175" t="str">
            <v>脳血管</v>
          </cell>
          <cell r="E175">
            <v>45103</v>
          </cell>
        </row>
        <row r="176">
          <cell r="A176" t="str">
            <v>今井</v>
          </cell>
          <cell r="B176" t="str">
            <v>男性</v>
          </cell>
          <cell r="C176">
            <v>58</v>
          </cell>
          <cell r="D176" t="str">
            <v>廃用</v>
          </cell>
          <cell r="E176">
            <v>45104</v>
          </cell>
        </row>
        <row r="177">
          <cell r="A177" t="str">
            <v>滝沢</v>
          </cell>
          <cell r="B177" t="str">
            <v>女性</v>
          </cell>
          <cell r="C177">
            <v>80</v>
          </cell>
          <cell r="D177" t="str">
            <v>運動器</v>
          </cell>
          <cell r="E177">
            <v>45105</v>
          </cell>
        </row>
        <row r="178">
          <cell r="A178" t="str">
            <v>大浦</v>
          </cell>
          <cell r="B178" t="str">
            <v>女性</v>
          </cell>
          <cell r="C178">
            <v>78</v>
          </cell>
          <cell r="D178" t="str">
            <v>脳血管</v>
          </cell>
          <cell r="E178">
            <v>45106</v>
          </cell>
        </row>
        <row r="179">
          <cell r="A179" t="str">
            <v>田代</v>
          </cell>
          <cell r="B179" t="str">
            <v>女性</v>
          </cell>
          <cell r="C179">
            <v>77</v>
          </cell>
          <cell r="D179" t="str">
            <v>脳血管</v>
          </cell>
          <cell r="E179">
            <v>45107</v>
          </cell>
        </row>
        <row r="180">
          <cell r="A180" t="str">
            <v>金丸</v>
          </cell>
          <cell r="B180" t="str">
            <v>男性</v>
          </cell>
          <cell r="C180">
            <v>74</v>
          </cell>
          <cell r="D180" t="str">
            <v>廃用</v>
          </cell>
          <cell r="E180">
            <v>45108</v>
          </cell>
        </row>
        <row r="181">
          <cell r="A181" t="str">
            <v>西岡</v>
          </cell>
          <cell r="B181" t="str">
            <v>女性</v>
          </cell>
          <cell r="C181">
            <v>66</v>
          </cell>
          <cell r="D181" t="str">
            <v>脳血管</v>
          </cell>
          <cell r="E181">
            <v>45109</v>
          </cell>
        </row>
        <row r="182">
          <cell r="A182" t="str">
            <v>市川</v>
          </cell>
          <cell r="B182" t="str">
            <v>男性</v>
          </cell>
          <cell r="C182">
            <v>64</v>
          </cell>
          <cell r="D182" t="str">
            <v>運動器</v>
          </cell>
          <cell r="E182">
            <v>45110</v>
          </cell>
        </row>
        <row r="183">
          <cell r="A183" t="str">
            <v>岡野</v>
          </cell>
          <cell r="B183" t="str">
            <v>男性</v>
          </cell>
          <cell r="C183">
            <v>63</v>
          </cell>
          <cell r="D183" t="str">
            <v>脳血管</v>
          </cell>
          <cell r="E183">
            <v>45111</v>
          </cell>
        </row>
        <row r="184">
          <cell r="A184" t="str">
            <v>安東</v>
          </cell>
          <cell r="B184" t="str">
            <v>男性</v>
          </cell>
          <cell r="C184">
            <v>42</v>
          </cell>
          <cell r="D184" t="str">
            <v>廃用</v>
          </cell>
          <cell r="E184">
            <v>45112</v>
          </cell>
        </row>
        <row r="185">
          <cell r="A185" t="str">
            <v>西脇</v>
          </cell>
          <cell r="B185" t="str">
            <v>男性</v>
          </cell>
          <cell r="C185">
            <v>69</v>
          </cell>
          <cell r="D185" t="str">
            <v>運動器</v>
          </cell>
          <cell r="E185">
            <v>45113</v>
          </cell>
        </row>
        <row r="186">
          <cell r="A186" t="str">
            <v>岸</v>
          </cell>
          <cell r="B186" t="str">
            <v>男性</v>
          </cell>
          <cell r="C186">
            <v>81</v>
          </cell>
          <cell r="D186" t="str">
            <v>運動器</v>
          </cell>
          <cell r="E186">
            <v>45114</v>
          </cell>
        </row>
        <row r="187">
          <cell r="A187" t="str">
            <v>菅沼</v>
          </cell>
          <cell r="B187" t="str">
            <v>男性</v>
          </cell>
          <cell r="C187">
            <v>53</v>
          </cell>
          <cell r="D187" t="str">
            <v>脳血管</v>
          </cell>
          <cell r="E187">
            <v>45115</v>
          </cell>
        </row>
        <row r="188">
          <cell r="A188" t="str">
            <v>岸本</v>
          </cell>
          <cell r="B188" t="str">
            <v>女性</v>
          </cell>
          <cell r="C188">
            <v>91</v>
          </cell>
          <cell r="D188" t="str">
            <v>脳血管</v>
          </cell>
          <cell r="E188">
            <v>45116</v>
          </cell>
        </row>
        <row r="189">
          <cell r="A189" t="str">
            <v>松田</v>
          </cell>
          <cell r="B189" t="str">
            <v>男性</v>
          </cell>
          <cell r="C189">
            <v>67</v>
          </cell>
          <cell r="D189" t="str">
            <v>脳血管</v>
          </cell>
          <cell r="E189">
            <v>45117</v>
          </cell>
        </row>
        <row r="190">
          <cell r="A190" t="str">
            <v>三村</v>
          </cell>
          <cell r="B190" t="str">
            <v>男性</v>
          </cell>
          <cell r="C190">
            <v>78</v>
          </cell>
          <cell r="D190" t="str">
            <v>脳血管</v>
          </cell>
          <cell r="E190">
            <v>45118</v>
          </cell>
        </row>
        <row r="191">
          <cell r="A191" t="str">
            <v>松島</v>
          </cell>
          <cell r="B191" t="str">
            <v>男性</v>
          </cell>
          <cell r="C191">
            <v>56</v>
          </cell>
          <cell r="D191" t="str">
            <v>運動器</v>
          </cell>
          <cell r="E191">
            <v>45119</v>
          </cell>
        </row>
        <row r="192">
          <cell r="A192" t="str">
            <v>川合</v>
          </cell>
          <cell r="B192" t="str">
            <v>男性</v>
          </cell>
          <cell r="C192">
            <v>71</v>
          </cell>
          <cell r="D192" t="str">
            <v>廃用</v>
          </cell>
          <cell r="E192">
            <v>45120</v>
          </cell>
        </row>
        <row r="193">
          <cell r="A193" t="str">
            <v>平川</v>
          </cell>
          <cell r="B193" t="str">
            <v>女性</v>
          </cell>
          <cell r="C193">
            <v>69</v>
          </cell>
          <cell r="D193" t="str">
            <v>運動器</v>
          </cell>
          <cell r="E193">
            <v>45121</v>
          </cell>
        </row>
        <row r="194">
          <cell r="A194" t="str">
            <v>杉浦</v>
          </cell>
          <cell r="B194" t="str">
            <v>男性</v>
          </cell>
          <cell r="C194">
            <v>58</v>
          </cell>
          <cell r="D194" t="str">
            <v>脳血管</v>
          </cell>
          <cell r="E194">
            <v>45122</v>
          </cell>
        </row>
        <row r="195">
          <cell r="A195" t="str">
            <v>田川</v>
          </cell>
          <cell r="B195" t="str">
            <v>女性</v>
          </cell>
          <cell r="C195">
            <v>78</v>
          </cell>
          <cell r="D195" t="str">
            <v>脳血管</v>
          </cell>
          <cell r="E195">
            <v>45123</v>
          </cell>
        </row>
        <row r="196">
          <cell r="A196" t="str">
            <v>出口</v>
          </cell>
          <cell r="B196" t="str">
            <v>女性</v>
          </cell>
          <cell r="C196">
            <v>88</v>
          </cell>
          <cell r="D196" t="str">
            <v>運動器</v>
          </cell>
          <cell r="E196">
            <v>45124</v>
          </cell>
        </row>
        <row r="197">
          <cell r="A197" t="str">
            <v>小野田</v>
          </cell>
          <cell r="B197" t="str">
            <v>男性</v>
          </cell>
          <cell r="C197">
            <v>68</v>
          </cell>
          <cell r="D197" t="str">
            <v>脳血管</v>
          </cell>
          <cell r="E197">
            <v>45125</v>
          </cell>
        </row>
        <row r="198">
          <cell r="A198" t="str">
            <v>松井</v>
          </cell>
          <cell r="B198" t="str">
            <v>女性</v>
          </cell>
          <cell r="C198">
            <v>69</v>
          </cell>
          <cell r="D198" t="str">
            <v>廃用</v>
          </cell>
          <cell r="E198">
            <v>45126</v>
          </cell>
        </row>
        <row r="199">
          <cell r="A199" t="str">
            <v>加藤</v>
          </cell>
          <cell r="B199" t="str">
            <v>女性</v>
          </cell>
          <cell r="C199">
            <v>87</v>
          </cell>
          <cell r="D199" t="str">
            <v>運動器</v>
          </cell>
          <cell r="E199">
            <v>45127</v>
          </cell>
        </row>
        <row r="200">
          <cell r="A200" t="str">
            <v>結城</v>
          </cell>
          <cell r="B200" t="str">
            <v>男性</v>
          </cell>
          <cell r="C200">
            <v>61</v>
          </cell>
          <cell r="D200" t="str">
            <v>脳血管</v>
          </cell>
          <cell r="E200">
            <v>45128</v>
          </cell>
        </row>
        <row r="201">
          <cell r="A201" t="str">
            <v>平川</v>
          </cell>
          <cell r="B201" t="str">
            <v>男性</v>
          </cell>
          <cell r="C201">
            <v>73</v>
          </cell>
          <cell r="D201" t="str">
            <v>脳血管</v>
          </cell>
          <cell r="E201">
            <v>45129</v>
          </cell>
        </row>
      </sheetData>
      <sheetData sheetId="1"/>
      <sheetData sheetId="2"/>
      <sheetData sheetId="3">
        <row r="21">
          <cell r="C21">
            <v>43971</v>
          </cell>
        </row>
        <row r="22">
          <cell r="C22">
            <v>43971</v>
          </cell>
        </row>
        <row r="23">
          <cell r="C23">
            <v>43972</v>
          </cell>
        </row>
        <row r="24">
          <cell r="C24">
            <v>43972</v>
          </cell>
        </row>
        <row r="25">
          <cell r="C25">
            <v>43973</v>
          </cell>
        </row>
        <row r="26">
          <cell r="C26">
            <v>43973</v>
          </cell>
        </row>
        <row r="27">
          <cell r="C27">
            <v>43966</v>
          </cell>
        </row>
        <row r="28">
          <cell r="C28">
            <v>43965</v>
          </cell>
        </row>
        <row r="29">
          <cell r="C29">
            <v>43976</v>
          </cell>
        </row>
        <row r="30">
          <cell r="C30">
            <v>43977</v>
          </cell>
        </row>
        <row r="31">
          <cell r="C31">
            <v>43978</v>
          </cell>
        </row>
        <row r="32">
          <cell r="C32">
            <v>43979</v>
          </cell>
        </row>
        <row r="33">
          <cell r="C33">
            <v>43979</v>
          </cell>
        </row>
        <row r="34">
          <cell r="C34">
            <v>43979</v>
          </cell>
        </row>
        <row r="35">
          <cell r="C35">
            <v>43972</v>
          </cell>
        </row>
        <row r="36">
          <cell r="C36">
            <v>43980</v>
          </cell>
        </row>
        <row r="37">
          <cell r="C37">
            <v>43980</v>
          </cell>
        </row>
        <row r="38">
          <cell r="C38">
            <v>43977</v>
          </cell>
        </row>
        <row r="39">
          <cell r="C39">
            <v>43983</v>
          </cell>
        </row>
        <row r="40">
          <cell r="C40">
            <v>43980</v>
          </cell>
        </row>
        <row r="41">
          <cell r="C41">
            <v>43984</v>
          </cell>
        </row>
        <row r="42">
          <cell r="C42">
            <v>43983</v>
          </cell>
        </row>
        <row r="43">
          <cell r="C43">
            <v>43985</v>
          </cell>
        </row>
        <row r="44">
          <cell r="C44">
            <v>43986</v>
          </cell>
        </row>
        <row r="45">
          <cell r="C45">
            <v>43986</v>
          </cell>
        </row>
        <row r="46">
          <cell r="C46">
            <v>43987</v>
          </cell>
        </row>
        <row r="47">
          <cell r="C47">
            <v>43985</v>
          </cell>
        </row>
        <row r="48">
          <cell r="C48">
            <v>43990</v>
          </cell>
        </row>
        <row r="49">
          <cell r="C49">
            <v>43990</v>
          </cell>
        </row>
        <row r="50">
          <cell r="C50">
            <v>43990</v>
          </cell>
        </row>
        <row r="51">
          <cell r="C51">
            <v>43990</v>
          </cell>
        </row>
        <row r="52">
          <cell r="C52">
            <v>43988</v>
          </cell>
        </row>
        <row r="53">
          <cell r="C53">
            <v>43990</v>
          </cell>
        </row>
        <row r="54">
          <cell r="C54">
            <v>43991</v>
          </cell>
        </row>
        <row r="55">
          <cell r="C55">
            <v>43991</v>
          </cell>
        </row>
        <row r="56">
          <cell r="C56">
            <v>43992</v>
          </cell>
        </row>
        <row r="57">
          <cell r="C57">
            <v>43993</v>
          </cell>
        </row>
        <row r="58">
          <cell r="C58">
            <v>43993</v>
          </cell>
        </row>
        <row r="59">
          <cell r="C59">
            <v>43994</v>
          </cell>
        </row>
        <row r="60">
          <cell r="C60">
            <v>43994</v>
          </cell>
        </row>
        <row r="61">
          <cell r="C61">
            <v>43991</v>
          </cell>
        </row>
        <row r="62">
          <cell r="C62">
            <v>43997</v>
          </cell>
        </row>
        <row r="63">
          <cell r="C63">
            <v>43997</v>
          </cell>
        </row>
        <row r="64">
          <cell r="C64">
            <v>43995</v>
          </cell>
        </row>
        <row r="65">
          <cell r="C65">
            <v>43999</v>
          </cell>
        </row>
        <row r="66">
          <cell r="C66">
            <v>43997</v>
          </cell>
        </row>
        <row r="67">
          <cell r="C67">
            <v>44000</v>
          </cell>
        </row>
        <row r="68">
          <cell r="C68">
            <v>44000</v>
          </cell>
        </row>
        <row r="69">
          <cell r="C69">
            <v>43998</v>
          </cell>
        </row>
        <row r="70">
          <cell r="C70">
            <v>43998</v>
          </cell>
        </row>
        <row r="71">
          <cell r="C71">
            <v>44000</v>
          </cell>
        </row>
        <row r="72">
          <cell r="C72">
            <v>44001</v>
          </cell>
        </row>
        <row r="73">
          <cell r="C73">
            <v>44001</v>
          </cell>
        </row>
        <row r="74">
          <cell r="C74">
            <v>43997</v>
          </cell>
        </row>
        <row r="75">
          <cell r="C75">
            <v>44000</v>
          </cell>
        </row>
        <row r="76">
          <cell r="C76">
            <v>43983</v>
          </cell>
        </row>
        <row r="77">
          <cell r="C77">
            <v>44004</v>
          </cell>
        </row>
        <row r="78">
          <cell r="C78">
            <v>44004</v>
          </cell>
        </row>
        <row r="79">
          <cell r="C79">
            <v>44004</v>
          </cell>
        </row>
        <row r="80">
          <cell r="C80">
            <v>44001</v>
          </cell>
        </row>
        <row r="81">
          <cell r="C81">
            <v>44005</v>
          </cell>
        </row>
        <row r="82">
          <cell r="C82">
            <v>44006</v>
          </cell>
        </row>
        <row r="83">
          <cell r="C83">
            <v>44006</v>
          </cell>
        </row>
        <row r="84">
          <cell r="C84">
            <v>44006</v>
          </cell>
        </row>
        <row r="85">
          <cell r="C85">
            <v>44005</v>
          </cell>
        </row>
        <row r="86">
          <cell r="C86">
            <v>44005</v>
          </cell>
        </row>
        <row r="87">
          <cell r="C87">
            <v>44006</v>
          </cell>
        </row>
        <row r="88">
          <cell r="C88">
            <v>44007</v>
          </cell>
        </row>
        <row r="89">
          <cell r="C89">
            <v>44008</v>
          </cell>
        </row>
        <row r="90">
          <cell r="C90">
            <v>44008</v>
          </cell>
        </row>
        <row r="91">
          <cell r="C91">
            <v>44008</v>
          </cell>
        </row>
        <row r="92">
          <cell r="C92">
            <v>44008</v>
          </cell>
        </row>
        <row r="93">
          <cell r="C93">
            <v>44007</v>
          </cell>
        </row>
        <row r="94">
          <cell r="C94">
            <v>44007</v>
          </cell>
        </row>
        <row r="95">
          <cell r="C95">
            <v>44000</v>
          </cell>
        </row>
        <row r="96">
          <cell r="C96">
            <v>44011</v>
          </cell>
        </row>
        <row r="97">
          <cell r="C97">
            <v>44011</v>
          </cell>
        </row>
        <row r="98">
          <cell r="C98">
            <v>44012</v>
          </cell>
        </row>
        <row r="99">
          <cell r="C99">
            <v>44015</v>
          </cell>
        </row>
        <row r="100">
          <cell r="C100">
            <v>44011</v>
          </cell>
        </row>
        <row r="101">
          <cell r="C101">
            <v>44012</v>
          </cell>
        </row>
        <row r="102">
          <cell r="C102">
            <v>44014</v>
          </cell>
        </row>
        <row r="103">
          <cell r="C103">
            <v>44013</v>
          </cell>
        </row>
        <row r="104">
          <cell r="C104">
            <v>44013</v>
          </cell>
        </row>
        <row r="105">
          <cell r="C105">
            <v>44013</v>
          </cell>
        </row>
        <row r="106">
          <cell r="C106">
            <v>44014</v>
          </cell>
        </row>
        <row r="107">
          <cell r="C107">
            <v>44014</v>
          </cell>
        </row>
        <row r="108">
          <cell r="C108">
            <v>44014</v>
          </cell>
        </row>
        <row r="109">
          <cell r="C109">
            <v>44014</v>
          </cell>
        </row>
        <row r="110">
          <cell r="C110">
            <v>44015</v>
          </cell>
        </row>
        <row r="111">
          <cell r="C111">
            <v>44015</v>
          </cell>
        </row>
        <row r="112">
          <cell r="C112">
            <v>44015</v>
          </cell>
        </row>
        <row r="113">
          <cell r="C113">
            <v>44018</v>
          </cell>
        </row>
        <row r="114">
          <cell r="C114">
            <v>44011</v>
          </cell>
        </row>
        <row r="115">
          <cell r="C115">
            <v>44015</v>
          </cell>
        </row>
        <row r="116">
          <cell r="C116">
            <v>44018</v>
          </cell>
        </row>
        <row r="117">
          <cell r="C117">
            <v>44018</v>
          </cell>
        </row>
        <row r="118">
          <cell r="C118">
            <v>44019</v>
          </cell>
        </row>
        <row r="119">
          <cell r="C119">
            <v>44014</v>
          </cell>
        </row>
        <row r="120">
          <cell r="C120">
            <v>44015</v>
          </cell>
        </row>
        <row r="121">
          <cell r="C121">
            <v>44019</v>
          </cell>
        </row>
        <row r="122">
          <cell r="C122">
            <v>44020</v>
          </cell>
        </row>
        <row r="123">
          <cell r="C123">
            <v>44019</v>
          </cell>
        </row>
        <row r="124">
          <cell r="C124">
            <v>44021</v>
          </cell>
        </row>
        <row r="125">
          <cell r="C125">
            <v>44022</v>
          </cell>
        </row>
        <row r="126">
          <cell r="C126">
            <v>44015</v>
          </cell>
        </row>
        <row r="127">
          <cell r="C127">
            <v>44022</v>
          </cell>
        </row>
        <row r="128">
          <cell r="C128">
            <v>44022</v>
          </cell>
        </row>
        <row r="129">
          <cell r="C129">
            <v>44022</v>
          </cell>
        </row>
        <row r="130">
          <cell r="C130">
            <v>44022</v>
          </cell>
        </row>
        <row r="131">
          <cell r="C131">
            <v>44022</v>
          </cell>
        </row>
        <row r="132">
          <cell r="C132">
            <v>44025</v>
          </cell>
        </row>
        <row r="133">
          <cell r="C133">
            <v>44016</v>
          </cell>
        </row>
        <row r="134">
          <cell r="C134">
            <v>44022</v>
          </cell>
        </row>
        <row r="135">
          <cell r="C135">
            <v>44026</v>
          </cell>
        </row>
        <row r="136">
          <cell r="C136">
            <v>44025</v>
          </cell>
        </row>
        <row r="137">
          <cell r="C137">
            <v>44029</v>
          </cell>
        </row>
        <row r="138">
          <cell r="C138">
            <v>44029</v>
          </cell>
        </row>
        <row r="139">
          <cell r="C139">
            <v>44027</v>
          </cell>
        </row>
        <row r="140">
          <cell r="C140">
            <v>44021</v>
          </cell>
        </row>
        <row r="141">
          <cell r="C141">
            <v>44028</v>
          </cell>
        </row>
        <row r="142">
          <cell r="C142">
            <v>44026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BA88DB-2673-134D-A57B-F2D5E1C398E1}" name="テーブル2" displayName="テーブル2" ref="A1:W202" totalsRowShown="0">
  <autoFilter ref="A1:W202" xr:uid="{AF4FAABB-A1F7-EA4A-AEE8-88176956A75E}"/>
  <tableColumns count="23">
    <tableColumn id="1" xr3:uid="{23D9B8CB-6055-D844-BF1B-77C46BC04896}" name="氏名">
      <calculatedColumnFormula>[1]Sheet1!A2</calculatedColumnFormula>
    </tableColumn>
    <tableColumn id="2" xr3:uid="{C467DDA8-5061-EA4F-8998-9BCCDABB2FA0}" name="性別">
      <calculatedColumnFormula>[1]Sheet1!B2</calculatedColumnFormula>
    </tableColumn>
    <tableColumn id="3" xr3:uid="{A41C464E-CBBE-8C4F-9C30-5B8A0876C6B2}" name="年齢">
      <calculatedColumnFormula>[1]Sheet1!C2</calculatedColumnFormula>
    </tableColumn>
    <tableColumn id="4" xr3:uid="{1AF4D41C-6246-0C45-8059-96BFB5C7EE4E}" name="分類">
      <calculatedColumnFormula>[1]Sheet1!D2</calculatedColumnFormula>
    </tableColumn>
    <tableColumn id="5" xr3:uid="{75EE3BB2-ECD6-B349-9A8A-7F2BE6530A6D}" name="入院日" dataDxfId="21">
      <calculatedColumnFormula>[1]Sheet1!E2</calculatedColumnFormula>
    </tableColumn>
    <tableColumn id="6" xr3:uid="{301D86E5-F006-2B47-8174-40A8338B4F33}" name="ここに貼り付け" dataDxfId="20"/>
    <tableColumn id="7" xr3:uid="{0BE505DB-52AE-8B47-8535-8A6230561E6B}" name="日付" dataDxfId="19"/>
    <tableColumn id="8" xr3:uid="{C88DAA08-DD3A-E941-A8D6-3C0126CFE8D3}" name="股関節_屈曲_右"/>
    <tableColumn id="9" xr3:uid="{E1A7465C-D775-6941-8EC1-356DA860E979}" name="股関節_伸展_右"/>
    <tableColumn id="10" xr3:uid="{4F984E0C-D379-A849-9324-3CA3755BFCFF}" name="股関節_外転_右"/>
    <tableColumn id="11" xr3:uid="{A74009C3-21CA-6C4A-A774-8D5315176AEC}" name="股関節_内転_右"/>
    <tableColumn id="12" xr3:uid="{5E0671D3-5227-AD45-87B1-8CFCAC14F3C1}" name="股関節_外旋_右"/>
    <tableColumn id="13" xr3:uid="{206E2447-C497-254F-991F-98EF52784C82}" name="股関節_内旋_右"/>
    <tableColumn id="14" xr3:uid="{997E774E-C921-084F-873C-385EB2F0F1D2}" name="膝関節_屈曲_右"/>
    <tableColumn id="15" xr3:uid="{F94F4680-1B5D-F54D-8890-D5DB79B12E83}" name="膝関節_伸展_右"/>
    <tableColumn id="16" xr3:uid="{50A6D033-6368-5A4A-915E-F2EBD60D95D8}" name="股関節_屈曲_左"/>
    <tableColumn id="17" xr3:uid="{217F2E10-AF56-224A-83A4-E37BF2160F50}" name="股関節_伸展_左"/>
    <tableColumn id="18" xr3:uid="{92E46E3B-A9A9-4642-AA12-093D5F58E278}" name="股関節_外転_左"/>
    <tableColumn id="19" xr3:uid="{195CC95C-24B8-BD46-9B2D-10F8E4BDDB73}" name="股関節_内転_左"/>
    <tableColumn id="20" xr3:uid="{EA7540C5-0AE0-054D-BC5D-393664DF14E5}" name="股関節_外旋_左"/>
    <tableColumn id="21" xr3:uid="{324D1062-FD81-CE44-AA79-6243FA3A5D07}" name="股関節_内旋_左"/>
    <tableColumn id="22" xr3:uid="{0082F3A5-2462-7041-A9C6-8882D8699AAF}" name="膝関節_屈曲_左"/>
    <tableColumn id="23" xr3:uid="{FB116EB1-894B-4647-8C68-9C1E58CBD057}" name="膝関節_伸展_左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D13BC9B-203C-4E40-8742-AC59141D2432}" name="基本情報テーブル" displayName="基本情報テーブル" ref="A1:K142" totalsRowShown="0">
  <autoFilter ref="A1:K142" xr:uid="{F2D80A16-1152-8F4D-BCF4-382CA75B3A38}"/>
  <tableColumns count="11">
    <tableColumn id="1" xr3:uid="{2CDF7AB8-48F7-0C47-9509-D3230E393BEB}" name="id"/>
    <tableColumn id="2" xr3:uid="{DB33F4C6-6A9B-064F-9678-0D0A36EDCAF4}" name="氏名"/>
    <tableColumn id="3" xr3:uid="{BDBF1335-4D84-7D41-B6B3-8A803F7534B0}" name="入院日" dataDxfId="10"/>
    <tableColumn id="4" xr3:uid="{C5BB5F65-E5B1-0B43-96D7-9A23B0FCB911}" name="年齢"/>
    <tableColumn id="5" xr3:uid="{75E146B0-CBBB-3C40-942B-CD4EC58669F8}" name="性別"/>
    <tableColumn id="6" xr3:uid="{E2439BC4-2FA9-6F45-86E4-2D6431A26122}" name="疾患名"/>
    <tableColumn id="9" xr3:uid="{E57A04D5-4C31-624D-B7E0-D9A05405396F}" name="疾患区分"/>
    <tableColumn id="7" xr3:uid="{848BE325-5AEF-B744-8B64-9627E6B9E9EB}" name="発症日" dataDxfId="9"/>
    <tableColumn id="8" xr3:uid="{FF56C218-0994-9747-AF63-864CCA06A771}" name="研究A" dataDxfId="8">
      <calculatedColumnFormula>IF(基本情報テーブル[[#This Row],[除外基準]]="",1,"")</calculatedColumnFormula>
    </tableColumn>
    <tableColumn id="10" xr3:uid="{E9E04A3A-B2C0-364E-B018-9C6DC958A33D}" name="除外基準" dataDxfId="7"/>
    <tableColumn id="11" xr3:uid="{B8DBC444-1DF2-1748-A2A1-51C422AAA901}" name="日数" dataDxfId="6">
      <calculatedColumnFormula>基本情報テーブル[[#This Row],[入院日]]-基本情報テーブル[[#This Row],[発症日]]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0141B4E-9E71-4544-8D1E-C653C8D9D7AE}" name="入院テーブル" displayName="入院テーブル" ref="A3:P144" totalsRowShown="0">
  <autoFilter ref="A3:P144" xr:uid="{6F7D78E1-E9F8-A942-B6E3-85F9FC2DB262}"/>
  <tableColumns count="16">
    <tableColumn id="1" xr3:uid="{8C81FBDF-335B-0A4B-80DC-04A83B74231C}" name="id"/>
    <tableColumn id="3" xr3:uid="{8087978A-050E-D640-8E10-7349476B1553}" name="氏名" dataDxfId="5"/>
    <tableColumn id="15" xr3:uid="{52439E21-BBBA-F041-9446-AECB46C663D8}" name="疾患区分" dataDxfId="4"/>
    <tableColumn id="4" xr3:uid="{8BDC6D39-A2DE-684F-ACD7-CBFBEABD2D5A}" name="評価日" dataDxfId="18"/>
    <tableColumn id="6" xr3:uid="{6F527D35-C332-D44F-AE53-E24C36028EB5}" name="testA_1"/>
    <tableColumn id="7" xr3:uid="{024EEAC8-F7DA-A04C-88E8-C534D0ADF17B}" name="testA_2"/>
    <tableColumn id="8" xr3:uid="{C693F9AA-A73F-FD46-B49E-F6F2863A26AB}" name="testA_3"/>
    <tableColumn id="9" xr3:uid="{B61DC9BE-7898-334B-A04C-08A5066F2ED3}" name="testA_4"/>
    <tableColumn id="16" xr3:uid="{00B5405A-4D9C-2840-8100-0242D6BF544A}" name="testA" dataDxfId="17">
      <calculatedColumnFormula>SUM(入院テーブル[[#This Row],[testA_1]:[testA_4]])</calculatedColumnFormula>
    </tableColumn>
    <tableColumn id="10" xr3:uid="{72B64709-BDD5-974F-A9BA-96D0D952EFF7}" name="testB_1"/>
    <tableColumn id="11" xr3:uid="{BA34BB8F-A57A-B34E-9812-80DE2E80C130}" name="testB_2"/>
    <tableColumn id="12" xr3:uid="{2A6EB275-D033-964B-99F5-F41CC1EAE0DF}" name="testB_3"/>
    <tableColumn id="17" xr3:uid="{F3E6F22C-6D9B-6D4A-B3C3-8E35CE60B070}" name="testB" dataDxfId="16">
      <calculatedColumnFormula>SUM(入院テーブル[[#This Row],[testB_1]:[testB_3]])</calculatedColumnFormula>
    </tableColumn>
    <tableColumn id="13" xr3:uid="{DCD38630-6DB6-FC46-BE79-FD5030788BEC}" name="testC"/>
    <tableColumn id="14" xr3:uid="{76CB1C46-1A5F-6840-949F-028B3E5F252A}" name="歩行" dataDxfId="15"/>
    <tableColumn id="5" xr3:uid="{B84666B5-5D77-4B41-AE81-4DF14217218B}" name="時期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62E7214-D409-F94B-8E3C-9A725F8FFDAE}" name="退院テーブル" displayName="退院テーブル" ref="A3:M144" totalsRowShown="0">
  <autoFilter ref="A3:M144" xr:uid="{710AA132-BDEA-864F-9A24-61F089EAEE97}"/>
  <tableColumns count="13">
    <tableColumn id="2" xr3:uid="{1583E903-959D-6E40-85D6-D8DFCA097FC2}" name="id"/>
    <tableColumn id="4" xr3:uid="{425238C0-894F-4042-9BE6-E0C380F0A2A9}" name="氏名" dataDxfId="14">
      <calculatedColumnFormula>VLOOKUP(退院テーブル[[#This Row],[id]],[1]!基本情報テーブル[#Data],2,FALSE)</calculatedColumnFormula>
    </tableColumn>
    <tableColumn id="5" xr3:uid="{5FB18387-98A2-6049-A6F5-CE9F9DEE0C49}" name="評価日" dataDxfId="13"/>
    <tableColumn id="6" xr3:uid="{8DD64637-E2C4-0C48-8977-346918ADE6B9}" name="testA_1"/>
    <tableColumn id="7" xr3:uid="{4AA34CB5-A644-6C49-BEF5-CD45BE173502}" name="testA_2"/>
    <tableColumn id="8" xr3:uid="{D2030499-AB17-2540-8505-15A704D0FA4B}" name="testA_3"/>
    <tableColumn id="9" xr3:uid="{90B12AC0-7BF4-0C46-AE5B-6C8F590D0504}" name="testA_4"/>
    <tableColumn id="10" xr3:uid="{E3B58B9F-2197-F544-A803-95C2C09D5476}" name="testB_1"/>
    <tableColumn id="11" xr3:uid="{9506A684-E32C-D04B-AE4B-BC441894168C}" name="testB_2"/>
    <tableColumn id="12" xr3:uid="{8826A0E1-3CA6-604A-A070-90A0B5055737}" name="testB_3"/>
    <tableColumn id="13" xr3:uid="{0BCB9D1D-4EEA-7F4B-81F3-D198EF8FE808}" name="testC" dataDxfId="12"/>
    <tableColumn id="14" xr3:uid="{7E235A6E-2155-7A4A-819B-05B6E6015241}" name="歩行" dataDxfId="11">
      <calculatedColumnFormula>IF(退院テーブル[[#This Row],[testC]]&lt;=3,"非自立","自立")</calculatedColumnFormula>
    </tableColumn>
    <tableColumn id="1" xr3:uid="{339BA1E0-3EDD-AF4E-AF94-ED1D0337D185}" name="時期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1A1BA-C71A-334C-A15D-65238CFDDB5A}">
  <dimension ref="A1:G201"/>
  <sheetViews>
    <sheetView tabSelected="1" workbookViewId="0">
      <selection activeCell="K14" sqref="K14"/>
    </sheetView>
  </sheetViews>
  <sheetFormatPr baseColWidth="10" defaultRowHeight="20"/>
  <cols>
    <col min="5" max="5" width="10.7109375" style="2"/>
  </cols>
  <sheetData>
    <row r="1" spans="1:7">
      <c r="A1" t="s">
        <v>0</v>
      </c>
      <c r="B1" t="s">
        <v>2</v>
      </c>
      <c r="C1" t="s">
        <v>4</v>
      </c>
      <c r="D1" t="s">
        <v>6</v>
      </c>
      <c r="E1" s="2" t="s">
        <v>8</v>
      </c>
      <c r="F1" t="s">
        <v>359</v>
      </c>
      <c r="G1" t="s">
        <v>360</v>
      </c>
    </row>
    <row r="2" spans="1:7">
      <c r="A2" t="s">
        <v>10</v>
      </c>
      <c r="B2" t="s">
        <v>11</v>
      </c>
      <c r="C2">
        <v>71</v>
      </c>
      <c r="D2" t="s">
        <v>12</v>
      </c>
      <c r="E2" s="2">
        <v>44931</v>
      </c>
    </row>
    <row r="3" spans="1:7">
      <c r="A3" t="s">
        <v>13</v>
      </c>
      <c r="B3" t="s">
        <v>14</v>
      </c>
      <c r="C3">
        <v>70</v>
      </c>
      <c r="D3" t="s">
        <v>15</v>
      </c>
      <c r="E3" s="2">
        <v>44932</v>
      </c>
    </row>
    <row r="4" spans="1:7">
      <c r="A4" t="s">
        <v>17</v>
      </c>
      <c r="B4" t="s">
        <v>11</v>
      </c>
      <c r="C4">
        <v>75</v>
      </c>
      <c r="D4" t="s">
        <v>18</v>
      </c>
      <c r="E4" s="2">
        <v>44932</v>
      </c>
    </row>
    <row r="5" spans="1:7">
      <c r="A5" t="s">
        <v>19</v>
      </c>
      <c r="B5" t="s">
        <v>11</v>
      </c>
      <c r="C5">
        <v>71</v>
      </c>
      <c r="D5" t="s">
        <v>20</v>
      </c>
      <c r="E5" s="2">
        <v>44933</v>
      </c>
    </row>
    <row r="6" spans="1:7">
      <c r="A6" t="s">
        <v>21</v>
      </c>
      <c r="B6" t="s">
        <v>14</v>
      </c>
      <c r="C6">
        <v>85</v>
      </c>
      <c r="D6" t="s">
        <v>22</v>
      </c>
      <c r="E6" s="2">
        <v>44934</v>
      </c>
    </row>
    <row r="7" spans="1:7">
      <c r="A7" t="s">
        <v>23</v>
      </c>
      <c r="B7" t="s">
        <v>14</v>
      </c>
      <c r="C7">
        <v>81</v>
      </c>
      <c r="D7" t="s">
        <v>12</v>
      </c>
      <c r="E7" s="2">
        <v>44935</v>
      </c>
    </row>
    <row r="8" spans="1:7">
      <c r="A8" t="s">
        <v>24</v>
      </c>
      <c r="B8" t="s">
        <v>11</v>
      </c>
      <c r="C8">
        <v>67</v>
      </c>
      <c r="D8" t="s">
        <v>12</v>
      </c>
      <c r="E8" s="2">
        <v>44936</v>
      </c>
    </row>
    <row r="9" spans="1:7">
      <c r="A9" t="s">
        <v>25</v>
      </c>
      <c r="B9" t="s">
        <v>11</v>
      </c>
      <c r="C9">
        <v>46</v>
      </c>
      <c r="D9" t="s">
        <v>12</v>
      </c>
      <c r="E9" s="2">
        <v>44937</v>
      </c>
    </row>
    <row r="10" spans="1:7">
      <c r="A10" t="s">
        <v>26</v>
      </c>
      <c r="B10" t="s">
        <v>14</v>
      </c>
      <c r="C10">
        <v>68</v>
      </c>
      <c r="D10" t="s">
        <v>12</v>
      </c>
      <c r="E10" s="2">
        <v>44938</v>
      </c>
    </row>
    <row r="11" spans="1:7">
      <c r="A11" t="s">
        <v>27</v>
      </c>
      <c r="B11" t="s">
        <v>14</v>
      </c>
      <c r="C11">
        <v>79</v>
      </c>
      <c r="D11" t="s">
        <v>28</v>
      </c>
      <c r="E11" s="2">
        <v>44939</v>
      </c>
    </row>
    <row r="12" spans="1:7">
      <c r="A12" t="s">
        <v>29</v>
      </c>
      <c r="B12" t="s">
        <v>14</v>
      </c>
      <c r="C12">
        <v>70</v>
      </c>
      <c r="D12" t="s">
        <v>18</v>
      </c>
      <c r="E12" s="2">
        <v>44940</v>
      </c>
    </row>
    <row r="13" spans="1:7">
      <c r="A13" t="s">
        <v>30</v>
      </c>
      <c r="B13" t="s">
        <v>14</v>
      </c>
      <c r="C13">
        <v>72</v>
      </c>
      <c r="D13" t="s">
        <v>12</v>
      </c>
      <c r="E13" s="2">
        <v>44941</v>
      </c>
    </row>
    <row r="14" spans="1:7">
      <c r="A14" t="s">
        <v>31</v>
      </c>
      <c r="B14" t="s">
        <v>14</v>
      </c>
      <c r="C14">
        <v>70</v>
      </c>
      <c r="D14" t="s">
        <v>12</v>
      </c>
      <c r="E14" s="2">
        <v>44942</v>
      </c>
    </row>
    <row r="15" spans="1:7">
      <c r="A15" t="s">
        <v>32</v>
      </c>
      <c r="B15" t="s">
        <v>14</v>
      </c>
      <c r="C15">
        <v>91</v>
      </c>
      <c r="D15" t="s">
        <v>28</v>
      </c>
      <c r="E15" s="2">
        <v>44943</v>
      </c>
    </row>
    <row r="16" spans="1:7">
      <c r="A16" t="s">
        <v>33</v>
      </c>
      <c r="B16" t="s">
        <v>14</v>
      </c>
      <c r="C16">
        <v>67</v>
      </c>
      <c r="D16" t="s">
        <v>12</v>
      </c>
      <c r="E16" s="2">
        <v>44944</v>
      </c>
    </row>
    <row r="17" spans="1:5">
      <c r="A17" t="s">
        <v>34</v>
      </c>
      <c r="B17" t="s">
        <v>14</v>
      </c>
      <c r="C17">
        <v>70</v>
      </c>
      <c r="D17" t="s">
        <v>18</v>
      </c>
      <c r="E17" s="2">
        <v>44945</v>
      </c>
    </row>
    <row r="18" spans="1:5">
      <c r="A18" t="s">
        <v>35</v>
      </c>
      <c r="B18" t="s">
        <v>11</v>
      </c>
      <c r="C18">
        <v>65</v>
      </c>
      <c r="D18" t="s">
        <v>12</v>
      </c>
      <c r="E18" s="2">
        <v>44946</v>
      </c>
    </row>
    <row r="19" spans="1:5">
      <c r="A19" t="s">
        <v>36</v>
      </c>
      <c r="B19" t="s">
        <v>14</v>
      </c>
      <c r="C19">
        <v>65</v>
      </c>
      <c r="D19" t="s">
        <v>28</v>
      </c>
      <c r="E19" s="2">
        <v>44947</v>
      </c>
    </row>
    <row r="20" spans="1:5">
      <c r="A20" t="s">
        <v>37</v>
      </c>
      <c r="B20" t="s">
        <v>14</v>
      </c>
      <c r="C20">
        <v>76</v>
      </c>
      <c r="D20" t="s">
        <v>18</v>
      </c>
      <c r="E20" s="2">
        <v>44948</v>
      </c>
    </row>
    <row r="21" spans="1:5">
      <c r="A21" t="s">
        <v>38</v>
      </c>
      <c r="B21" t="s">
        <v>11</v>
      </c>
      <c r="C21">
        <v>64</v>
      </c>
      <c r="D21" t="s">
        <v>18</v>
      </c>
      <c r="E21" s="2">
        <v>44949</v>
      </c>
    </row>
    <row r="22" spans="1:5">
      <c r="A22" t="s">
        <v>39</v>
      </c>
      <c r="B22" t="s">
        <v>11</v>
      </c>
      <c r="C22">
        <v>50</v>
      </c>
      <c r="D22" t="s">
        <v>12</v>
      </c>
      <c r="E22" s="2">
        <v>44950</v>
      </c>
    </row>
    <row r="23" spans="1:5">
      <c r="A23" t="s">
        <v>40</v>
      </c>
      <c r="B23" t="s">
        <v>11</v>
      </c>
      <c r="C23">
        <v>68</v>
      </c>
      <c r="D23" t="s">
        <v>12</v>
      </c>
      <c r="E23" s="2">
        <v>44951</v>
      </c>
    </row>
    <row r="24" spans="1:5">
      <c r="A24" t="s">
        <v>41</v>
      </c>
      <c r="B24" t="s">
        <v>11</v>
      </c>
      <c r="C24">
        <v>70</v>
      </c>
      <c r="D24" t="s">
        <v>12</v>
      </c>
      <c r="E24" s="2">
        <v>44952</v>
      </c>
    </row>
    <row r="25" spans="1:5">
      <c r="A25" t="s">
        <v>42</v>
      </c>
      <c r="B25" t="s">
        <v>11</v>
      </c>
      <c r="C25">
        <v>60</v>
      </c>
      <c r="D25" t="s">
        <v>18</v>
      </c>
      <c r="E25" s="2">
        <v>44953</v>
      </c>
    </row>
    <row r="26" spans="1:5">
      <c r="A26" t="s">
        <v>43</v>
      </c>
      <c r="B26" t="s">
        <v>11</v>
      </c>
      <c r="C26">
        <v>71</v>
      </c>
      <c r="D26" t="s">
        <v>18</v>
      </c>
      <c r="E26" s="2">
        <v>44954</v>
      </c>
    </row>
    <row r="27" spans="1:5">
      <c r="A27" t="s">
        <v>44</v>
      </c>
      <c r="B27" t="s">
        <v>14</v>
      </c>
      <c r="C27">
        <v>67</v>
      </c>
      <c r="D27" t="s">
        <v>20</v>
      </c>
      <c r="E27" s="2">
        <v>44955</v>
      </c>
    </row>
    <row r="28" spans="1:5">
      <c r="A28" t="s">
        <v>45</v>
      </c>
      <c r="B28" t="s">
        <v>14</v>
      </c>
      <c r="C28">
        <v>78</v>
      </c>
      <c r="D28" t="s">
        <v>22</v>
      </c>
      <c r="E28" s="2">
        <v>44956</v>
      </c>
    </row>
    <row r="29" spans="1:5">
      <c r="A29" t="s">
        <v>46</v>
      </c>
      <c r="B29" t="s">
        <v>14</v>
      </c>
      <c r="C29">
        <v>68</v>
      </c>
      <c r="D29" t="s">
        <v>12</v>
      </c>
      <c r="E29" s="2">
        <v>44957</v>
      </c>
    </row>
    <row r="30" spans="1:5">
      <c r="A30" t="s">
        <v>47</v>
      </c>
      <c r="B30" t="s">
        <v>14</v>
      </c>
      <c r="C30">
        <v>57</v>
      </c>
      <c r="D30" t="s">
        <v>12</v>
      </c>
      <c r="E30" s="2">
        <v>44958</v>
      </c>
    </row>
    <row r="31" spans="1:5">
      <c r="A31" t="s">
        <v>38</v>
      </c>
      <c r="B31" t="s">
        <v>11</v>
      </c>
      <c r="C31">
        <v>86</v>
      </c>
      <c r="D31" t="s">
        <v>18</v>
      </c>
      <c r="E31" s="2">
        <v>44959</v>
      </c>
    </row>
    <row r="32" spans="1:5">
      <c r="A32" t="s">
        <v>39</v>
      </c>
      <c r="B32" t="s">
        <v>11</v>
      </c>
      <c r="C32">
        <v>71</v>
      </c>
      <c r="D32" t="s">
        <v>12</v>
      </c>
      <c r="E32" s="2">
        <v>44960</v>
      </c>
    </row>
    <row r="33" spans="1:5">
      <c r="A33" t="s">
        <v>40</v>
      </c>
      <c r="B33" t="s">
        <v>11</v>
      </c>
      <c r="C33">
        <v>66</v>
      </c>
      <c r="D33" t="s">
        <v>28</v>
      </c>
      <c r="E33" s="2">
        <v>44961</v>
      </c>
    </row>
    <row r="34" spans="1:5">
      <c r="A34" t="s">
        <v>41</v>
      </c>
      <c r="B34" t="s">
        <v>11</v>
      </c>
      <c r="C34">
        <v>79</v>
      </c>
      <c r="D34" t="s">
        <v>18</v>
      </c>
      <c r="E34" s="2">
        <v>44962</v>
      </c>
    </row>
    <row r="35" spans="1:5">
      <c r="A35" t="s">
        <v>48</v>
      </c>
      <c r="B35" t="s">
        <v>11</v>
      </c>
      <c r="C35">
        <v>48</v>
      </c>
      <c r="D35" t="s">
        <v>12</v>
      </c>
      <c r="E35" s="2">
        <v>44963</v>
      </c>
    </row>
    <row r="36" spans="1:5">
      <c r="A36" t="s">
        <v>49</v>
      </c>
      <c r="B36" t="s">
        <v>11</v>
      </c>
      <c r="C36">
        <v>66</v>
      </c>
      <c r="D36" t="s">
        <v>12</v>
      </c>
      <c r="E36" s="2">
        <v>44964</v>
      </c>
    </row>
    <row r="37" spans="1:5">
      <c r="A37" t="s">
        <v>50</v>
      </c>
      <c r="B37" t="s">
        <v>11</v>
      </c>
      <c r="C37">
        <v>40</v>
      </c>
      <c r="D37" t="s">
        <v>28</v>
      </c>
      <c r="E37" s="2">
        <v>44965</v>
      </c>
    </row>
    <row r="38" spans="1:5">
      <c r="A38" t="s">
        <v>51</v>
      </c>
      <c r="B38" t="s">
        <v>14</v>
      </c>
      <c r="C38">
        <v>89</v>
      </c>
      <c r="D38" t="s">
        <v>12</v>
      </c>
      <c r="E38" s="2">
        <v>44966</v>
      </c>
    </row>
    <row r="39" spans="1:5">
      <c r="A39" t="s">
        <v>52</v>
      </c>
      <c r="B39" t="s">
        <v>11</v>
      </c>
      <c r="C39">
        <v>56</v>
      </c>
      <c r="D39" t="s">
        <v>18</v>
      </c>
      <c r="E39" s="2">
        <v>44967</v>
      </c>
    </row>
    <row r="40" spans="1:5">
      <c r="A40" t="s">
        <v>53</v>
      </c>
      <c r="B40" t="s">
        <v>14</v>
      </c>
      <c r="C40">
        <v>61</v>
      </c>
      <c r="D40" t="s">
        <v>12</v>
      </c>
      <c r="E40" s="2">
        <v>44968</v>
      </c>
    </row>
    <row r="41" spans="1:5">
      <c r="A41" t="s">
        <v>54</v>
      </c>
      <c r="B41" t="s">
        <v>11</v>
      </c>
      <c r="C41">
        <v>56</v>
      </c>
      <c r="D41" t="s">
        <v>28</v>
      </c>
      <c r="E41" s="2">
        <v>44969</v>
      </c>
    </row>
    <row r="42" spans="1:5">
      <c r="A42" t="s">
        <v>46</v>
      </c>
      <c r="B42" t="s">
        <v>11</v>
      </c>
      <c r="C42">
        <v>53</v>
      </c>
      <c r="D42" t="s">
        <v>18</v>
      </c>
      <c r="E42" s="2">
        <v>44970</v>
      </c>
    </row>
    <row r="43" spans="1:5">
      <c r="A43" t="s">
        <v>55</v>
      </c>
      <c r="B43" t="s">
        <v>14</v>
      </c>
      <c r="C43">
        <v>55</v>
      </c>
      <c r="D43" t="s">
        <v>18</v>
      </c>
      <c r="E43" s="2">
        <v>44971</v>
      </c>
    </row>
    <row r="44" spans="1:5">
      <c r="A44" t="s">
        <v>56</v>
      </c>
      <c r="B44" t="s">
        <v>11</v>
      </c>
      <c r="C44">
        <v>55</v>
      </c>
      <c r="D44" t="s">
        <v>12</v>
      </c>
      <c r="E44" s="2">
        <v>44972</v>
      </c>
    </row>
    <row r="45" spans="1:5">
      <c r="A45" t="s">
        <v>57</v>
      </c>
      <c r="B45" t="s">
        <v>14</v>
      </c>
      <c r="C45">
        <v>73</v>
      </c>
      <c r="D45" t="s">
        <v>12</v>
      </c>
      <c r="E45" s="2">
        <v>44973</v>
      </c>
    </row>
    <row r="46" spans="1:5">
      <c r="A46" t="s">
        <v>58</v>
      </c>
      <c r="B46" t="s">
        <v>11</v>
      </c>
      <c r="C46">
        <v>74</v>
      </c>
      <c r="D46" t="s">
        <v>12</v>
      </c>
      <c r="E46" s="2">
        <v>44974</v>
      </c>
    </row>
    <row r="47" spans="1:5">
      <c r="A47" t="s">
        <v>59</v>
      </c>
      <c r="B47" t="s">
        <v>11</v>
      </c>
      <c r="C47">
        <v>69</v>
      </c>
      <c r="D47" t="s">
        <v>15</v>
      </c>
      <c r="E47" s="2">
        <v>44975</v>
      </c>
    </row>
    <row r="48" spans="1:5">
      <c r="A48" t="s">
        <v>60</v>
      </c>
      <c r="B48" t="s">
        <v>11</v>
      </c>
      <c r="C48">
        <v>52</v>
      </c>
      <c r="D48" t="s">
        <v>18</v>
      </c>
      <c r="E48" s="2">
        <v>44976</v>
      </c>
    </row>
    <row r="49" spans="1:5">
      <c r="A49" t="s">
        <v>61</v>
      </c>
      <c r="B49" t="s">
        <v>11</v>
      </c>
      <c r="C49">
        <v>58</v>
      </c>
      <c r="D49" t="s">
        <v>20</v>
      </c>
      <c r="E49" s="2">
        <v>44977</v>
      </c>
    </row>
    <row r="50" spans="1:5">
      <c r="A50" t="s">
        <v>62</v>
      </c>
      <c r="B50" t="s">
        <v>11</v>
      </c>
      <c r="C50">
        <v>84</v>
      </c>
      <c r="D50" t="s">
        <v>22</v>
      </c>
      <c r="E50" s="2">
        <v>44978</v>
      </c>
    </row>
    <row r="51" spans="1:5">
      <c r="A51" t="s">
        <v>63</v>
      </c>
      <c r="B51" t="s">
        <v>14</v>
      </c>
      <c r="C51">
        <v>79</v>
      </c>
      <c r="D51" t="s">
        <v>12</v>
      </c>
      <c r="E51" s="2">
        <v>44979</v>
      </c>
    </row>
    <row r="52" spans="1:5">
      <c r="A52" t="s">
        <v>64</v>
      </c>
      <c r="B52" t="s">
        <v>11</v>
      </c>
      <c r="C52">
        <v>52</v>
      </c>
      <c r="D52" t="s">
        <v>12</v>
      </c>
      <c r="E52" s="2">
        <v>44980</v>
      </c>
    </row>
    <row r="53" spans="1:5">
      <c r="A53" t="s">
        <v>65</v>
      </c>
      <c r="B53" t="s">
        <v>11</v>
      </c>
      <c r="C53">
        <v>91</v>
      </c>
      <c r="D53" t="s">
        <v>18</v>
      </c>
      <c r="E53" s="2">
        <v>44981</v>
      </c>
    </row>
    <row r="54" spans="1:5">
      <c r="A54" t="s">
        <v>66</v>
      </c>
      <c r="B54" t="s">
        <v>14</v>
      </c>
      <c r="C54">
        <v>79</v>
      </c>
      <c r="D54" t="s">
        <v>12</v>
      </c>
      <c r="E54" s="2">
        <v>44982</v>
      </c>
    </row>
    <row r="55" spans="1:5">
      <c r="A55" t="s">
        <v>67</v>
      </c>
      <c r="B55" t="s">
        <v>14</v>
      </c>
      <c r="C55">
        <v>83</v>
      </c>
      <c r="D55" t="s">
        <v>28</v>
      </c>
      <c r="E55" s="2">
        <v>44983</v>
      </c>
    </row>
    <row r="56" spans="1:5">
      <c r="A56" t="s">
        <v>68</v>
      </c>
      <c r="B56" t="s">
        <v>14</v>
      </c>
      <c r="C56">
        <v>85</v>
      </c>
      <c r="D56" t="s">
        <v>18</v>
      </c>
      <c r="E56" s="2">
        <v>44984</v>
      </c>
    </row>
    <row r="57" spans="1:5">
      <c r="A57" t="s">
        <v>69</v>
      </c>
      <c r="B57" t="s">
        <v>14</v>
      </c>
      <c r="C57">
        <v>77</v>
      </c>
      <c r="D57" t="s">
        <v>12</v>
      </c>
      <c r="E57" s="2">
        <v>44985</v>
      </c>
    </row>
    <row r="58" spans="1:5">
      <c r="A58" t="s">
        <v>70</v>
      </c>
      <c r="B58" t="s">
        <v>11</v>
      </c>
      <c r="C58">
        <v>65</v>
      </c>
      <c r="D58" t="s">
        <v>12</v>
      </c>
      <c r="E58" s="2">
        <v>44986</v>
      </c>
    </row>
    <row r="59" spans="1:5">
      <c r="A59" t="s">
        <v>71</v>
      </c>
      <c r="B59" t="s">
        <v>11</v>
      </c>
      <c r="C59">
        <v>55</v>
      </c>
      <c r="D59" t="s">
        <v>28</v>
      </c>
      <c r="E59" s="2">
        <v>44987</v>
      </c>
    </row>
    <row r="60" spans="1:5">
      <c r="A60" t="s">
        <v>72</v>
      </c>
      <c r="B60" t="s">
        <v>11</v>
      </c>
      <c r="C60">
        <v>51</v>
      </c>
      <c r="D60" t="s">
        <v>12</v>
      </c>
      <c r="E60" s="2">
        <v>44988</v>
      </c>
    </row>
    <row r="61" spans="1:5">
      <c r="A61" t="s">
        <v>73</v>
      </c>
      <c r="B61" t="s">
        <v>11</v>
      </c>
      <c r="C61">
        <v>89</v>
      </c>
      <c r="D61" t="s">
        <v>18</v>
      </c>
      <c r="E61" s="2">
        <v>44989</v>
      </c>
    </row>
    <row r="62" spans="1:5">
      <c r="A62" t="s">
        <v>74</v>
      </c>
      <c r="B62" t="s">
        <v>14</v>
      </c>
      <c r="C62">
        <v>68</v>
      </c>
      <c r="D62" t="s">
        <v>12</v>
      </c>
      <c r="E62" s="2">
        <v>44990</v>
      </c>
    </row>
    <row r="63" spans="1:5">
      <c r="A63" t="s">
        <v>75</v>
      </c>
      <c r="B63" t="s">
        <v>11</v>
      </c>
      <c r="C63">
        <v>74</v>
      </c>
      <c r="D63" t="s">
        <v>28</v>
      </c>
      <c r="E63" s="2">
        <v>44991</v>
      </c>
    </row>
    <row r="64" spans="1:5">
      <c r="A64" t="s">
        <v>76</v>
      </c>
      <c r="B64" t="s">
        <v>14</v>
      </c>
      <c r="C64">
        <v>84</v>
      </c>
      <c r="D64" t="s">
        <v>18</v>
      </c>
      <c r="E64" s="2">
        <v>44992</v>
      </c>
    </row>
    <row r="65" spans="1:5">
      <c r="A65" t="s">
        <v>77</v>
      </c>
      <c r="B65" t="s">
        <v>11</v>
      </c>
      <c r="C65">
        <v>81</v>
      </c>
      <c r="D65" t="s">
        <v>18</v>
      </c>
      <c r="E65" s="2">
        <v>44993</v>
      </c>
    </row>
    <row r="66" spans="1:5">
      <c r="A66" t="s">
        <v>78</v>
      </c>
      <c r="B66" t="s">
        <v>14</v>
      </c>
      <c r="C66">
        <v>93</v>
      </c>
      <c r="D66" t="s">
        <v>12</v>
      </c>
      <c r="E66" s="2">
        <v>44994</v>
      </c>
    </row>
    <row r="67" spans="1:5">
      <c r="A67" t="s">
        <v>79</v>
      </c>
      <c r="B67" t="s">
        <v>11</v>
      </c>
      <c r="C67">
        <v>72</v>
      </c>
      <c r="D67" t="s">
        <v>12</v>
      </c>
      <c r="E67" s="2">
        <v>44995</v>
      </c>
    </row>
    <row r="68" spans="1:5">
      <c r="A68" t="s">
        <v>80</v>
      </c>
      <c r="B68" t="s">
        <v>14</v>
      </c>
      <c r="C68">
        <v>87</v>
      </c>
      <c r="D68" t="s">
        <v>12</v>
      </c>
      <c r="E68" s="2">
        <v>44996</v>
      </c>
    </row>
    <row r="69" spans="1:5">
      <c r="A69" t="s">
        <v>81</v>
      </c>
      <c r="B69" t="s">
        <v>14</v>
      </c>
      <c r="C69">
        <v>63</v>
      </c>
      <c r="D69" t="s">
        <v>15</v>
      </c>
      <c r="E69" s="2">
        <v>44997</v>
      </c>
    </row>
    <row r="70" spans="1:5">
      <c r="A70" t="s">
        <v>82</v>
      </c>
      <c r="B70" t="s">
        <v>11</v>
      </c>
      <c r="C70">
        <v>71</v>
      </c>
      <c r="D70" t="s">
        <v>18</v>
      </c>
      <c r="E70" s="2">
        <v>44998</v>
      </c>
    </row>
    <row r="71" spans="1:5">
      <c r="A71" t="s">
        <v>47</v>
      </c>
      <c r="B71" t="s">
        <v>11</v>
      </c>
      <c r="C71">
        <v>77</v>
      </c>
      <c r="D71" t="s">
        <v>20</v>
      </c>
      <c r="E71" s="2">
        <v>44999</v>
      </c>
    </row>
    <row r="72" spans="1:5">
      <c r="A72" t="s">
        <v>83</v>
      </c>
      <c r="B72" t="s">
        <v>14</v>
      </c>
      <c r="C72">
        <v>77</v>
      </c>
      <c r="D72" t="s">
        <v>22</v>
      </c>
      <c r="E72" s="2">
        <v>45000</v>
      </c>
    </row>
    <row r="73" spans="1:5">
      <c r="A73" t="s">
        <v>84</v>
      </c>
      <c r="B73" t="s">
        <v>14</v>
      </c>
      <c r="C73">
        <v>70</v>
      </c>
      <c r="D73" t="s">
        <v>12</v>
      </c>
      <c r="E73" s="2">
        <v>45001</v>
      </c>
    </row>
    <row r="74" spans="1:5">
      <c r="A74" t="s">
        <v>85</v>
      </c>
      <c r="B74" t="s">
        <v>14</v>
      </c>
      <c r="C74">
        <v>77</v>
      </c>
      <c r="D74" t="s">
        <v>12</v>
      </c>
      <c r="E74" s="2">
        <v>45002</v>
      </c>
    </row>
    <row r="75" spans="1:5">
      <c r="A75" t="s">
        <v>86</v>
      </c>
      <c r="B75" t="s">
        <v>14</v>
      </c>
      <c r="C75">
        <v>69</v>
      </c>
      <c r="D75" t="s">
        <v>18</v>
      </c>
      <c r="E75" s="2">
        <v>45003</v>
      </c>
    </row>
    <row r="76" spans="1:5">
      <c r="A76" t="s">
        <v>87</v>
      </c>
      <c r="B76" t="s">
        <v>14</v>
      </c>
      <c r="C76">
        <v>69</v>
      </c>
      <c r="D76" t="s">
        <v>12</v>
      </c>
      <c r="E76" s="2">
        <v>45004</v>
      </c>
    </row>
    <row r="77" spans="1:5">
      <c r="A77" t="s">
        <v>88</v>
      </c>
      <c r="B77" t="s">
        <v>14</v>
      </c>
      <c r="C77">
        <v>86</v>
      </c>
      <c r="D77" t="s">
        <v>28</v>
      </c>
      <c r="E77" s="2">
        <v>45005</v>
      </c>
    </row>
    <row r="78" spans="1:5">
      <c r="A78" t="s">
        <v>89</v>
      </c>
      <c r="B78" t="s">
        <v>11</v>
      </c>
      <c r="C78">
        <v>86</v>
      </c>
      <c r="D78" t="s">
        <v>18</v>
      </c>
      <c r="E78" s="2">
        <v>45006</v>
      </c>
    </row>
    <row r="79" spans="1:5">
      <c r="A79" t="s">
        <v>90</v>
      </c>
      <c r="B79" t="s">
        <v>11</v>
      </c>
      <c r="C79">
        <v>47</v>
      </c>
      <c r="D79" t="s">
        <v>12</v>
      </c>
      <c r="E79" s="2">
        <v>45007</v>
      </c>
    </row>
    <row r="80" spans="1:5">
      <c r="A80" t="s">
        <v>91</v>
      </c>
      <c r="B80" t="s">
        <v>14</v>
      </c>
      <c r="C80">
        <v>58</v>
      </c>
      <c r="D80" t="s">
        <v>12</v>
      </c>
      <c r="E80" s="2">
        <v>45008</v>
      </c>
    </row>
    <row r="81" spans="1:5">
      <c r="A81" t="s">
        <v>92</v>
      </c>
      <c r="B81" t="s">
        <v>14</v>
      </c>
      <c r="C81">
        <v>64</v>
      </c>
      <c r="D81" t="s">
        <v>28</v>
      </c>
      <c r="E81" s="2">
        <v>45009</v>
      </c>
    </row>
    <row r="82" spans="1:5">
      <c r="A82" t="s">
        <v>93</v>
      </c>
      <c r="B82" t="s">
        <v>14</v>
      </c>
      <c r="C82">
        <v>78</v>
      </c>
      <c r="D82" t="s">
        <v>12</v>
      </c>
      <c r="E82" s="2">
        <v>45010</v>
      </c>
    </row>
    <row r="83" spans="1:5">
      <c r="A83" t="s">
        <v>94</v>
      </c>
      <c r="B83" t="s">
        <v>14</v>
      </c>
      <c r="C83">
        <v>66</v>
      </c>
      <c r="D83" t="s">
        <v>18</v>
      </c>
      <c r="E83" s="2">
        <v>45011</v>
      </c>
    </row>
    <row r="84" spans="1:5">
      <c r="A84" t="s">
        <v>95</v>
      </c>
      <c r="B84" t="s">
        <v>11</v>
      </c>
      <c r="C84">
        <v>68</v>
      </c>
      <c r="D84" t="s">
        <v>12</v>
      </c>
      <c r="E84" s="2">
        <v>45012</v>
      </c>
    </row>
    <row r="85" spans="1:5">
      <c r="A85" t="s">
        <v>96</v>
      </c>
      <c r="B85" t="s">
        <v>11</v>
      </c>
      <c r="C85">
        <v>67</v>
      </c>
      <c r="D85" t="s">
        <v>28</v>
      </c>
      <c r="E85" s="2">
        <v>45013</v>
      </c>
    </row>
    <row r="86" spans="1:5">
      <c r="A86" t="s">
        <v>97</v>
      </c>
      <c r="B86" t="s">
        <v>14</v>
      </c>
      <c r="C86">
        <v>70</v>
      </c>
      <c r="D86" t="s">
        <v>18</v>
      </c>
      <c r="E86" s="2">
        <v>45014</v>
      </c>
    </row>
    <row r="87" spans="1:5">
      <c r="A87" t="s">
        <v>98</v>
      </c>
      <c r="B87" t="s">
        <v>14</v>
      </c>
      <c r="C87">
        <v>69</v>
      </c>
      <c r="D87" t="s">
        <v>18</v>
      </c>
      <c r="E87" s="2">
        <v>45015</v>
      </c>
    </row>
    <row r="88" spans="1:5">
      <c r="A88" t="s">
        <v>99</v>
      </c>
      <c r="B88" t="s">
        <v>11</v>
      </c>
      <c r="C88">
        <v>51</v>
      </c>
      <c r="D88" t="s">
        <v>12</v>
      </c>
      <c r="E88" s="2">
        <v>45016</v>
      </c>
    </row>
    <row r="89" spans="1:5">
      <c r="A89" t="s">
        <v>100</v>
      </c>
      <c r="B89" t="s">
        <v>11</v>
      </c>
      <c r="C89">
        <v>71</v>
      </c>
      <c r="D89" t="s">
        <v>12</v>
      </c>
      <c r="E89" s="2">
        <v>45017</v>
      </c>
    </row>
    <row r="90" spans="1:5">
      <c r="A90" t="s">
        <v>101</v>
      </c>
      <c r="B90" t="s">
        <v>14</v>
      </c>
      <c r="C90">
        <v>96</v>
      </c>
      <c r="D90" t="s">
        <v>12</v>
      </c>
      <c r="E90" s="2">
        <v>45018</v>
      </c>
    </row>
    <row r="91" spans="1:5">
      <c r="A91" t="s">
        <v>102</v>
      </c>
      <c r="B91" t="s">
        <v>14</v>
      </c>
      <c r="C91">
        <v>70</v>
      </c>
      <c r="D91" t="s">
        <v>15</v>
      </c>
      <c r="E91" s="2">
        <v>45019</v>
      </c>
    </row>
    <row r="92" spans="1:5">
      <c r="A92" t="s">
        <v>103</v>
      </c>
      <c r="B92" t="s">
        <v>11</v>
      </c>
      <c r="C92">
        <v>51</v>
      </c>
      <c r="D92" t="s">
        <v>18</v>
      </c>
      <c r="E92" s="2">
        <v>45020</v>
      </c>
    </row>
    <row r="93" spans="1:5">
      <c r="A93" t="s">
        <v>104</v>
      </c>
      <c r="B93" t="s">
        <v>11</v>
      </c>
      <c r="C93">
        <v>58</v>
      </c>
      <c r="D93" t="s">
        <v>20</v>
      </c>
      <c r="E93" s="2">
        <v>45021</v>
      </c>
    </row>
    <row r="94" spans="1:5">
      <c r="A94" t="s">
        <v>105</v>
      </c>
      <c r="B94" t="s">
        <v>11</v>
      </c>
      <c r="C94">
        <v>71</v>
      </c>
      <c r="D94" t="s">
        <v>22</v>
      </c>
      <c r="E94" s="2">
        <v>45022</v>
      </c>
    </row>
    <row r="95" spans="1:5">
      <c r="A95" t="s">
        <v>106</v>
      </c>
      <c r="B95" t="s">
        <v>14</v>
      </c>
      <c r="C95">
        <v>82</v>
      </c>
      <c r="D95" t="s">
        <v>12</v>
      </c>
      <c r="E95" s="2">
        <v>45023</v>
      </c>
    </row>
    <row r="96" spans="1:5">
      <c r="A96" t="s">
        <v>107</v>
      </c>
      <c r="B96" t="s">
        <v>14</v>
      </c>
      <c r="C96">
        <v>101</v>
      </c>
      <c r="D96" t="s">
        <v>12</v>
      </c>
      <c r="E96" s="2">
        <v>45024</v>
      </c>
    </row>
    <row r="97" spans="1:5">
      <c r="A97" t="s">
        <v>108</v>
      </c>
      <c r="B97" t="s">
        <v>11</v>
      </c>
      <c r="C97">
        <v>51</v>
      </c>
      <c r="D97" t="s">
        <v>18</v>
      </c>
      <c r="E97" s="2">
        <v>45025</v>
      </c>
    </row>
    <row r="98" spans="1:5">
      <c r="A98" t="s">
        <v>26</v>
      </c>
      <c r="B98" t="s">
        <v>11</v>
      </c>
      <c r="C98">
        <v>65</v>
      </c>
      <c r="D98" t="s">
        <v>12</v>
      </c>
      <c r="E98" s="2">
        <v>45026</v>
      </c>
    </row>
    <row r="99" spans="1:5">
      <c r="A99" t="s">
        <v>109</v>
      </c>
      <c r="B99" t="s">
        <v>11</v>
      </c>
      <c r="C99">
        <v>63</v>
      </c>
      <c r="D99" t="s">
        <v>28</v>
      </c>
      <c r="E99" s="2">
        <v>45027</v>
      </c>
    </row>
    <row r="100" spans="1:5">
      <c r="A100" t="s">
        <v>110</v>
      </c>
      <c r="B100" t="s">
        <v>11</v>
      </c>
      <c r="C100">
        <v>52</v>
      </c>
      <c r="D100" t="s">
        <v>18</v>
      </c>
      <c r="E100" s="2">
        <v>45028</v>
      </c>
    </row>
    <row r="101" spans="1:5">
      <c r="A101" t="s">
        <v>111</v>
      </c>
      <c r="B101" t="s">
        <v>14</v>
      </c>
      <c r="C101">
        <v>68</v>
      </c>
      <c r="D101" t="s">
        <v>12</v>
      </c>
      <c r="E101" s="2">
        <v>45029</v>
      </c>
    </row>
    <row r="102" spans="1:5">
      <c r="A102" t="s">
        <v>112</v>
      </c>
      <c r="B102" t="s">
        <v>14</v>
      </c>
      <c r="C102">
        <v>61</v>
      </c>
      <c r="D102" t="s">
        <v>12</v>
      </c>
      <c r="E102" s="2">
        <v>45030</v>
      </c>
    </row>
    <row r="103" spans="1:5">
      <c r="A103" t="s">
        <v>113</v>
      </c>
      <c r="B103" t="s">
        <v>14</v>
      </c>
      <c r="C103">
        <v>77</v>
      </c>
      <c r="D103" t="s">
        <v>28</v>
      </c>
      <c r="E103" s="2">
        <v>45031</v>
      </c>
    </row>
    <row r="104" spans="1:5">
      <c r="A104" t="s">
        <v>114</v>
      </c>
      <c r="B104" t="s">
        <v>11</v>
      </c>
      <c r="C104">
        <v>75</v>
      </c>
      <c r="D104" t="s">
        <v>12</v>
      </c>
      <c r="E104" s="2">
        <v>45032</v>
      </c>
    </row>
    <row r="105" spans="1:5">
      <c r="A105" t="s">
        <v>115</v>
      </c>
      <c r="B105" t="s">
        <v>14</v>
      </c>
      <c r="C105">
        <v>58</v>
      </c>
      <c r="D105" t="s">
        <v>18</v>
      </c>
      <c r="E105" s="2">
        <v>45033</v>
      </c>
    </row>
    <row r="106" spans="1:5">
      <c r="A106" t="s">
        <v>116</v>
      </c>
      <c r="B106" t="s">
        <v>14</v>
      </c>
      <c r="C106">
        <v>70</v>
      </c>
      <c r="D106" t="s">
        <v>12</v>
      </c>
      <c r="E106" s="2">
        <v>45034</v>
      </c>
    </row>
    <row r="107" spans="1:5">
      <c r="A107" t="s">
        <v>117</v>
      </c>
      <c r="B107" t="s">
        <v>11</v>
      </c>
      <c r="C107">
        <v>79</v>
      </c>
      <c r="D107" t="s">
        <v>28</v>
      </c>
      <c r="E107" s="2">
        <v>45035</v>
      </c>
    </row>
    <row r="108" spans="1:5">
      <c r="A108" t="s">
        <v>118</v>
      </c>
      <c r="B108" t="s">
        <v>11</v>
      </c>
      <c r="C108">
        <v>48</v>
      </c>
      <c r="D108" t="s">
        <v>18</v>
      </c>
      <c r="E108" s="2">
        <v>45036</v>
      </c>
    </row>
    <row r="109" spans="1:5">
      <c r="A109" t="s">
        <v>43</v>
      </c>
      <c r="B109" t="s">
        <v>11</v>
      </c>
      <c r="C109">
        <v>80</v>
      </c>
      <c r="D109" t="s">
        <v>18</v>
      </c>
      <c r="E109" s="2">
        <v>45037</v>
      </c>
    </row>
    <row r="110" spans="1:5">
      <c r="A110" t="s">
        <v>119</v>
      </c>
      <c r="B110" t="s">
        <v>11</v>
      </c>
      <c r="C110">
        <v>50</v>
      </c>
      <c r="D110" t="s">
        <v>12</v>
      </c>
      <c r="E110" s="2">
        <v>45038</v>
      </c>
    </row>
    <row r="111" spans="1:5">
      <c r="A111" t="s">
        <v>120</v>
      </c>
      <c r="B111" t="s">
        <v>11</v>
      </c>
      <c r="C111">
        <v>53</v>
      </c>
      <c r="D111" t="s">
        <v>12</v>
      </c>
      <c r="E111" s="2">
        <v>45039</v>
      </c>
    </row>
    <row r="112" spans="1:5">
      <c r="A112" t="s">
        <v>121</v>
      </c>
      <c r="B112" t="s">
        <v>11</v>
      </c>
      <c r="C112">
        <v>61</v>
      </c>
      <c r="D112" t="s">
        <v>12</v>
      </c>
      <c r="E112" s="2">
        <v>45040</v>
      </c>
    </row>
    <row r="113" spans="1:5">
      <c r="A113" t="s">
        <v>122</v>
      </c>
      <c r="B113" t="s">
        <v>11</v>
      </c>
      <c r="C113">
        <v>55</v>
      </c>
      <c r="D113" t="s">
        <v>15</v>
      </c>
      <c r="E113" s="2">
        <v>45041</v>
      </c>
    </row>
    <row r="114" spans="1:5">
      <c r="A114" t="s">
        <v>123</v>
      </c>
      <c r="B114" t="s">
        <v>11</v>
      </c>
      <c r="C114">
        <v>73</v>
      </c>
      <c r="D114" t="s">
        <v>18</v>
      </c>
      <c r="E114" s="2">
        <v>45042</v>
      </c>
    </row>
    <row r="115" spans="1:5">
      <c r="A115" t="s">
        <v>124</v>
      </c>
      <c r="B115" t="s">
        <v>11</v>
      </c>
      <c r="C115">
        <v>60</v>
      </c>
      <c r="D115" t="s">
        <v>20</v>
      </c>
      <c r="E115" s="2">
        <v>45043</v>
      </c>
    </row>
    <row r="116" spans="1:5">
      <c r="A116" t="s">
        <v>125</v>
      </c>
      <c r="B116" t="s">
        <v>14</v>
      </c>
      <c r="C116">
        <v>82</v>
      </c>
      <c r="D116" t="s">
        <v>22</v>
      </c>
      <c r="E116" s="2">
        <v>45044</v>
      </c>
    </row>
    <row r="117" spans="1:5">
      <c r="A117" t="s">
        <v>126</v>
      </c>
      <c r="B117" t="s">
        <v>14</v>
      </c>
      <c r="C117">
        <v>68</v>
      </c>
      <c r="D117" t="s">
        <v>12</v>
      </c>
      <c r="E117" s="2">
        <v>45045</v>
      </c>
    </row>
    <row r="118" spans="1:5">
      <c r="A118" t="s">
        <v>72</v>
      </c>
      <c r="B118" t="s">
        <v>14</v>
      </c>
      <c r="C118">
        <v>78</v>
      </c>
      <c r="D118" t="s">
        <v>12</v>
      </c>
      <c r="E118" s="2">
        <v>45046</v>
      </c>
    </row>
    <row r="119" spans="1:5">
      <c r="A119" t="s">
        <v>127</v>
      </c>
      <c r="B119" t="s">
        <v>14</v>
      </c>
      <c r="C119">
        <v>93</v>
      </c>
      <c r="D119" t="s">
        <v>18</v>
      </c>
      <c r="E119" s="2">
        <v>45047</v>
      </c>
    </row>
    <row r="120" spans="1:5">
      <c r="A120" t="s">
        <v>128</v>
      </c>
      <c r="B120" t="s">
        <v>11</v>
      </c>
      <c r="C120">
        <v>79</v>
      </c>
      <c r="D120" t="s">
        <v>12</v>
      </c>
      <c r="E120" s="2">
        <v>45048</v>
      </c>
    </row>
    <row r="121" spans="1:5">
      <c r="A121" t="s">
        <v>129</v>
      </c>
      <c r="B121" t="s">
        <v>11</v>
      </c>
      <c r="C121">
        <v>69</v>
      </c>
      <c r="D121" t="s">
        <v>28</v>
      </c>
      <c r="E121" s="2">
        <v>45049</v>
      </c>
    </row>
    <row r="122" spans="1:5">
      <c r="A122" t="s">
        <v>130</v>
      </c>
      <c r="B122" t="s">
        <v>14</v>
      </c>
      <c r="C122">
        <v>77</v>
      </c>
      <c r="D122" t="s">
        <v>18</v>
      </c>
      <c r="E122" s="2">
        <v>45050</v>
      </c>
    </row>
    <row r="123" spans="1:5">
      <c r="A123" t="s">
        <v>79</v>
      </c>
      <c r="B123" t="s">
        <v>14</v>
      </c>
      <c r="C123">
        <v>91</v>
      </c>
      <c r="D123" t="s">
        <v>12</v>
      </c>
      <c r="E123" s="2">
        <v>45051</v>
      </c>
    </row>
    <row r="124" spans="1:5">
      <c r="A124" t="s">
        <v>128</v>
      </c>
      <c r="B124" t="s">
        <v>14</v>
      </c>
      <c r="C124">
        <v>65</v>
      </c>
      <c r="D124" t="s">
        <v>12</v>
      </c>
      <c r="E124" s="2">
        <v>45052</v>
      </c>
    </row>
    <row r="125" spans="1:5">
      <c r="A125" t="s">
        <v>131</v>
      </c>
      <c r="B125" t="s">
        <v>11</v>
      </c>
      <c r="C125">
        <v>71</v>
      </c>
      <c r="D125" t="s">
        <v>28</v>
      </c>
      <c r="E125" s="2">
        <v>45053</v>
      </c>
    </row>
    <row r="126" spans="1:5">
      <c r="A126" t="s">
        <v>132</v>
      </c>
      <c r="B126" t="s">
        <v>14</v>
      </c>
      <c r="C126">
        <v>69</v>
      </c>
      <c r="D126" t="s">
        <v>12</v>
      </c>
      <c r="E126" s="2">
        <v>45054</v>
      </c>
    </row>
    <row r="127" spans="1:5">
      <c r="A127" t="s">
        <v>77</v>
      </c>
      <c r="B127" t="s">
        <v>11</v>
      </c>
      <c r="C127">
        <v>89</v>
      </c>
      <c r="D127" t="s">
        <v>18</v>
      </c>
      <c r="E127" s="2">
        <v>45055</v>
      </c>
    </row>
    <row r="128" spans="1:5">
      <c r="A128" t="s">
        <v>133</v>
      </c>
      <c r="B128" t="s">
        <v>14</v>
      </c>
      <c r="C128">
        <v>71</v>
      </c>
      <c r="D128" t="s">
        <v>12</v>
      </c>
      <c r="E128" s="2">
        <v>45056</v>
      </c>
    </row>
    <row r="129" spans="1:5">
      <c r="A129" t="s">
        <v>134</v>
      </c>
      <c r="B129" t="s">
        <v>11</v>
      </c>
      <c r="C129">
        <v>63</v>
      </c>
      <c r="D129" t="s">
        <v>28</v>
      </c>
      <c r="E129" s="2">
        <v>45057</v>
      </c>
    </row>
    <row r="130" spans="1:5">
      <c r="A130" t="s">
        <v>135</v>
      </c>
      <c r="B130" t="s">
        <v>14</v>
      </c>
      <c r="C130">
        <v>84</v>
      </c>
      <c r="D130" t="s">
        <v>18</v>
      </c>
      <c r="E130" s="2">
        <v>45058</v>
      </c>
    </row>
    <row r="131" spans="1:5">
      <c r="A131" t="s">
        <v>136</v>
      </c>
      <c r="B131" t="s">
        <v>11</v>
      </c>
      <c r="C131">
        <v>70</v>
      </c>
      <c r="D131" t="s">
        <v>18</v>
      </c>
      <c r="E131" s="2">
        <v>45059</v>
      </c>
    </row>
    <row r="132" spans="1:5">
      <c r="A132" t="s">
        <v>137</v>
      </c>
      <c r="B132" t="s">
        <v>11</v>
      </c>
      <c r="C132">
        <v>52</v>
      </c>
      <c r="D132" t="s">
        <v>12</v>
      </c>
      <c r="E132" s="2">
        <v>45060</v>
      </c>
    </row>
    <row r="133" spans="1:5">
      <c r="A133" t="s">
        <v>138</v>
      </c>
      <c r="B133" t="s">
        <v>11</v>
      </c>
      <c r="C133">
        <v>61</v>
      </c>
      <c r="D133" t="s">
        <v>12</v>
      </c>
      <c r="E133" s="2">
        <v>45061</v>
      </c>
    </row>
    <row r="134" spans="1:5">
      <c r="A134" t="s">
        <v>39</v>
      </c>
      <c r="B134" t="s">
        <v>11</v>
      </c>
      <c r="C134">
        <v>69</v>
      </c>
      <c r="D134" t="s">
        <v>12</v>
      </c>
      <c r="E134" s="2">
        <v>45062</v>
      </c>
    </row>
    <row r="135" spans="1:5">
      <c r="A135" t="s">
        <v>139</v>
      </c>
      <c r="B135" t="s">
        <v>11</v>
      </c>
      <c r="C135">
        <v>48</v>
      </c>
      <c r="D135" t="s">
        <v>15</v>
      </c>
      <c r="E135" s="2">
        <v>45063</v>
      </c>
    </row>
    <row r="136" spans="1:5">
      <c r="A136" t="s">
        <v>140</v>
      </c>
      <c r="B136" t="s">
        <v>14</v>
      </c>
      <c r="C136">
        <v>67</v>
      </c>
      <c r="D136" t="s">
        <v>18</v>
      </c>
      <c r="E136" s="2">
        <v>45064</v>
      </c>
    </row>
    <row r="137" spans="1:5">
      <c r="A137" t="s">
        <v>141</v>
      </c>
      <c r="B137" t="s">
        <v>14</v>
      </c>
      <c r="C137">
        <v>72</v>
      </c>
      <c r="D137" t="s">
        <v>20</v>
      </c>
      <c r="E137" s="2">
        <v>45065</v>
      </c>
    </row>
    <row r="138" spans="1:5">
      <c r="A138" t="s">
        <v>142</v>
      </c>
      <c r="B138" t="s">
        <v>11</v>
      </c>
      <c r="C138">
        <v>54</v>
      </c>
      <c r="D138" t="s">
        <v>22</v>
      </c>
      <c r="E138" s="2">
        <v>45066</v>
      </c>
    </row>
    <row r="139" spans="1:5">
      <c r="A139" t="s">
        <v>143</v>
      </c>
      <c r="B139" t="s">
        <v>11</v>
      </c>
      <c r="C139">
        <v>55</v>
      </c>
      <c r="D139" t="s">
        <v>12</v>
      </c>
      <c r="E139" s="2">
        <v>45067</v>
      </c>
    </row>
    <row r="140" spans="1:5">
      <c r="A140" t="s">
        <v>144</v>
      </c>
      <c r="B140" t="s">
        <v>14</v>
      </c>
      <c r="C140">
        <v>79</v>
      </c>
      <c r="D140" t="s">
        <v>12</v>
      </c>
      <c r="E140" s="2">
        <v>45068</v>
      </c>
    </row>
    <row r="141" spans="1:5">
      <c r="A141" t="s">
        <v>145</v>
      </c>
      <c r="B141" t="s">
        <v>14</v>
      </c>
      <c r="C141">
        <v>71</v>
      </c>
      <c r="D141" t="s">
        <v>18</v>
      </c>
      <c r="E141" s="2">
        <v>45069</v>
      </c>
    </row>
    <row r="142" spans="1:5">
      <c r="A142" t="s">
        <v>82</v>
      </c>
      <c r="B142" t="s">
        <v>11</v>
      </c>
      <c r="C142">
        <v>62</v>
      </c>
      <c r="D142" t="s">
        <v>12</v>
      </c>
      <c r="E142" s="2">
        <v>45070</v>
      </c>
    </row>
    <row r="143" spans="1:5">
      <c r="A143" t="s">
        <v>146</v>
      </c>
      <c r="B143" t="s">
        <v>11</v>
      </c>
      <c r="C143">
        <v>77</v>
      </c>
      <c r="D143" t="s">
        <v>28</v>
      </c>
      <c r="E143" s="2">
        <v>45071</v>
      </c>
    </row>
    <row r="144" spans="1:5">
      <c r="A144" t="s">
        <v>147</v>
      </c>
      <c r="B144" t="s">
        <v>14</v>
      </c>
      <c r="C144">
        <v>78</v>
      </c>
      <c r="D144" t="s">
        <v>18</v>
      </c>
      <c r="E144" s="2">
        <v>45072</v>
      </c>
    </row>
    <row r="145" spans="1:5">
      <c r="A145" t="s">
        <v>148</v>
      </c>
      <c r="B145" t="s">
        <v>14</v>
      </c>
      <c r="C145">
        <v>87</v>
      </c>
      <c r="D145" t="s">
        <v>12</v>
      </c>
      <c r="E145" s="2">
        <v>45073</v>
      </c>
    </row>
    <row r="146" spans="1:5">
      <c r="A146" t="s">
        <v>149</v>
      </c>
      <c r="B146" t="s">
        <v>14</v>
      </c>
      <c r="C146">
        <v>85</v>
      </c>
      <c r="D146" t="s">
        <v>12</v>
      </c>
      <c r="E146" s="2">
        <v>45074</v>
      </c>
    </row>
    <row r="147" spans="1:5">
      <c r="A147" t="s">
        <v>147</v>
      </c>
      <c r="B147" t="s">
        <v>11</v>
      </c>
      <c r="C147">
        <v>71</v>
      </c>
      <c r="D147" t="s">
        <v>28</v>
      </c>
      <c r="E147" s="2">
        <v>45075</v>
      </c>
    </row>
    <row r="148" spans="1:5">
      <c r="A148" t="s">
        <v>150</v>
      </c>
      <c r="B148" t="s">
        <v>14</v>
      </c>
      <c r="C148">
        <v>71</v>
      </c>
      <c r="D148" t="s">
        <v>12</v>
      </c>
      <c r="E148" s="2">
        <v>45076</v>
      </c>
    </row>
    <row r="149" spans="1:5">
      <c r="A149" t="s">
        <v>151</v>
      </c>
      <c r="B149" t="s">
        <v>14</v>
      </c>
      <c r="C149">
        <v>79</v>
      </c>
      <c r="D149" t="s">
        <v>18</v>
      </c>
      <c r="E149" s="2">
        <v>45077</v>
      </c>
    </row>
    <row r="150" spans="1:5">
      <c r="A150" t="s">
        <v>152</v>
      </c>
      <c r="B150" t="s">
        <v>14</v>
      </c>
      <c r="C150">
        <v>79</v>
      </c>
      <c r="D150" t="s">
        <v>12</v>
      </c>
      <c r="E150" s="2">
        <v>45078</v>
      </c>
    </row>
    <row r="151" spans="1:5">
      <c r="A151" t="s">
        <v>153</v>
      </c>
      <c r="B151" t="s">
        <v>11</v>
      </c>
      <c r="C151">
        <v>90</v>
      </c>
      <c r="D151" t="s">
        <v>28</v>
      </c>
      <c r="E151" s="2">
        <v>45079</v>
      </c>
    </row>
    <row r="152" spans="1:5">
      <c r="A152" t="s">
        <v>154</v>
      </c>
      <c r="B152" t="s">
        <v>14</v>
      </c>
      <c r="C152">
        <v>69</v>
      </c>
      <c r="D152" t="s">
        <v>18</v>
      </c>
      <c r="E152" s="2">
        <v>45080</v>
      </c>
    </row>
    <row r="153" spans="1:5">
      <c r="A153" t="s">
        <v>155</v>
      </c>
      <c r="B153" t="s">
        <v>11</v>
      </c>
      <c r="C153">
        <v>78</v>
      </c>
      <c r="D153" t="s">
        <v>18</v>
      </c>
      <c r="E153" s="2">
        <v>45081</v>
      </c>
    </row>
    <row r="154" spans="1:5">
      <c r="A154" t="s">
        <v>156</v>
      </c>
      <c r="B154" t="s">
        <v>14</v>
      </c>
      <c r="C154">
        <v>76</v>
      </c>
      <c r="D154" t="s">
        <v>12</v>
      </c>
      <c r="E154" s="2">
        <v>45082</v>
      </c>
    </row>
    <row r="155" spans="1:5">
      <c r="A155" t="s">
        <v>157</v>
      </c>
      <c r="B155" t="s">
        <v>11</v>
      </c>
      <c r="C155">
        <v>57</v>
      </c>
      <c r="D155" t="s">
        <v>12</v>
      </c>
      <c r="E155" s="2">
        <v>45083</v>
      </c>
    </row>
    <row r="156" spans="1:5">
      <c r="A156" t="s">
        <v>158</v>
      </c>
      <c r="B156" t="s">
        <v>14</v>
      </c>
      <c r="C156">
        <v>93</v>
      </c>
      <c r="D156" t="s">
        <v>12</v>
      </c>
      <c r="E156" s="2">
        <v>45084</v>
      </c>
    </row>
    <row r="157" spans="1:5">
      <c r="A157" t="s">
        <v>25</v>
      </c>
      <c r="B157" t="s">
        <v>11</v>
      </c>
      <c r="C157">
        <v>70</v>
      </c>
      <c r="D157" t="s">
        <v>15</v>
      </c>
      <c r="E157" s="2">
        <v>45085</v>
      </c>
    </row>
    <row r="158" spans="1:5">
      <c r="A158" t="s">
        <v>159</v>
      </c>
      <c r="B158" t="s">
        <v>11</v>
      </c>
      <c r="C158">
        <v>46</v>
      </c>
      <c r="D158" t="s">
        <v>18</v>
      </c>
      <c r="E158" s="2">
        <v>45086</v>
      </c>
    </row>
    <row r="159" spans="1:5">
      <c r="A159" t="s">
        <v>160</v>
      </c>
      <c r="B159" t="s">
        <v>11</v>
      </c>
      <c r="C159">
        <v>59</v>
      </c>
      <c r="D159" t="s">
        <v>20</v>
      </c>
      <c r="E159" s="2">
        <v>45087</v>
      </c>
    </row>
    <row r="160" spans="1:5">
      <c r="A160" t="s">
        <v>161</v>
      </c>
      <c r="B160" t="s">
        <v>11</v>
      </c>
      <c r="C160">
        <v>64</v>
      </c>
      <c r="D160" t="s">
        <v>22</v>
      </c>
      <c r="E160" s="2">
        <v>45088</v>
      </c>
    </row>
    <row r="161" spans="1:5">
      <c r="A161" t="s">
        <v>159</v>
      </c>
      <c r="B161" t="s">
        <v>11</v>
      </c>
      <c r="C161">
        <v>43</v>
      </c>
      <c r="D161" t="s">
        <v>12</v>
      </c>
      <c r="E161" s="2">
        <v>45089</v>
      </c>
    </row>
    <row r="162" spans="1:5">
      <c r="A162" t="s">
        <v>162</v>
      </c>
      <c r="B162" t="s">
        <v>14</v>
      </c>
      <c r="C162">
        <v>92</v>
      </c>
      <c r="D162" t="s">
        <v>12</v>
      </c>
      <c r="E162" s="2">
        <v>45090</v>
      </c>
    </row>
    <row r="163" spans="1:5">
      <c r="A163" t="s">
        <v>163</v>
      </c>
      <c r="B163" t="s">
        <v>14</v>
      </c>
      <c r="C163">
        <v>82</v>
      </c>
      <c r="D163" t="s">
        <v>18</v>
      </c>
      <c r="E163" s="2">
        <v>45091</v>
      </c>
    </row>
    <row r="164" spans="1:5">
      <c r="A164" t="s">
        <v>164</v>
      </c>
      <c r="B164" t="s">
        <v>11</v>
      </c>
      <c r="C164">
        <v>60</v>
      </c>
      <c r="D164" t="s">
        <v>12</v>
      </c>
      <c r="E164" s="2">
        <v>45092</v>
      </c>
    </row>
    <row r="165" spans="1:5">
      <c r="A165" t="s">
        <v>165</v>
      </c>
      <c r="B165" t="s">
        <v>14</v>
      </c>
      <c r="C165">
        <v>70</v>
      </c>
      <c r="D165" t="s">
        <v>28</v>
      </c>
      <c r="E165" s="2">
        <v>45093</v>
      </c>
    </row>
    <row r="166" spans="1:5">
      <c r="A166" t="s">
        <v>166</v>
      </c>
      <c r="B166" t="s">
        <v>14</v>
      </c>
      <c r="C166">
        <v>78</v>
      </c>
      <c r="D166" t="s">
        <v>18</v>
      </c>
      <c r="E166" s="2">
        <v>45094</v>
      </c>
    </row>
    <row r="167" spans="1:5">
      <c r="A167" t="s">
        <v>167</v>
      </c>
      <c r="B167" t="s">
        <v>14</v>
      </c>
      <c r="C167">
        <v>65</v>
      </c>
      <c r="D167" t="s">
        <v>12</v>
      </c>
      <c r="E167" s="2">
        <v>45095</v>
      </c>
    </row>
    <row r="168" spans="1:5">
      <c r="A168" t="s">
        <v>168</v>
      </c>
      <c r="B168" t="s">
        <v>14</v>
      </c>
      <c r="C168">
        <v>69</v>
      </c>
      <c r="D168" t="s">
        <v>15</v>
      </c>
      <c r="E168" s="2">
        <v>45096</v>
      </c>
    </row>
    <row r="169" spans="1:5">
      <c r="A169" t="s">
        <v>169</v>
      </c>
      <c r="B169" t="s">
        <v>11</v>
      </c>
      <c r="C169">
        <v>65</v>
      </c>
      <c r="D169" t="s">
        <v>18</v>
      </c>
      <c r="E169" s="2">
        <v>45097</v>
      </c>
    </row>
    <row r="170" spans="1:5">
      <c r="A170" t="s">
        <v>170</v>
      </c>
      <c r="B170" t="s">
        <v>14</v>
      </c>
      <c r="C170">
        <v>76</v>
      </c>
      <c r="D170" t="s">
        <v>20</v>
      </c>
      <c r="E170" s="2">
        <v>45098</v>
      </c>
    </row>
    <row r="171" spans="1:5">
      <c r="A171" t="s">
        <v>171</v>
      </c>
      <c r="B171" t="s">
        <v>14</v>
      </c>
      <c r="C171">
        <v>86</v>
      </c>
      <c r="D171" t="s">
        <v>22</v>
      </c>
      <c r="E171" s="2">
        <v>45099</v>
      </c>
    </row>
    <row r="172" spans="1:5">
      <c r="A172" t="s">
        <v>119</v>
      </c>
      <c r="B172" t="s">
        <v>11</v>
      </c>
      <c r="C172">
        <v>68</v>
      </c>
      <c r="D172" t="s">
        <v>12</v>
      </c>
      <c r="E172" s="2">
        <v>45100</v>
      </c>
    </row>
    <row r="173" spans="1:5">
      <c r="A173" t="s">
        <v>172</v>
      </c>
      <c r="B173" t="s">
        <v>11</v>
      </c>
      <c r="C173">
        <v>63</v>
      </c>
      <c r="D173" t="s">
        <v>12</v>
      </c>
      <c r="E173" s="2">
        <v>45101</v>
      </c>
    </row>
    <row r="174" spans="1:5">
      <c r="A174" t="s">
        <v>173</v>
      </c>
      <c r="B174" t="s">
        <v>14</v>
      </c>
      <c r="C174">
        <v>71</v>
      </c>
      <c r="D174" t="s">
        <v>18</v>
      </c>
      <c r="E174" s="2">
        <v>45102</v>
      </c>
    </row>
    <row r="175" spans="1:5">
      <c r="A175" t="s">
        <v>174</v>
      </c>
      <c r="B175" t="s">
        <v>14</v>
      </c>
      <c r="C175">
        <v>87</v>
      </c>
      <c r="D175" t="s">
        <v>12</v>
      </c>
      <c r="E175" s="2">
        <v>45103</v>
      </c>
    </row>
    <row r="176" spans="1:5">
      <c r="A176" t="s">
        <v>175</v>
      </c>
      <c r="B176" t="s">
        <v>11</v>
      </c>
      <c r="C176">
        <v>58</v>
      </c>
      <c r="D176" t="s">
        <v>28</v>
      </c>
      <c r="E176" s="2">
        <v>45104</v>
      </c>
    </row>
    <row r="177" spans="1:5">
      <c r="A177" t="s">
        <v>176</v>
      </c>
      <c r="B177" t="s">
        <v>14</v>
      </c>
      <c r="C177">
        <v>80</v>
      </c>
      <c r="D177" t="s">
        <v>18</v>
      </c>
      <c r="E177" s="2">
        <v>45105</v>
      </c>
    </row>
    <row r="178" spans="1:5">
      <c r="A178" t="s">
        <v>177</v>
      </c>
      <c r="B178" t="s">
        <v>14</v>
      </c>
      <c r="C178">
        <v>78</v>
      </c>
      <c r="D178" t="s">
        <v>12</v>
      </c>
      <c r="E178" s="2">
        <v>45106</v>
      </c>
    </row>
    <row r="179" spans="1:5">
      <c r="A179" t="s">
        <v>178</v>
      </c>
      <c r="B179" t="s">
        <v>14</v>
      </c>
      <c r="C179">
        <v>77</v>
      </c>
      <c r="D179" t="s">
        <v>12</v>
      </c>
      <c r="E179" s="2">
        <v>45107</v>
      </c>
    </row>
    <row r="180" spans="1:5">
      <c r="A180" t="s">
        <v>179</v>
      </c>
      <c r="B180" t="s">
        <v>11</v>
      </c>
      <c r="C180">
        <v>74</v>
      </c>
      <c r="D180" t="s">
        <v>28</v>
      </c>
      <c r="E180" s="2">
        <v>45108</v>
      </c>
    </row>
    <row r="181" spans="1:5">
      <c r="A181" t="s">
        <v>180</v>
      </c>
      <c r="B181" t="s">
        <v>14</v>
      </c>
      <c r="C181">
        <v>66</v>
      </c>
      <c r="D181" t="s">
        <v>12</v>
      </c>
      <c r="E181" s="2">
        <v>45109</v>
      </c>
    </row>
    <row r="182" spans="1:5">
      <c r="A182" t="s">
        <v>181</v>
      </c>
      <c r="B182" t="s">
        <v>11</v>
      </c>
      <c r="C182">
        <v>64</v>
      </c>
      <c r="D182" t="s">
        <v>18</v>
      </c>
      <c r="E182" s="2">
        <v>45110</v>
      </c>
    </row>
    <row r="183" spans="1:5">
      <c r="A183" t="s">
        <v>182</v>
      </c>
      <c r="B183" t="s">
        <v>11</v>
      </c>
      <c r="C183">
        <v>63</v>
      </c>
      <c r="D183" t="s">
        <v>12</v>
      </c>
      <c r="E183" s="2">
        <v>45111</v>
      </c>
    </row>
    <row r="184" spans="1:5">
      <c r="A184" t="s">
        <v>183</v>
      </c>
      <c r="B184" t="s">
        <v>11</v>
      </c>
      <c r="C184">
        <v>42</v>
      </c>
      <c r="D184" t="s">
        <v>28</v>
      </c>
      <c r="E184" s="2">
        <v>45112</v>
      </c>
    </row>
    <row r="185" spans="1:5">
      <c r="A185" t="s">
        <v>184</v>
      </c>
      <c r="B185" t="s">
        <v>11</v>
      </c>
      <c r="C185">
        <v>69</v>
      </c>
      <c r="D185" t="s">
        <v>18</v>
      </c>
      <c r="E185" s="2">
        <v>45113</v>
      </c>
    </row>
    <row r="186" spans="1:5">
      <c r="A186" t="s">
        <v>131</v>
      </c>
      <c r="B186" t="s">
        <v>11</v>
      </c>
      <c r="C186">
        <v>81</v>
      </c>
      <c r="D186" t="s">
        <v>18</v>
      </c>
      <c r="E186" s="2">
        <v>45114</v>
      </c>
    </row>
    <row r="187" spans="1:5">
      <c r="A187" t="s">
        <v>185</v>
      </c>
      <c r="B187" t="s">
        <v>11</v>
      </c>
      <c r="C187">
        <v>53</v>
      </c>
      <c r="D187" t="s">
        <v>12</v>
      </c>
      <c r="E187" s="2">
        <v>45115</v>
      </c>
    </row>
    <row r="188" spans="1:5">
      <c r="A188" t="s">
        <v>126</v>
      </c>
      <c r="B188" t="s">
        <v>14</v>
      </c>
      <c r="C188">
        <v>91</v>
      </c>
      <c r="D188" t="s">
        <v>12</v>
      </c>
      <c r="E188" s="2">
        <v>45116</v>
      </c>
    </row>
    <row r="189" spans="1:5">
      <c r="A189" t="s">
        <v>186</v>
      </c>
      <c r="B189" t="s">
        <v>11</v>
      </c>
      <c r="C189">
        <v>67</v>
      </c>
      <c r="D189" t="s">
        <v>12</v>
      </c>
      <c r="E189" s="2">
        <v>45117</v>
      </c>
    </row>
    <row r="190" spans="1:5">
      <c r="A190" t="s">
        <v>187</v>
      </c>
      <c r="B190" t="s">
        <v>11</v>
      </c>
      <c r="C190">
        <v>78</v>
      </c>
      <c r="D190" t="s">
        <v>15</v>
      </c>
      <c r="E190" s="2">
        <v>45118</v>
      </c>
    </row>
    <row r="191" spans="1:5">
      <c r="A191" t="s">
        <v>45</v>
      </c>
      <c r="B191" t="s">
        <v>11</v>
      </c>
      <c r="C191">
        <v>56</v>
      </c>
      <c r="D191" t="s">
        <v>18</v>
      </c>
      <c r="E191" s="2">
        <v>45119</v>
      </c>
    </row>
    <row r="192" spans="1:5">
      <c r="A192" t="s">
        <v>188</v>
      </c>
      <c r="B192" t="s">
        <v>11</v>
      </c>
      <c r="C192">
        <v>71</v>
      </c>
      <c r="D192" t="s">
        <v>20</v>
      </c>
      <c r="E192" s="2">
        <v>45120</v>
      </c>
    </row>
    <row r="193" spans="1:5">
      <c r="A193" t="s">
        <v>189</v>
      </c>
      <c r="B193" t="s">
        <v>14</v>
      </c>
      <c r="C193">
        <v>69</v>
      </c>
      <c r="D193" t="s">
        <v>22</v>
      </c>
      <c r="E193" s="2">
        <v>45121</v>
      </c>
    </row>
    <row r="194" spans="1:5">
      <c r="A194" t="s">
        <v>190</v>
      </c>
      <c r="B194" t="s">
        <v>11</v>
      </c>
      <c r="C194">
        <v>58</v>
      </c>
      <c r="D194" t="s">
        <v>12</v>
      </c>
      <c r="E194" s="2">
        <v>45122</v>
      </c>
    </row>
    <row r="195" spans="1:5">
      <c r="A195" t="s">
        <v>191</v>
      </c>
      <c r="B195" t="s">
        <v>14</v>
      </c>
      <c r="C195">
        <v>78</v>
      </c>
      <c r="D195" t="s">
        <v>12</v>
      </c>
      <c r="E195" s="2">
        <v>45123</v>
      </c>
    </row>
    <row r="196" spans="1:5">
      <c r="A196" t="s">
        <v>192</v>
      </c>
      <c r="B196" t="s">
        <v>14</v>
      </c>
      <c r="C196">
        <v>88</v>
      </c>
      <c r="D196" t="s">
        <v>18</v>
      </c>
      <c r="E196" s="2">
        <v>45124</v>
      </c>
    </row>
    <row r="197" spans="1:5">
      <c r="A197" t="s">
        <v>79</v>
      </c>
      <c r="B197" t="s">
        <v>11</v>
      </c>
      <c r="C197">
        <v>68</v>
      </c>
      <c r="D197" t="s">
        <v>12</v>
      </c>
      <c r="E197" s="2">
        <v>45125</v>
      </c>
    </row>
    <row r="198" spans="1:5">
      <c r="A198" t="s">
        <v>193</v>
      </c>
      <c r="B198" t="s">
        <v>14</v>
      </c>
      <c r="C198">
        <v>69</v>
      </c>
      <c r="D198" t="s">
        <v>28</v>
      </c>
      <c r="E198" s="2">
        <v>45126</v>
      </c>
    </row>
    <row r="199" spans="1:5">
      <c r="A199" t="s">
        <v>194</v>
      </c>
      <c r="B199" t="s">
        <v>14</v>
      </c>
      <c r="C199">
        <v>87</v>
      </c>
      <c r="D199" t="s">
        <v>18</v>
      </c>
      <c r="E199" s="2">
        <v>45127</v>
      </c>
    </row>
    <row r="200" spans="1:5">
      <c r="A200" t="s">
        <v>195</v>
      </c>
      <c r="B200" t="s">
        <v>11</v>
      </c>
      <c r="C200">
        <v>61</v>
      </c>
      <c r="D200" t="s">
        <v>12</v>
      </c>
      <c r="E200" s="2">
        <v>45128</v>
      </c>
    </row>
    <row r="201" spans="1:5">
      <c r="A201" t="s">
        <v>189</v>
      </c>
      <c r="B201" t="s">
        <v>11</v>
      </c>
      <c r="C201">
        <v>73</v>
      </c>
      <c r="D201" t="s">
        <v>12</v>
      </c>
      <c r="E201" s="2">
        <v>45129</v>
      </c>
    </row>
  </sheetData>
  <phoneticPr fontId="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4C488-0F82-4F46-ADE9-1A3A215BCD38}">
  <dimension ref="A1:I14"/>
  <sheetViews>
    <sheetView workbookViewId="0">
      <selection activeCell="G3" sqref="G3"/>
    </sheetView>
  </sheetViews>
  <sheetFormatPr baseColWidth="10" defaultRowHeight="20"/>
  <sheetData>
    <row r="1" spans="1:9">
      <c r="A1" s="5" t="s">
        <v>229</v>
      </c>
      <c r="B1" s="5" t="s">
        <v>230</v>
      </c>
      <c r="C1" s="5" t="s">
        <v>231</v>
      </c>
      <c r="D1" s="5" t="s">
        <v>232</v>
      </c>
      <c r="F1" s="5" t="s">
        <v>229</v>
      </c>
      <c r="G1" s="5" t="s">
        <v>230</v>
      </c>
      <c r="H1" s="5" t="s">
        <v>231</v>
      </c>
      <c r="I1" s="5" t="s">
        <v>232</v>
      </c>
    </row>
    <row r="2" spans="1:9">
      <c r="A2" s="5">
        <v>1</v>
      </c>
      <c r="B2" s="5"/>
      <c r="C2" s="5"/>
      <c r="D2" s="5"/>
      <c r="F2" s="5"/>
      <c r="G2" s="5"/>
      <c r="H2" s="5"/>
      <c r="I2" s="5"/>
    </row>
    <row r="3" spans="1:9">
      <c r="A3" s="5"/>
      <c r="B3" s="5"/>
      <c r="C3" s="5"/>
      <c r="D3" s="5">
        <v>1</v>
      </c>
      <c r="F3" s="5"/>
      <c r="G3" s="5"/>
      <c r="H3" s="5"/>
      <c r="I3" s="5"/>
    </row>
    <row r="4" spans="1:9">
      <c r="A4" s="5"/>
      <c r="B4" s="5">
        <v>1</v>
      </c>
      <c r="C4" s="5"/>
      <c r="D4" s="5"/>
      <c r="F4" s="5"/>
      <c r="G4" s="5"/>
      <c r="H4" s="5"/>
      <c r="I4" s="5"/>
    </row>
    <row r="5" spans="1:9">
      <c r="A5" s="5"/>
      <c r="B5" s="5"/>
      <c r="C5" s="5"/>
      <c r="D5" s="5"/>
      <c r="F5" s="5"/>
      <c r="G5" s="5"/>
      <c r="H5" s="5"/>
      <c r="I5" s="5"/>
    </row>
    <row r="6" spans="1:9">
      <c r="A6" s="5"/>
      <c r="B6" s="5"/>
      <c r="C6" s="5"/>
      <c r="D6" s="5"/>
      <c r="F6" s="5"/>
      <c r="G6" s="5"/>
      <c r="H6" s="5"/>
      <c r="I6" s="5"/>
    </row>
    <row r="7" spans="1:9">
      <c r="A7" s="5"/>
      <c r="B7" s="5">
        <v>1</v>
      </c>
      <c r="C7" s="5"/>
      <c r="D7" s="5">
        <v>1</v>
      </c>
      <c r="F7" s="5"/>
      <c r="G7" s="5"/>
      <c r="H7" s="5"/>
      <c r="I7" s="5"/>
    </row>
    <row r="8" spans="1:9">
      <c r="A8" s="5">
        <v>1</v>
      </c>
      <c r="B8" s="5"/>
      <c r="C8" s="5"/>
      <c r="D8" s="5"/>
      <c r="F8" s="5"/>
      <c r="G8" s="5"/>
      <c r="H8" s="5"/>
      <c r="I8" s="5"/>
    </row>
    <row r="9" spans="1:9">
      <c r="A9" s="5"/>
      <c r="B9" s="5"/>
      <c r="C9" s="5"/>
      <c r="D9" s="5"/>
      <c r="F9" s="5"/>
      <c r="G9" s="5"/>
      <c r="H9" s="5"/>
      <c r="I9" s="5"/>
    </row>
    <row r="10" spans="1:9">
      <c r="A10" s="5"/>
      <c r="B10" s="5">
        <v>1</v>
      </c>
      <c r="C10" s="5"/>
      <c r="D10" s="5"/>
      <c r="F10" s="5"/>
      <c r="G10" s="5"/>
      <c r="H10" s="5"/>
      <c r="I10" s="5"/>
    </row>
    <row r="11" spans="1:9">
      <c r="A11" s="5"/>
      <c r="B11" s="5"/>
      <c r="C11" s="5"/>
      <c r="D11" s="5">
        <v>1</v>
      </c>
      <c r="F11" s="5"/>
      <c r="G11" s="5"/>
      <c r="H11" s="5"/>
      <c r="I11" s="5"/>
    </row>
    <row r="12" spans="1:9">
      <c r="A12" s="5">
        <v>1</v>
      </c>
      <c r="B12" s="5"/>
      <c r="C12" s="5"/>
      <c r="D12" s="5"/>
      <c r="F12" s="5"/>
      <c r="G12" s="5"/>
      <c r="H12" s="5"/>
      <c r="I12" s="5"/>
    </row>
    <row r="13" spans="1:9">
      <c r="A13" s="5"/>
      <c r="B13" s="5"/>
      <c r="C13" s="5"/>
      <c r="D13" s="5"/>
      <c r="F13" s="5"/>
      <c r="G13" s="5"/>
      <c r="H13" s="5"/>
      <c r="I13" s="5"/>
    </row>
    <row r="14" spans="1:9">
      <c r="A14" s="5"/>
      <c r="B14" s="5"/>
      <c r="C14" s="5"/>
      <c r="D14" s="5"/>
      <c r="F14" s="5"/>
      <c r="G14" s="5"/>
      <c r="H14" s="5"/>
      <c r="I14" s="5"/>
    </row>
  </sheetData>
  <phoneticPr fontId="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F151D-0B84-EE45-9A80-7B67A9DED9EC}">
  <sheetPr codeName="Sheet2"/>
  <dimension ref="A1:X9"/>
  <sheetViews>
    <sheetView workbookViewId="0">
      <selection activeCell="F14" sqref="F14"/>
    </sheetView>
  </sheetViews>
  <sheetFormatPr baseColWidth="10" defaultRowHeight="20"/>
  <sheetData>
    <row r="1" spans="1:24">
      <c r="A1" t="s">
        <v>196</v>
      </c>
      <c r="B1" s="2">
        <v>45135</v>
      </c>
      <c r="C1" s="3" t="s">
        <v>197</v>
      </c>
      <c r="D1" s="3" t="s">
        <v>198</v>
      </c>
      <c r="G1" t="s">
        <v>199</v>
      </c>
      <c r="H1" t="s">
        <v>200</v>
      </c>
      <c r="I1" t="s">
        <v>201</v>
      </c>
      <c r="J1" t="s">
        <v>202</v>
      </c>
      <c r="K1" t="s">
        <v>203</v>
      </c>
      <c r="L1" t="s">
        <v>204</v>
      </c>
      <c r="M1" t="s">
        <v>205</v>
      </c>
      <c r="N1" t="s">
        <v>206</v>
      </c>
      <c r="O1" t="s">
        <v>207</v>
      </c>
      <c r="P1" t="s">
        <v>208</v>
      </c>
      <c r="Q1" t="s">
        <v>209</v>
      </c>
      <c r="R1" t="s">
        <v>210</v>
      </c>
      <c r="S1" t="s">
        <v>211</v>
      </c>
      <c r="T1" t="s">
        <v>212</v>
      </c>
      <c r="U1" t="s">
        <v>213</v>
      </c>
      <c r="V1" t="s">
        <v>214</v>
      </c>
      <c r="W1" t="s">
        <v>215</v>
      </c>
      <c r="X1" t="s">
        <v>216</v>
      </c>
    </row>
    <row r="2" spans="1:24">
      <c r="A2" s="4" t="s">
        <v>217</v>
      </c>
      <c r="B2" s="5" t="s">
        <v>218</v>
      </c>
      <c r="C2" s="5">
        <v>120</v>
      </c>
      <c r="D2" s="5"/>
      <c r="G2" t="str">
        <f>A1</f>
        <v>佐久間</v>
      </c>
      <c r="H2" s="2">
        <f>B1</f>
        <v>45135</v>
      </c>
      <c r="I2">
        <f>C2</f>
        <v>120</v>
      </c>
      <c r="J2">
        <f>C3</f>
        <v>15</v>
      </c>
      <c r="K2">
        <f>C4</f>
        <v>40</v>
      </c>
      <c r="L2">
        <f>C5</f>
        <v>20</v>
      </c>
      <c r="M2">
        <f>C6</f>
        <v>45</v>
      </c>
      <c r="N2">
        <f>C7</f>
        <v>35</v>
      </c>
      <c r="O2">
        <f>C8</f>
        <v>120</v>
      </c>
      <c r="P2">
        <f>C9</f>
        <v>-10</v>
      </c>
      <c r="Q2" t="str">
        <f>IF(D2="","",D2)</f>
        <v/>
      </c>
      <c r="R2">
        <f>D3</f>
        <v>0</v>
      </c>
      <c r="S2">
        <f>D4</f>
        <v>30</v>
      </c>
      <c r="T2">
        <f>D5</f>
        <v>15</v>
      </c>
      <c r="U2">
        <f>D6</f>
        <v>35</v>
      </c>
      <c r="V2">
        <f>D7</f>
        <v>15</v>
      </c>
      <c r="W2">
        <f>D8</f>
        <v>100</v>
      </c>
      <c r="X2">
        <f>D9</f>
        <v>-5</v>
      </c>
    </row>
    <row r="3" spans="1:24">
      <c r="A3" s="6" t="s">
        <v>217</v>
      </c>
      <c r="B3" s="5" t="s">
        <v>219</v>
      </c>
      <c r="C3" s="5">
        <v>15</v>
      </c>
      <c r="D3" s="5">
        <v>0</v>
      </c>
    </row>
    <row r="4" spans="1:24">
      <c r="A4" s="7" t="s">
        <v>217</v>
      </c>
      <c r="B4" s="5" t="s">
        <v>220</v>
      </c>
      <c r="C4" s="5">
        <v>40</v>
      </c>
      <c r="D4" s="5">
        <v>30</v>
      </c>
      <c r="H4" s="2"/>
    </row>
    <row r="5" spans="1:24">
      <c r="A5" s="7" t="s">
        <v>217</v>
      </c>
      <c r="B5" s="5" t="s">
        <v>221</v>
      </c>
      <c r="C5" s="5">
        <v>20</v>
      </c>
      <c r="D5" s="5">
        <v>15</v>
      </c>
      <c r="G5" t="s">
        <v>13</v>
      </c>
      <c r="H5" s="2">
        <v>45135</v>
      </c>
      <c r="I5">
        <v>120</v>
      </c>
      <c r="J5">
        <v>15</v>
      </c>
      <c r="K5">
        <v>40</v>
      </c>
      <c r="L5">
        <v>20</v>
      </c>
      <c r="M5">
        <v>45</v>
      </c>
      <c r="N5">
        <v>35</v>
      </c>
      <c r="O5">
        <v>120</v>
      </c>
      <c r="P5">
        <v>-10</v>
      </c>
      <c r="Q5">
        <v>0</v>
      </c>
      <c r="R5">
        <v>0</v>
      </c>
      <c r="S5">
        <v>30</v>
      </c>
      <c r="T5">
        <v>15</v>
      </c>
      <c r="U5">
        <v>35</v>
      </c>
      <c r="V5">
        <v>15</v>
      </c>
      <c r="W5">
        <v>100</v>
      </c>
      <c r="X5">
        <v>-5</v>
      </c>
    </row>
    <row r="6" spans="1:24">
      <c r="A6" s="7" t="s">
        <v>217</v>
      </c>
      <c r="B6" s="5" t="s">
        <v>222</v>
      </c>
      <c r="C6" s="5">
        <v>45</v>
      </c>
      <c r="D6" s="5">
        <v>35</v>
      </c>
    </row>
    <row r="7" spans="1:24">
      <c r="A7" s="8" t="s">
        <v>217</v>
      </c>
      <c r="B7" s="5" t="s">
        <v>223</v>
      </c>
      <c r="C7" s="5">
        <v>35</v>
      </c>
      <c r="D7" s="5">
        <v>15</v>
      </c>
    </row>
    <row r="8" spans="1:24">
      <c r="A8" s="4" t="s">
        <v>224</v>
      </c>
      <c r="B8" s="5" t="s">
        <v>225</v>
      </c>
      <c r="C8" s="5">
        <v>120</v>
      </c>
      <c r="D8" s="5">
        <v>100</v>
      </c>
    </row>
    <row r="9" spans="1:24">
      <c r="A9" s="9" t="s">
        <v>224</v>
      </c>
      <c r="B9" s="5" t="s">
        <v>226</v>
      </c>
      <c r="C9" s="5">
        <v>-10</v>
      </c>
      <c r="D9" s="5">
        <v>-5</v>
      </c>
    </row>
  </sheetData>
  <phoneticPr fontId="5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3DB2D-9831-0A43-AC5B-94962D02634E}">
  <sheetPr codeName="Sheet3"/>
  <dimension ref="A1:W202"/>
  <sheetViews>
    <sheetView workbookViewId="0">
      <selection activeCell="V11" sqref="V11:V12"/>
    </sheetView>
  </sheetViews>
  <sheetFormatPr baseColWidth="10" defaultRowHeight="20"/>
  <cols>
    <col min="6" max="6" width="13.42578125" customWidth="1"/>
    <col min="8" max="23" width="15" customWidth="1"/>
  </cols>
  <sheetData>
    <row r="1" spans="1:23">
      <c r="A1" s="1" t="s">
        <v>1</v>
      </c>
      <c r="B1" s="1" t="s">
        <v>3</v>
      </c>
      <c r="C1" s="1" t="s">
        <v>5</v>
      </c>
      <c r="D1" s="1" t="s">
        <v>7</v>
      </c>
      <c r="E1" s="1" t="s">
        <v>9</v>
      </c>
      <c r="F1" s="10" t="s">
        <v>227</v>
      </c>
      <c r="G1" t="s">
        <v>200</v>
      </c>
      <c r="H1" t="s">
        <v>201</v>
      </c>
      <c r="I1" t="s">
        <v>202</v>
      </c>
      <c r="J1" t="s">
        <v>203</v>
      </c>
      <c r="K1" t="s">
        <v>204</v>
      </c>
      <c r="L1" t="s">
        <v>205</v>
      </c>
      <c r="M1" t="s">
        <v>206</v>
      </c>
      <c r="N1" t="s">
        <v>207</v>
      </c>
      <c r="O1" t="s">
        <v>208</v>
      </c>
      <c r="P1" t="s">
        <v>209</v>
      </c>
      <c r="Q1" t="s">
        <v>210</v>
      </c>
      <c r="R1" t="s">
        <v>211</v>
      </c>
      <c r="S1" t="s">
        <v>212</v>
      </c>
      <c r="T1" t="s">
        <v>213</v>
      </c>
      <c r="U1" t="s">
        <v>214</v>
      </c>
      <c r="V1" t="s">
        <v>215</v>
      </c>
      <c r="W1" t="s">
        <v>216</v>
      </c>
    </row>
    <row r="2" spans="1:23">
      <c r="A2" t="str">
        <f>[1]Sheet1!A2</f>
        <v>大津</v>
      </c>
      <c r="B2" t="str">
        <f>[1]Sheet1!B2</f>
        <v>男性</v>
      </c>
      <c r="C2">
        <f>[1]Sheet1!C2</f>
        <v>71</v>
      </c>
      <c r="D2" t="str">
        <f>[1]Sheet1!D2</f>
        <v>脳血管</v>
      </c>
      <c r="E2" s="2">
        <f>[1]Sheet1!E2</f>
        <v>44931</v>
      </c>
      <c r="F2" t="s">
        <v>228</v>
      </c>
      <c r="G2" s="2">
        <v>44933</v>
      </c>
      <c r="H2">
        <v>115</v>
      </c>
      <c r="I2">
        <v>20</v>
      </c>
      <c r="J2">
        <v>45</v>
      </c>
      <c r="K2">
        <v>25</v>
      </c>
      <c r="L2">
        <v>45</v>
      </c>
      <c r="M2">
        <v>35</v>
      </c>
      <c r="N2">
        <v>135</v>
      </c>
      <c r="O2">
        <v>5</v>
      </c>
      <c r="P2">
        <v>105</v>
      </c>
      <c r="Q2">
        <v>15</v>
      </c>
      <c r="R2">
        <v>35</v>
      </c>
      <c r="S2">
        <v>20</v>
      </c>
      <c r="T2">
        <v>40</v>
      </c>
      <c r="U2">
        <v>20</v>
      </c>
      <c r="V2">
        <v>105</v>
      </c>
      <c r="W2">
        <v>0</v>
      </c>
    </row>
    <row r="3" spans="1:23">
      <c r="A3" t="str">
        <f>[1]Sheet1!A3</f>
        <v>佐久間</v>
      </c>
      <c r="B3" t="str">
        <f>[1]Sheet1!B3</f>
        <v>女性</v>
      </c>
      <c r="C3">
        <f>[1]Sheet1!C3</f>
        <v>70</v>
      </c>
      <c r="D3" t="str">
        <f>[1]Sheet1!D3</f>
        <v>脳血管</v>
      </c>
      <c r="E3" s="2">
        <f>[1]Sheet1!E3</f>
        <v>44932</v>
      </c>
      <c r="F3" s="10"/>
      <c r="G3" s="2"/>
    </row>
    <row r="4" spans="1:23">
      <c r="A4" t="str">
        <f>[1]Sheet1!A4</f>
        <v>佐々木</v>
      </c>
      <c r="B4" t="str">
        <f>[1]Sheet1!B4</f>
        <v>男性</v>
      </c>
      <c r="C4">
        <f>[1]Sheet1!C4</f>
        <v>75</v>
      </c>
      <c r="D4" t="str">
        <f>[1]Sheet1!D4</f>
        <v>運動器</v>
      </c>
      <c r="E4" s="2">
        <f>[1]Sheet1!E4</f>
        <v>44932</v>
      </c>
      <c r="F4" s="10"/>
      <c r="G4" s="2"/>
    </row>
    <row r="5" spans="1:23">
      <c r="A5" t="str">
        <f>[1]Sheet1!A5</f>
        <v>大和</v>
      </c>
      <c r="B5" t="str">
        <f>[1]Sheet1!B5</f>
        <v>男性</v>
      </c>
      <c r="C5">
        <f>[1]Sheet1!C5</f>
        <v>71</v>
      </c>
      <c r="D5" t="str">
        <f>[1]Sheet1!D5</f>
        <v>廃用</v>
      </c>
      <c r="E5" s="2">
        <f>[1]Sheet1!E5</f>
        <v>44933</v>
      </c>
      <c r="F5" s="10"/>
      <c r="G5" s="2"/>
    </row>
    <row r="6" spans="1:23">
      <c r="A6" t="str">
        <f>[1]Sheet1!A6</f>
        <v>中谷</v>
      </c>
      <c r="B6" t="str">
        <f>[1]Sheet1!B6</f>
        <v>女性</v>
      </c>
      <c r="C6">
        <f>[1]Sheet1!C6</f>
        <v>85</v>
      </c>
      <c r="D6" t="str">
        <f>[1]Sheet1!D6</f>
        <v>運動器</v>
      </c>
      <c r="E6" s="2">
        <f>[1]Sheet1!E6</f>
        <v>44934</v>
      </c>
      <c r="F6" s="10"/>
      <c r="G6" s="2"/>
    </row>
    <row r="7" spans="1:23">
      <c r="A7" t="str">
        <f>[1]Sheet1!A7</f>
        <v>松川</v>
      </c>
      <c r="B7" t="str">
        <f>[1]Sheet1!B7</f>
        <v>女性</v>
      </c>
      <c r="C7">
        <f>[1]Sheet1!C7</f>
        <v>81</v>
      </c>
      <c r="D7" t="str">
        <f>[1]Sheet1!D7</f>
        <v>脳血管</v>
      </c>
      <c r="E7" s="2">
        <f>[1]Sheet1!E7</f>
        <v>44935</v>
      </c>
      <c r="F7" s="10"/>
      <c r="G7" s="2"/>
    </row>
    <row r="8" spans="1:23">
      <c r="A8" t="str">
        <f>[1]Sheet1!A8</f>
        <v>細田</v>
      </c>
      <c r="B8" t="str">
        <f>[1]Sheet1!B8</f>
        <v>男性</v>
      </c>
      <c r="C8">
        <f>[1]Sheet1!C8</f>
        <v>67</v>
      </c>
      <c r="D8" t="str">
        <f>[1]Sheet1!D8</f>
        <v>脳血管</v>
      </c>
      <c r="E8" s="2">
        <f>[1]Sheet1!E8</f>
        <v>44936</v>
      </c>
      <c r="F8" s="10"/>
      <c r="G8" s="2"/>
    </row>
    <row r="9" spans="1:23">
      <c r="A9" t="str">
        <f>[1]Sheet1!A9</f>
        <v>田口</v>
      </c>
      <c r="B9" t="str">
        <f>[1]Sheet1!B9</f>
        <v>男性</v>
      </c>
      <c r="C9">
        <f>[1]Sheet1!C9</f>
        <v>46</v>
      </c>
      <c r="D9" t="str">
        <f>[1]Sheet1!D9</f>
        <v>脳血管</v>
      </c>
      <c r="E9" s="2">
        <f>[1]Sheet1!E9</f>
        <v>44937</v>
      </c>
      <c r="F9" s="10"/>
      <c r="G9" s="2"/>
    </row>
    <row r="10" spans="1:23">
      <c r="A10" t="str">
        <f>[1]Sheet1!A10</f>
        <v>風間</v>
      </c>
      <c r="B10" t="str">
        <f>[1]Sheet1!B10</f>
        <v>女性</v>
      </c>
      <c r="C10">
        <f>[1]Sheet1!C10</f>
        <v>68</v>
      </c>
      <c r="D10" t="str">
        <f>[1]Sheet1!D10</f>
        <v>脳血管</v>
      </c>
      <c r="E10" s="2">
        <f>[1]Sheet1!E10</f>
        <v>44938</v>
      </c>
      <c r="F10" s="10"/>
      <c r="G10" s="2"/>
    </row>
    <row r="11" spans="1:23">
      <c r="A11" t="str">
        <f>[1]Sheet1!A11</f>
        <v>内藤</v>
      </c>
      <c r="B11" t="str">
        <f>[1]Sheet1!B11</f>
        <v>女性</v>
      </c>
      <c r="C11">
        <f>[1]Sheet1!C11</f>
        <v>79</v>
      </c>
      <c r="D11" t="str">
        <f>[1]Sheet1!D11</f>
        <v>廃用</v>
      </c>
      <c r="E11" s="2">
        <f>[1]Sheet1!E11</f>
        <v>44939</v>
      </c>
      <c r="F11" s="10"/>
      <c r="G11" s="2"/>
    </row>
    <row r="12" spans="1:23">
      <c r="A12" t="str">
        <f>[1]Sheet1!A12</f>
        <v>赤木</v>
      </c>
      <c r="B12" t="str">
        <f>[1]Sheet1!B12</f>
        <v>女性</v>
      </c>
      <c r="C12">
        <f>[1]Sheet1!C12</f>
        <v>70</v>
      </c>
      <c r="D12" t="str">
        <f>[1]Sheet1!D12</f>
        <v>運動器</v>
      </c>
      <c r="E12" s="2">
        <f>[1]Sheet1!E12</f>
        <v>44940</v>
      </c>
      <c r="F12" s="10"/>
      <c r="G12" s="2"/>
    </row>
    <row r="13" spans="1:23">
      <c r="A13" t="str">
        <f>[1]Sheet1!A13</f>
        <v>島</v>
      </c>
      <c r="B13" t="str">
        <f>[1]Sheet1!B13</f>
        <v>女性</v>
      </c>
      <c r="C13">
        <f>[1]Sheet1!C13</f>
        <v>72</v>
      </c>
      <c r="D13" t="str">
        <f>[1]Sheet1!D13</f>
        <v>脳血管</v>
      </c>
      <c r="E13" s="2">
        <f>[1]Sheet1!E13</f>
        <v>44941</v>
      </c>
      <c r="F13" s="10"/>
      <c r="G13" s="2"/>
    </row>
    <row r="14" spans="1:23">
      <c r="A14" t="str">
        <f>[1]Sheet1!A14</f>
        <v>依田</v>
      </c>
      <c r="B14" t="str">
        <f>[1]Sheet1!B14</f>
        <v>女性</v>
      </c>
      <c r="C14">
        <f>[1]Sheet1!C14</f>
        <v>70</v>
      </c>
      <c r="D14" t="str">
        <f>[1]Sheet1!D14</f>
        <v>脳血管</v>
      </c>
      <c r="E14" s="2">
        <f>[1]Sheet1!E14</f>
        <v>44942</v>
      </c>
      <c r="F14" s="10"/>
      <c r="G14" s="2"/>
    </row>
    <row r="15" spans="1:23">
      <c r="A15" t="str">
        <f>[1]Sheet1!A15</f>
        <v>森口</v>
      </c>
      <c r="B15" t="str">
        <f>[1]Sheet1!B15</f>
        <v>女性</v>
      </c>
      <c r="C15">
        <f>[1]Sheet1!C15</f>
        <v>91</v>
      </c>
      <c r="D15" t="str">
        <f>[1]Sheet1!D15</f>
        <v>廃用</v>
      </c>
      <c r="E15" s="2">
        <f>[1]Sheet1!E15</f>
        <v>44943</v>
      </c>
      <c r="F15" s="10"/>
      <c r="G15" s="2"/>
    </row>
    <row r="16" spans="1:23">
      <c r="A16" t="str">
        <f>[1]Sheet1!A16</f>
        <v>野口</v>
      </c>
      <c r="B16" t="str">
        <f>[1]Sheet1!B16</f>
        <v>女性</v>
      </c>
      <c r="C16">
        <f>[1]Sheet1!C16</f>
        <v>67</v>
      </c>
      <c r="D16" t="str">
        <f>[1]Sheet1!D16</f>
        <v>脳血管</v>
      </c>
      <c r="E16" s="2">
        <f>[1]Sheet1!E16</f>
        <v>44944</v>
      </c>
      <c r="F16" s="10"/>
      <c r="G16" s="2"/>
    </row>
    <row r="17" spans="1:7">
      <c r="A17" t="str">
        <f>[1]Sheet1!A17</f>
        <v>下田</v>
      </c>
      <c r="B17" t="str">
        <f>[1]Sheet1!B17</f>
        <v>女性</v>
      </c>
      <c r="C17">
        <f>[1]Sheet1!C17</f>
        <v>70</v>
      </c>
      <c r="D17" t="str">
        <f>[1]Sheet1!D17</f>
        <v>運動器</v>
      </c>
      <c r="E17" s="2">
        <f>[1]Sheet1!E17</f>
        <v>44945</v>
      </c>
      <c r="F17" s="10"/>
      <c r="G17" s="2"/>
    </row>
    <row r="18" spans="1:7">
      <c r="A18" t="str">
        <f>[1]Sheet1!A18</f>
        <v>濱田</v>
      </c>
      <c r="B18" t="str">
        <f>[1]Sheet1!B18</f>
        <v>男性</v>
      </c>
      <c r="C18">
        <f>[1]Sheet1!C18</f>
        <v>65</v>
      </c>
      <c r="D18" t="str">
        <f>[1]Sheet1!D18</f>
        <v>脳血管</v>
      </c>
      <c r="E18" s="2">
        <f>[1]Sheet1!E18</f>
        <v>44946</v>
      </c>
      <c r="F18" s="10"/>
      <c r="G18" s="2"/>
    </row>
    <row r="19" spans="1:7">
      <c r="A19" t="str">
        <f>[1]Sheet1!A19</f>
        <v>細谷</v>
      </c>
      <c r="B19" t="str">
        <f>[1]Sheet1!B19</f>
        <v>女性</v>
      </c>
      <c r="C19">
        <f>[1]Sheet1!C19</f>
        <v>65</v>
      </c>
      <c r="D19" t="str">
        <f>[1]Sheet1!D19</f>
        <v>廃用</v>
      </c>
      <c r="E19" s="2">
        <f>[1]Sheet1!E19</f>
        <v>44947</v>
      </c>
      <c r="F19" s="10"/>
      <c r="G19" s="2"/>
    </row>
    <row r="20" spans="1:7">
      <c r="A20" t="str">
        <f>[1]Sheet1!A20</f>
        <v>岡崎</v>
      </c>
      <c r="B20" t="str">
        <f>[1]Sheet1!B20</f>
        <v>女性</v>
      </c>
      <c r="C20">
        <f>[1]Sheet1!C20</f>
        <v>76</v>
      </c>
      <c r="D20" t="str">
        <f>[1]Sheet1!D20</f>
        <v>運動器</v>
      </c>
      <c r="E20" s="2">
        <f>[1]Sheet1!E20</f>
        <v>44948</v>
      </c>
      <c r="F20" s="10"/>
      <c r="G20" s="2"/>
    </row>
    <row r="21" spans="1:7">
      <c r="A21" t="str">
        <f>[1]Sheet1!A21</f>
        <v>小森</v>
      </c>
      <c r="B21" t="str">
        <f>[1]Sheet1!B21</f>
        <v>男性</v>
      </c>
      <c r="C21">
        <f>[1]Sheet1!C21</f>
        <v>64</v>
      </c>
      <c r="D21" t="str">
        <f>[1]Sheet1!D21</f>
        <v>運動器</v>
      </c>
      <c r="E21" s="2">
        <f>[1]Sheet1!E21</f>
        <v>44949</v>
      </c>
      <c r="F21" s="10"/>
      <c r="G21" s="2"/>
    </row>
    <row r="22" spans="1:7">
      <c r="A22" t="str">
        <f>[1]Sheet1!A22</f>
        <v>川西</v>
      </c>
      <c r="B22" t="str">
        <f>[1]Sheet1!B22</f>
        <v>男性</v>
      </c>
      <c r="C22">
        <f>[1]Sheet1!C22</f>
        <v>50</v>
      </c>
      <c r="D22" t="str">
        <f>[1]Sheet1!D22</f>
        <v>脳血管</v>
      </c>
      <c r="E22" s="2">
        <f>[1]Sheet1!E22</f>
        <v>44950</v>
      </c>
      <c r="F22" s="10"/>
      <c r="G22" s="2"/>
    </row>
    <row r="23" spans="1:7">
      <c r="A23" t="str">
        <f>[1]Sheet1!A23</f>
        <v>安西</v>
      </c>
      <c r="B23" t="str">
        <f>[1]Sheet1!B23</f>
        <v>男性</v>
      </c>
      <c r="C23">
        <f>[1]Sheet1!C23</f>
        <v>68</v>
      </c>
      <c r="D23" t="str">
        <f>[1]Sheet1!D23</f>
        <v>脳血管</v>
      </c>
      <c r="E23" s="2">
        <f>[1]Sheet1!E23</f>
        <v>44951</v>
      </c>
      <c r="F23" s="10"/>
      <c r="G23" s="2"/>
    </row>
    <row r="24" spans="1:7">
      <c r="A24" t="str">
        <f>[1]Sheet1!A24</f>
        <v>垣内</v>
      </c>
      <c r="B24" t="str">
        <f>[1]Sheet1!B24</f>
        <v>男性</v>
      </c>
      <c r="C24">
        <f>[1]Sheet1!C24</f>
        <v>70</v>
      </c>
      <c r="D24" t="str">
        <f>[1]Sheet1!D24</f>
        <v>脳血管</v>
      </c>
      <c r="E24" s="2">
        <f>[1]Sheet1!E24</f>
        <v>44952</v>
      </c>
      <c r="F24" s="10"/>
      <c r="G24" s="2"/>
    </row>
    <row r="25" spans="1:7">
      <c r="A25" t="str">
        <f>[1]Sheet1!A25</f>
        <v>神山</v>
      </c>
      <c r="B25" t="str">
        <f>[1]Sheet1!B25</f>
        <v>男性</v>
      </c>
      <c r="C25">
        <f>[1]Sheet1!C25</f>
        <v>60</v>
      </c>
      <c r="D25" t="str">
        <f>[1]Sheet1!D25</f>
        <v>運動器</v>
      </c>
      <c r="E25" s="2">
        <f>[1]Sheet1!E25</f>
        <v>44953</v>
      </c>
      <c r="F25" s="10"/>
      <c r="G25" s="2"/>
    </row>
    <row r="26" spans="1:7">
      <c r="A26" t="str">
        <f>[1]Sheet1!A26</f>
        <v>大沢</v>
      </c>
      <c r="B26" t="str">
        <f>[1]Sheet1!B26</f>
        <v>男性</v>
      </c>
      <c r="C26">
        <f>[1]Sheet1!C26</f>
        <v>71</v>
      </c>
      <c r="D26" t="str">
        <f>[1]Sheet1!D26</f>
        <v>運動器</v>
      </c>
      <c r="E26" s="2">
        <f>[1]Sheet1!E26</f>
        <v>44954</v>
      </c>
      <c r="F26" s="10"/>
      <c r="G26" s="2"/>
    </row>
    <row r="27" spans="1:7">
      <c r="A27" t="str">
        <f>[1]Sheet1!A27</f>
        <v>五十嵐</v>
      </c>
      <c r="B27" t="str">
        <f>[1]Sheet1!B27</f>
        <v>女性</v>
      </c>
      <c r="C27">
        <f>[1]Sheet1!C27</f>
        <v>67</v>
      </c>
      <c r="D27" t="str">
        <f>[1]Sheet1!D27</f>
        <v>廃用</v>
      </c>
      <c r="E27" s="2">
        <f>[1]Sheet1!E27</f>
        <v>44955</v>
      </c>
      <c r="F27" s="10"/>
      <c r="G27" s="2"/>
    </row>
    <row r="28" spans="1:7">
      <c r="A28" t="str">
        <f>[1]Sheet1!A28</f>
        <v>松島</v>
      </c>
      <c r="B28" t="str">
        <f>[1]Sheet1!B28</f>
        <v>女性</v>
      </c>
      <c r="C28">
        <f>[1]Sheet1!C28</f>
        <v>78</v>
      </c>
      <c r="D28" t="str">
        <f>[1]Sheet1!D28</f>
        <v>運動器</v>
      </c>
      <c r="E28" s="2">
        <f>[1]Sheet1!E28</f>
        <v>44956</v>
      </c>
      <c r="F28" s="10"/>
      <c r="G28" s="2"/>
    </row>
    <row r="29" spans="1:7">
      <c r="A29" t="str">
        <f>[1]Sheet1!A29</f>
        <v>佐川</v>
      </c>
      <c r="B29" t="str">
        <f>[1]Sheet1!B29</f>
        <v>女性</v>
      </c>
      <c r="C29">
        <f>[1]Sheet1!C29</f>
        <v>68</v>
      </c>
      <c r="D29" t="str">
        <f>[1]Sheet1!D29</f>
        <v>脳血管</v>
      </c>
      <c r="E29" s="2">
        <f>[1]Sheet1!E29</f>
        <v>44957</v>
      </c>
      <c r="F29" s="10"/>
      <c r="G29" s="2"/>
    </row>
    <row r="30" spans="1:7">
      <c r="A30" t="str">
        <f>[1]Sheet1!A30</f>
        <v>相川</v>
      </c>
      <c r="B30" t="str">
        <f>[1]Sheet1!B30</f>
        <v>女性</v>
      </c>
      <c r="C30">
        <f>[1]Sheet1!C30</f>
        <v>57</v>
      </c>
      <c r="D30" t="str">
        <f>[1]Sheet1!D30</f>
        <v>脳血管</v>
      </c>
      <c r="E30" s="2">
        <f>[1]Sheet1!E30</f>
        <v>44958</v>
      </c>
      <c r="F30" s="10"/>
      <c r="G30" s="2"/>
    </row>
    <row r="31" spans="1:7">
      <c r="A31" t="str">
        <f>[1]Sheet1!A31</f>
        <v>小森</v>
      </c>
      <c r="B31" t="str">
        <f>[1]Sheet1!B31</f>
        <v>男性</v>
      </c>
      <c r="C31">
        <f>[1]Sheet1!C31</f>
        <v>86</v>
      </c>
      <c r="D31" t="str">
        <f>[1]Sheet1!D31</f>
        <v>運動器</v>
      </c>
      <c r="E31" s="2">
        <f>[1]Sheet1!E31</f>
        <v>44959</v>
      </c>
      <c r="F31" s="10"/>
      <c r="G31" s="2"/>
    </row>
    <row r="32" spans="1:7">
      <c r="A32" t="str">
        <f>[1]Sheet1!A32</f>
        <v>川西</v>
      </c>
      <c r="B32" t="str">
        <f>[1]Sheet1!B32</f>
        <v>男性</v>
      </c>
      <c r="C32">
        <f>[1]Sheet1!C32</f>
        <v>71</v>
      </c>
      <c r="D32" t="str">
        <f>[1]Sheet1!D32</f>
        <v>脳血管</v>
      </c>
      <c r="E32" s="2">
        <f>[1]Sheet1!E32</f>
        <v>44960</v>
      </c>
      <c r="F32" s="10"/>
      <c r="G32" s="2"/>
    </row>
    <row r="33" spans="1:7">
      <c r="A33" t="str">
        <f>[1]Sheet1!A33</f>
        <v>安西</v>
      </c>
      <c r="B33" t="str">
        <f>[1]Sheet1!B33</f>
        <v>男性</v>
      </c>
      <c r="C33">
        <f>[1]Sheet1!C33</f>
        <v>66</v>
      </c>
      <c r="D33" t="str">
        <f>[1]Sheet1!D33</f>
        <v>廃用</v>
      </c>
      <c r="E33" s="2">
        <f>[1]Sheet1!E33</f>
        <v>44961</v>
      </c>
      <c r="F33" s="10"/>
      <c r="G33" s="2"/>
    </row>
    <row r="34" spans="1:7">
      <c r="A34" t="str">
        <f>[1]Sheet1!A34</f>
        <v>垣内</v>
      </c>
      <c r="B34" t="str">
        <f>[1]Sheet1!B34</f>
        <v>男性</v>
      </c>
      <c r="C34">
        <f>[1]Sheet1!C34</f>
        <v>79</v>
      </c>
      <c r="D34" t="str">
        <f>[1]Sheet1!D34</f>
        <v>運動器</v>
      </c>
      <c r="E34" s="2">
        <f>[1]Sheet1!E34</f>
        <v>44962</v>
      </c>
      <c r="F34" s="10"/>
      <c r="G34" s="2"/>
    </row>
    <row r="35" spans="1:7">
      <c r="A35" t="str">
        <f>[1]Sheet1!A35</f>
        <v>日下</v>
      </c>
      <c r="B35" t="str">
        <f>[1]Sheet1!B35</f>
        <v>男性</v>
      </c>
      <c r="C35">
        <f>[1]Sheet1!C35</f>
        <v>48</v>
      </c>
      <c r="D35" t="str">
        <f>[1]Sheet1!D35</f>
        <v>脳血管</v>
      </c>
      <c r="E35" s="2">
        <f>[1]Sheet1!E35</f>
        <v>44963</v>
      </c>
      <c r="F35" s="10"/>
      <c r="G35" s="2"/>
    </row>
    <row r="36" spans="1:7">
      <c r="A36" t="str">
        <f>[1]Sheet1!A36</f>
        <v>鳥居</v>
      </c>
      <c r="B36" t="str">
        <f>[1]Sheet1!B36</f>
        <v>男性</v>
      </c>
      <c r="C36">
        <f>[1]Sheet1!C36</f>
        <v>66</v>
      </c>
      <c r="D36" t="str">
        <f>[1]Sheet1!D36</f>
        <v>脳血管</v>
      </c>
      <c r="E36" s="2">
        <f>[1]Sheet1!E36</f>
        <v>44964</v>
      </c>
      <c r="F36" s="10"/>
      <c r="G36" s="2"/>
    </row>
    <row r="37" spans="1:7">
      <c r="A37" t="str">
        <f>[1]Sheet1!A37</f>
        <v>西</v>
      </c>
      <c r="B37" t="str">
        <f>[1]Sheet1!B37</f>
        <v>男性</v>
      </c>
      <c r="C37">
        <f>[1]Sheet1!C37</f>
        <v>40</v>
      </c>
      <c r="D37" t="str">
        <f>[1]Sheet1!D37</f>
        <v>廃用</v>
      </c>
      <c r="E37" s="2">
        <f>[1]Sheet1!E37</f>
        <v>44965</v>
      </c>
      <c r="F37" s="10"/>
      <c r="G37" s="2"/>
    </row>
    <row r="38" spans="1:7">
      <c r="A38" t="str">
        <f>[1]Sheet1!A38</f>
        <v>沖田</v>
      </c>
      <c r="B38" t="str">
        <f>[1]Sheet1!B38</f>
        <v>女性</v>
      </c>
      <c r="C38">
        <f>[1]Sheet1!C38</f>
        <v>89</v>
      </c>
      <c r="D38" t="str">
        <f>[1]Sheet1!D38</f>
        <v>脳血管</v>
      </c>
      <c r="E38" s="2">
        <f>[1]Sheet1!E38</f>
        <v>44966</v>
      </c>
      <c r="F38" s="10"/>
      <c r="G38" s="2"/>
    </row>
    <row r="39" spans="1:7">
      <c r="A39" t="str">
        <f>[1]Sheet1!A39</f>
        <v>木本</v>
      </c>
      <c r="B39" t="str">
        <f>[1]Sheet1!B39</f>
        <v>男性</v>
      </c>
      <c r="C39">
        <f>[1]Sheet1!C39</f>
        <v>56</v>
      </c>
      <c r="D39" t="str">
        <f>[1]Sheet1!D39</f>
        <v>運動器</v>
      </c>
      <c r="E39" s="2">
        <f>[1]Sheet1!E39</f>
        <v>44967</v>
      </c>
      <c r="F39" s="10"/>
      <c r="G39" s="2"/>
    </row>
    <row r="40" spans="1:7">
      <c r="A40" t="str">
        <f>[1]Sheet1!A40</f>
        <v>甲斐</v>
      </c>
      <c r="B40" t="str">
        <f>[1]Sheet1!B40</f>
        <v>女性</v>
      </c>
      <c r="C40">
        <f>[1]Sheet1!C40</f>
        <v>61</v>
      </c>
      <c r="D40" t="str">
        <f>[1]Sheet1!D40</f>
        <v>脳血管</v>
      </c>
      <c r="E40" s="2">
        <f>[1]Sheet1!E40</f>
        <v>44968</v>
      </c>
      <c r="F40" s="10"/>
      <c r="G40" s="2"/>
    </row>
    <row r="41" spans="1:7">
      <c r="A41" t="str">
        <f>[1]Sheet1!A41</f>
        <v>大原</v>
      </c>
      <c r="B41" t="str">
        <f>[1]Sheet1!B41</f>
        <v>男性</v>
      </c>
      <c r="C41">
        <f>[1]Sheet1!C41</f>
        <v>56</v>
      </c>
      <c r="D41" t="str">
        <f>[1]Sheet1!D41</f>
        <v>廃用</v>
      </c>
      <c r="E41" s="2">
        <f>[1]Sheet1!E41</f>
        <v>44969</v>
      </c>
      <c r="F41" s="10"/>
      <c r="G41" s="2"/>
    </row>
    <row r="42" spans="1:7">
      <c r="A42" t="str">
        <f>[1]Sheet1!A42</f>
        <v>佐川</v>
      </c>
      <c r="B42" t="str">
        <f>[1]Sheet1!B42</f>
        <v>男性</v>
      </c>
      <c r="C42">
        <f>[1]Sheet1!C42</f>
        <v>53</v>
      </c>
      <c r="D42" t="str">
        <f>[1]Sheet1!D42</f>
        <v>運動器</v>
      </c>
      <c r="E42" s="2">
        <f>[1]Sheet1!E42</f>
        <v>44970</v>
      </c>
      <c r="F42" s="10"/>
      <c r="G42" s="2"/>
    </row>
    <row r="43" spans="1:7">
      <c r="A43" t="str">
        <f>[1]Sheet1!A43</f>
        <v>川田</v>
      </c>
      <c r="B43" t="str">
        <f>[1]Sheet1!B43</f>
        <v>女性</v>
      </c>
      <c r="C43">
        <f>[1]Sheet1!C43</f>
        <v>55</v>
      </c>
      <c r="D43" t="str">
        <f>[1]Sheet1!D43</f>
        <v>運動器</v>
      </c>
      <c r="E43" s="2">
        <f>[1]Sheet1!E43</f>
        <v>44971</v>
      </c>
      <c r="F43" s="10"/>
      <c r="G43" s="2"/>
    </row>
    <row r="44" spans="1:7">
      <c r="A44" t="str">
        <f>[1]Sheet1!A44</f>
        <v>庄司</v>
      </c>
      <c r="B44" t="str">
        <f>[1]Sheet1!B44</f>
        <v>男性</v>
      </c>
      <c r="C44">
        <f>[1]Sheet1!C44</f>
        <v>55</v>
      </c>
      <c r="D44" t="str">
        <f>[1]Sheet1!D44</f>
        <v>脳血管</v>
      </c>
      <c r="E44" s="2">
        <f>[1]Sheet1!E44</f>
        <v>44972</v>
      </c>
      <c r="F44" s="10"/>
      <c r="G44" s="2"/>
    </row>
    <row r="45" spans="1:7">
      <c r="A45" t="str">
        <f>[1]Sheet1!A45</f>
        <v>難波</v>
      </c>
      <c r="B45" t="str">
        <f>[1]Sheet1!B45</f>
        <v>女性</v>
      </c>
      <c r="C45">
        <f>[1]Sheet1!C45</f>
        <v>73</v>
      </c>
      <c r="D45" t="str">
        <f>[1]Sheet1!D45</f>
        <v>脳血管</v>
      </c>
      <c r="E45" s="2">
        <f>[1]Sheet1!E45</f>
        <v>44973</v>
      </c>
      <c r="F45" s="10"/>
      <c r="G45" s="2"/>
    </row>
    <row r="46" spans="1:7">
      <c r="A46" t="str">
        <f>[1]Sheet1!A46</f>
        <v>宮川</v>
      </c>
      <c r="B46" t="str">
        <f>[1]Sheet1!B46</f>
        <v>男性</v>
      </c>
      <c r="C46">
        <f>[1]Sheet1!C46</f>
        <v>74</v>
      </c>
      <c r="D46" t="str">
        <f>[1]Sheet1!D46</f>
        <v>脳血管</v>
      </c>
      <c r="E46" s="2">
        <f>[1]Sheet1!E46</f>
        <v>44974</v>
      </c>
      <c r="F46" s="10"/>
      <c r="G46" s="2"/>
    </row>
    <row r="47" spans="1:7">
      <c r="A47" t="str">
        <f>[1]Sheet1!A47</f>
        <v>若林</v>
      </c>
      <c r="B47" t="str">
        <f>[1]Sheet1!B47</f>
        <v>男性</v>
      </c>
      <c r="C47">
        <f>[1]Sheet1!C47</f>
        <v>69</v>
      </c>
      <c r="D47" t="str">
        <f>[1]Sheet1!D47</f>
        <v>脳血管</v>
      </c>
      <c r="E47" s="2">
        <f>[1]Sheet1!E47</f>
        <v>44975</v>
      </c>
      <c r="F47" s="10"/>
      <c r="G47" s="2"/>
    </row>
    <row r="48" spans="1:7">
      <c r="A48" t="str">
        <f>[1]Sheet1!A48</f>
        <v>高島</v>
      </c>
      <c r="B48" t="str">
        <f>[1]Sheet1!B48</f>
        <v>男性</v>
      </c>
      <c r="C48">
        <f>[1]Sheet1!C48</f>
        <v>52</v>
      </c>
      <c r="D48" t="str">
        <f>[1]Sheet1!D48</f>
        <v>運動器</v>
      </c>
      <c r="E48" s="2">
        <f>[1]Sheet1!E48</f>
        <v>44976</v>
      </c>
      <c r="F48" s="10"/>
      <c r="G48" s="2"/>
    </row>
    <row r="49" spans="1:7">
      <c r="A49" t="str">
        <f>[1]Sheet1!A49</f>
        <v>菊地</v>
      </c>
      <c r="B49" t="str">
        <f>[1]Sheet1!B49</f>
        <v>男性</v>
      </c>
      <c r="C49">
        <f>[1]Sheet1!C49</f>
        <v>58</v>
      </c>
      <c r="D49" t="str">
        <f>[1]Sheet1!D49</f>
        <v>廃用</v>
      </c>
      <c r="E49" s="2">
        <f>[1]Sheet1!E49</f>
        <v>44977</v>
      </c>
      <c r="F49" s="10"/>
      <c r="G49" s="2"/>
    </row>
    <row r="50" spans="1:7">
      <c r="A50" t="str">
        <f>[1]Sheet1!A50</f>
        <v>工藤</v>
      </c>
      <c r="B50" t="str">
        <f>[1]Sheet1!B50</f>
        <v>男性</v>
      </c>
      <c r="C50">
        <f>[1]Sheet1!C50</f>
        <v>84</v>
      </c>
      <c r="D50" t="str">
        <f>[1]Sheet1!D50</f>
        <v>運動器</v>
      </c>
      <c r="E50" s="2">
        <f>[1]Sheet1!E50</f>
        <v>44978</v>
      </c>
      <c r="F50" s="10"/>
      <c r="G50" s="2"/>
    </row>
    <row r="51" spans="1:7">
      <c r="A51" t="str">
        <f>[1]Sheet1!A51</f>
        <v>守屋</v>
      </c>
      <c r="B51" t="str">
        <f>[1]Sheet1!B51</f>
        <v>女性</v>
      </c>
      <c r="C51">
        <f>[1]Sheet1!C51</f>
        <v>79</v>
      </c>
      <c r="D51" t="str">
        <f>[1]Sheet1!D51</f>
        <v>脳血管</v>
      </c>
      <c r="E51" s="2">
        <f>[1]Sheet1!E51</f>
        <v>44979</v>
      </c>
      <c r="F51" s="10"/>
      <c r="G51" s="2"/>
    </row>
    <row r="52" spans="1:7">
      <c r="A52" t="str">
        <f>[1]Sheet1!A52</f>
        <v>山野</v>
      </c>
      <c r="B52" t="str">
        <f>[1]Sheet1!B52</f>
        <v>男性</v>
      </c>
      <c r="C52">
        <f>[1]Sheet1!C52</f>
        <v>52</v>
      </c>
      <c r="D52" t="str">
        <f>[1]Sheet1!D52</f>
        <v>脳血管</v>
      </c>
      <c r="E52" s="2">
        <f>[1]Sheet1!E52</f>
        <v>44980</v>
      </c>
      <c r="F52" s="10"/>
      <c r="G52" s="2"/>
    </row>
    <row r="53" spans="1:7">
      <c r="A53" t="str">
        <f>[1]Sheet1!A53</f>
        <v>中尾</v>
      </c>
      <c r="B53" t="str">
        <f>[1]Sheet1!B53</f>
        <v>男性</v>
      </c>
      <c r="C53">
        <f>[1]Sheet1!C53</f>
        <v>91</v>
      </c>
      <c r="D53" t="str">
        <f>[1]Sheet1!D53</f>
        <v>運動器</v>
      </c>
      <c r="E53" s="2">
        <f>[1]Sheet1!E53</f>
        <v>44981</v>
      </c>
      <c r="F53" s="10"/>
      <c r="G53" s="2"/>
    </row>
    <row r="54" spans="1:7">
      <c r="A54" t="str">
        <f>[1]Sheet1!A54</f>
        <v>塩田</v>
      </c>
      <c r="B54" t="str">
        <f>[1]Sheet1!B54</f>
        <v>女性</v>
      </c>
      <c r="C54">
        <f>[1]Sheet1!C54</f>
        <v>79</v>
      </c>
      <c r="D54" t="str">
        <f>[1]Sheet1!D54</f>
        <v>脳血管</v>
      </c>
      <c r="E54" s="2">
        <f>[1]Sheet1!E54</f>
        <v>44982</v>
      </c>
      <c r="F54" s="10"/>
      <c r="G54" s="2"/>
    </row>
    <row r="55" spans="1:7">
      <c r="A55" t="str">
        <f>[1]Sheet1!A55</f>
        <v>柳</v>
      </c>
      <c r="B55" t="str">
        <f>[1]Sheet1!B55</f>
        <v>女性</v>
      </c>
      <c r="C55">
        <f>[1]Sheet1!C55</f>
        <v>83</v>
      </c>
      <c r="D55" t="str">
        <f>[1]Sheet1!D55</f>
        <v>廃用</v>
      </c>
      <c r="E55" s="2">
        <f>[1]Sheet1!E55</f>
        <v>44983</v>
      </c>
      <c r="F55" s="10"/>
      <c r="G55" s="2"/>
    </row>
    <row r="56" spans="1:7">
      <c r="A56" t="str">
        <f>[1]Sheet1!A56</f>
        <v>福山</v>
      </c>
      <c r="B56" t="str">
        <f>[1]Sheet1!B56</f>
        <v>女性</v>
      </c>
      <c r="C56">
        <f>[1]Sheet1!C56</f>
        <v>85</v>
      </c>
      <c r="D56" t="str">
        <f>[1]Sheet1!D56</f>
        <v>運動器</v>
      </c>
      <c r="E56" s="2">
        <f>[1]Sheet1!E56</f>
        <v>44984</v>
      </c>
      <c r="F56" s="10"/>
      <c r="G56" s="2"/>
    </row>
    <row r="57" spans="1:7">
      <c r="A57" t="str">
        <f>[1]Sheet1!A57</f>
        <v>寺本</v>
      </c>
      <c r="B57" t="str">
        <f>[1]Sheet1!B57</f>
        <v>女性</v>
      </c>
      <c r="C57">
        <f>[1]Sheet1!C57</f>
        <v>77</v>
      </c>
      <c r="D57" t="str">
        <f>[1]Sheet1!D57</f>
        <v>脳血管</v>
      </c>
      <c r="E57" s="2">
        <f>[1]Sheet1!E57</f>
        <v>44985</v>
      </c>
      <c r="F57" s="10"/>
      <c r="G57" s="2"/>
    </row>
    <row r="58" spans="1:7">
      <c r="A58" t="str">
        <f>[1]Sheet1!A58</f>
        <v>小川</v>
      </c>
      <c r="B58" t="str">
        <f>[1]Sheet1!B58</f>
        <v>男性</v>
      </c>
      <c r="C58">
        <f>[1]Sheet1!C58</f>
        <v>65</v>
      </c>
      <c r="D58" t="str">
        <f>[1]Sheet1!D58</f>
        <v>脳血管</v>
      </c>
      <c r="E58" s="2">
        <f>[1]Sheet1!E58</f>
        <v>44986</v>
      </c>
      <c r="F58" s="10"/>
      <c r="G58" s="2"/>
    </row>
    <row r="59" spans="1:7">
      <c r="A59" t="str">
        <f>[1]Sheet1!A59</f>
        <v>鹿島</v>
      </c>
      <c r="B59" t="str">
        <f>[1]Sheet1!B59</f>
        <v>男性</v>
      </c>
      <c r="C59">
        <f>[1]Sheet1!C59</f>
        <v>55</v>
      </c>
      <c r="D59" t="str">
        <f>[1]Sheet1!D59</f>
        <v>廃用</v>
      </c>
      <c r="E59" s="2">
        <f>[1]Sheet1!E59</f>
        <v>44987</v>
      </c>
      <c r="F59" s="10"/>
      <c r="G59" s="2"/>
    </row>
    <row r="60" spans="1:7">
      <c r="A60" t="str">
        <f>[1]Sheet1!A60</f>
        <v>中田</v>
      </c>
      <c r="B60" t="str">
        <f>[1]Sheet1!B60</f>
        <v>男性</v>
      </c>
      <c r="C60">
        <f>[1]Sheet1!C60</f>
        <v>51</v>
      </c>
      <c r="D60" t="str">
        <f>[1]Sheet1!D60</f>
        <v>脳血管</v>
      </c>
      <c r="E60" s="2">
        <f>[1]Sheet1!E60</f>
        <v>44988</v>
      </c>
      <c r="F60" s="10"/>
      <c r="G60" s="2"/>
    </row>
    <row r="61" spans="1:7">
      <c r="A61" t="str">
        <f>[1]Sheet1!A61</f>
        <v>白井</v>
      </c>
      <c r="B61" t="str">
        <f>[1]Sheet1!B61</f>
        <v>男性</v>
      </c>
      <c r="C61">
        <f>[1]Sheet1!C61</f>
        <v>89</v>
      </c>
      <c r="D61" t="str">
        <f>[1]Sheet1!D61</f>
        <v>運動器</v>
      </c>
      <c r="E61" s="2">
        <f>[1]Sheet1!E61</f>
        <v>44989</v>
      </c>
      <c r="F61" s="10"/>
      <c r="G61" s="2"/>
    </row>
    <row r="62" spans="1:7">
      <c r="A62" t="str">
        <f>[1]Sheet1!A62</f>
        <v>羽鳥</v>
      </c>
      <c r="B62" t="str">
        <f>[1]Sheet1!B62</f>
        <v>女性</v>
      </c>
      <c r="C62">
        <f>[1]Sheet1!C62</f>
        <v>68</v>
      </c>
      <c r="D62" t="str">
        <f>[1]Sheet1!D62</f>
        <v>脳血管</v>
      </c>
      <c r="E62" s="2">
        <f>[1]Sheet1!E62</f>
        <v>44990</v>
      </c>
      <c r="F62" s="10"/>
      <c r="G62" s="2"/>
    </row>
    <row r="63" spans="1:7">
      <c r="A63" t="str">
        <f>[1]Sheet1!A63</f>
        <v>益田</v>
      </c>
      <c r="B63" t="str">
        <f>[1]Sheet1!B63</f>
        <v>男性</v>
      </c>
      <c r="C63">
        <f>[1]Sheet1!C63</f>
        <v>74</v>
      </c>
      <c r="D63" t="str">
        <f>[1]Sheet1!D63</f>
        <v>廃用</v>
      </c>
      <c r="E63" s="2">
        <f>[1]Sheet1!E63</f>
        <v>44991</v>
      </c>
      <c r="F63" s="10"/>
      <c r="G63" s="2"/>
    </row>
    <row r="64" spans="1:7">
      <c r="A64" t="str">
        <f>[1]Sheet1!A64</f>
        <v>黒岩</v>
      </c>
      <c r="B64" t="str">
        <f>[1]Sheet1!B64</f>
        <v>女性</v>
      </c>
      <c r="C64">
        <f>[1]Sheet1!C64</f>
        <v>84</v>
      </c>
      <c r="D64" t="str">
        <f>[1]Sheet1!D64</f>
        <v>運動器</v>
      </c>
      <c r="E64" s="2">
        <f>[1]Sheet1!E64</f>
        <v>44992</v>
      </c>
      <c r="F64" s="10"/>
      <c r="G64" s="2"/>
    </row>
    <row r="65" spans="1:7">
      <c r="A65" t="str">
        <f>[1]Sheet1!A65</f>
        <v>菊池</v>
      </c>
      <c r="B65" t="str">
        <f>[1]Sheet1!B65</f>
        <v>男性</v>
      </c>
      <c r="C65">
        <f>[1]Sheet1!C65</f>
        <v>81</v>
      </c>
      <c r="D65" t="str">
        <f>[1]Sheet1!D65</f>
        <v>運動器</v>
      </c>
      <c r="E65" s="2">
        <f>[1]Sheet1!E65</f>
        <v>44993</v>
      </c>
      <c r="F65" s="10"/>
      <c r="G65" s="2"/>
    </row>
    <row r="66" spans="1:7">
      <c r="A66" t="str">
        <f>[1]Sheet1!A66</f>
        <v>玉城</v>
      </c>
      <c r="B66" t="str">
        <f>[1]Sheet1!B66</f>
        <v>女性</v>
      </c>
      <c r="C66">
        <f>[1]Sheet1!C66</f>
        <v>93</v>
      </c>
      <c r="D66" t="str">
        <f>[1]Sheet1!D66</f>
        <v>脳血管</v>
      </c>
      <c r="E66" s="2">
        <f>[1]Sheet1!E66</f>
        <v>44994</v>
      </c>
      <c r="F66" s="10"/>
      <c r="G66" s="2"/>
    </row>
    <row r="67" spans="1:7">
      <c r="A67" t="str">
        <f>[1]Sheet1!A67</f>
        <v>小野田</v>
      </c>
      <c r="B67" t="str">
        <f>[1]Sheet1!B67</f>
        <v>男性</v>
      </c>
      <c r="C67">
        <f>[1]Sheet1!C67</f>
        <v>72</v>
      </c>
      <c r="D67" t="str">
        <f>[1]Sheet1!D67</f>
        <v>脳血管</v>
      </c>
      <c r="E67" s="2">
        <f>[1]Sheet1!E67</f>
        <v>44995</v>
      </c>
      <c r="F67" s="10"/>
      <c r="G67" s="2"/>
    </row>
    <row r="68" spans="1:7">
      <c r="A68" t="str">
        <f>[1]Sheet1!A68</f>
        <v>住田</v>
      </c>
      <c r="B68" t="str">
        <f>[1]Sheet1!B68</f>
        <v>女性</v>
      </c>
      <c r="C68">
        <f>[1]Sheet1!C68</f>
        <v>87</v>
      </c>
      <c r="D68" t="str">
        <f>[1]Sheet1!D68</f>
        <v>脳血管</v>
      </c>
      <c r="E68" s="2">
        <f>[1]Sheet1!E68</f>
        <v>44996</v>
      </c>
      <c r="F68" s="10"/>
      <c r="G68" s="2"/>
    </row>
    <row r="69" spans="1:7">
      <c r="A69" t="str">
        <f>[1]Sheet1!A69</f>
        <v>矢島</v>
      </c>
      <c r="B69" t="str">
        <f>[1]Sheet1!B69</f>
        <v>女性</v>
      </c>
      <c r="C69">
        <f>[1]Sheet1!C69</f>
        <v>63</v>
      </c>
      <c r="D69" t="str">
        <f>[1]Sheet1!D69</f>
        <v>脳血管</v>
      </c>
      <c r="E69" s="2">
        <f>[1]Sheet1!E69</f>
        <v>44997</v>
      </c>
      <c r="F69" s="10"/>
      <c r="G69" s="2"/>
    </row>
    <row r="70" spans="1:7">
      <c r="A70" t="str">
        <f>[1]Sheet1!A70</f>
        <v>玉井</v>
      </c>
      <c r="B70" t="str">
        <f>[1]Sheet1!B70</f>
        <v>男性</v>
      </c>
      <c r="C70">
        <f>[1]Sheet1!C70</f>
        <v>71</v>
      </c>
      <c r="D70" t="str">
        <f>[1]Sheet1!D70</f>
        <v>運動器</v>
      </c>
      <c r="E70" s="2">
        <f>[1]Sheet1!E70</f>
        <v>44998</v>
      </c>
      <c r="F70" s="10"/>
      <c r="G70" s="2"/>
    </row>
    <row r="71" spans="1:7">
      <c r="A71" t="str">
        <f>[1]Sheet1!A71</f>
        <v>相川</v>
      </c>
      <c r="B71" t="str">
        <f>[1]Sheet1!B71</f>
        <v>男性</v>
      </c>
      <c r="C71">
        <f>[1]Sheet1!C71</f>
        <v>77</v>
      </c>
      <c r="D71" t="str">
        <f>[1]Sheet1!D71</f>
        <v>廃用</v>
      </c>
      <c r="E71" s="2">
        <f>[1]Sheet1!E71</f>
        <v>44999</v>
      </c>
      <c r="F71" s="10"/>
      <c r="G71" s="2"/>
    </row>
    <row r="72" spans="1:7">
      <c r="A72" t="str">
        <f>[1]Sheet1!A72</f>
        <v>仲野</v>
      </c>
      <c r="B72" t="str">
        <f>[1]Sheet1!B72</f>
        <v>女性</v>
      </c>
      <c r="C72">
        <f>[1]Sheet1!C72</f>
        <v>77</v>
      </c>
      <c r="D72" t="str">
        <f>[1]Sheet1!D72</f>
        <v>運動器</v>
      </c>
      <c r="E72" s="2">
        <f>[1]Sheet1!E72</f>
        <v>45000</v>
      </c>
      <c r="F72" s="10"/>
      <c r="G72" s="2"/>
    </row>
    <row r="73" spans="1:7">
      <c r="A73" t="str">
        <f>[1]Sheet1!A73</f>
        <v>大塚</v>
      </c>
      <c r="B73" t="str">
        <f>[1]Sheet1!B73</f>
        <v>女性</v>
      </c>
      <c r="C73">
        <f>[1]Sheet1!C73</f>
        <v>70</v>
      </c>
      <c r="D73" t="str">
        <f>[1]Sheet1!D73</f>
        <v>脳血管</v>
      </c>
      <c r="E73" s="2">
        <f>[1]Sheet1!E73</f>
        <v>45001</v>
      </c>
      <c r="F73" s="10"/>
      <c r="G73" s="2"/>
    </row>
    <row r="74" spans="1:7">
      <c r="A74" t="str">
        <f>[1]Sheet1!A74</f>
        <v>秦</v>
      </c>
      <c r="B74" t="str">
        <f>[1]Sheet1!B74</f>
        <v>女性</v>
      </c>
      <c r="C74">
        <f>[1]Sheet1!C74</f>
        <v>77</v>
      </c>
      <c r="D74" t="str">
        <f>[1]Sheet1!D74</f>
        <v>脳血管</v>
      </c>
      <c r="E74" s="2">
        <f>[1]Sheet1!E74</f>
        <v>45002</v>
      </c>
      <c r="F74" s="10"/>
      <c r="G74" s="2"/>
    </row>
    <row r="75" spans="1:7">
      <c r="A75" t="str">
        <f>[1]Sheet1!A75</f>
        <v>安永</v>
      </c>
      <c r="B75" t="str">
        <f>[1]Sheet1!B75</f>
        <v>女性</v>
      </c>
      <c r="C75">
        <f>[1]Sheet1!C75</f>
        <v>69</v>
      </c>
      <c r="D75" t="str">
        <f>[1]Sheet1!D75</f>
        <v>運動器</v>
      </c>
      <c r="E75" s="2">
        <f>[1]Sheet1!E75</f>
        <v>45003</v>
      </c>
      <c r="F75" s="10"/>
      <c r="G75" s="2"/>
    </row>
    <row r="76" spans="1:7">
      <c r="A76" t="str">
        <f>[1]Sheet1!A76</f>
        <v>正木</v>
      </c>
      <c r="B76" t="str">
        <f>[1]Sheet1!B76</f>
        <v>女性</v>
      </c>
      <c r="C76">
        <f>[1]Sheet1!C76</f>
        <v>69</v>
      </c>
      <c r="D76" t="str">
        <f>[1]Sheet1!D76</f>
        <v>脳血管</v>
      </c>
      <c r="E76" s="2">
        <f>[1]Sheet1!E76</f>
        <v>45004</v>
      </c>
      <c r="F76" s="10"/>
      <c r="G76" s="2"/>
    </row>
    <row r="77" spans="1:7">
      <c r="A77" t="str">
        <f>[1]Sheet1!A77</f>
        <v>迫田</v>
      </c>
      <c r="B77" t="str">
        <f>[1]Sheet1!B77</f>
        <v>女性</v>
      </c>
      <c r="C77">
        <f>[1]Sheet1!C77</f>
        <v>86</v>
      </c>
      <c r="D77" t="str">
        <f>[1]Sheet1!D77</f>
        <v>廃用</v>
      </c>
      <c r="E77" s="2">
        <f>[1]Sheet1!E77</f>
        <v>45005</v>
      </c>
      <c r="F77" s="10"/>
      <c r="G77" s="2"/>
    </row>
    <row r="78" spans="1:7">
      <c r="A78" t="str">
        <f>[1]Sheet1!A78</f>
        <v>郡司</v>
      </c>
      <c r="B78" t="str">
        <f>[1]Sheet1!B78</f>
        <v>男性</v>
      </c>
      <c r="C78">
        <f>[1]Sheet1!C78</f>
        <v>86</v>
      </c>
      <c r="D78" t="str">
        <f>[1]Sheet1!D78</f>
        <v>運動器</v>
      </c>
      <c r="E78" s="2">
        <f>[1]Sheet1!E78</f>
        <v>45006</v>
      </c>
      <c r="F78" s="10"/>
      <c r="G78" s="2"/>
    </row>
    <row r="79" spans="1:7">
      <c r="A79" t="str">
        <f>[1]Sheet1!A79</f>
        <v>中本</v>
      </c>
      <c r="B79" t="str">
        <f>[1]Sheet1!B79</f>
        <v>男性</v>
      </c>
      <c r="C79">
        <f>[1]Sheet1!C79</f>
        <v>47</v>
      </c>
      <c r="D79" t="str">
        <f>[1]Sheet1!D79</f>
        <v>脳血管</v>
      </c>
      <c r="E79" s="2">
        <f>[1]Sheet1!E79</f>
        <v>45007</v>
      </c>
      <c r="F79" s="10"/>
      <c r="G79" s="2"/>
    </row>
    <row r="80" spans="1:7">
      <c r="A80" t="str">
        <f>[1]Sheet1!A80</f>
        <v>奥野</v>
      </c>
      <c r="B80" t="str">
        <f>[1]Sheet1!B80</f>
        <v>女性</v>
      </c>
      <c r="C80">
        <f>[1]Sheet1!C80</f>
        <v>58</v>
      </c>
      <c r="D80" t="str">
        <f>[1]Sheet1!D80</f>
        <v>脳血管</v>
      </c>
      <c r="E80" s="2">
        <f>[1]Sheet1!E80</f>
        <v>45008</v>
      </c>
      <c r="F80" s="10"/>
      <c r="G80" s="2"/>
    </row>
    <row r="81" spans="1:7">
      <c r="A81" t="str">
        <f>[1]Sheet1!A81</f>
        <v>新垣</v>
      </c>
      <c r="B81" t="str">
        <f>[1]Sheet1!B81</f>
        <v>女性</v>
      </c>
      <c r="C81">
        <f>[1]Sheet1!C81</f>
        <v>64</v>
      </c>
      <c r="D81" t="str">
        <f>[1]Sheet1!D81</f>
        <v>廃用</v>
      </c>
      <c r="E81" s="2">
        <f>[1]Sheet1!E81</f>
        <v>45009</v>
      </c>
      <c r="F81" s="10"/>
      <c r="G81" s="2"/>
    </row>
    <row r="82" spans="1:7">
      <c r="A82" t="str">
        <f>[1]Sheet1!A82</f>
        <v>松元</v>
      </c>
      <c r="B82" t="str">
        <f>[1]Sheet1!B82</f>
        <v>女性</v>
      </c>
      <c r="C82">
        <f>[1]Sheet1!C82</f>
        <v>78</v>
      </c>
      <c r="D82" t="str">
        <f>[1]Sheet1!D82</f>
        <v>脳血管</v>
      </c>
      <c r="E82" s="2">
        <f>[1]Sheet1!E82</f>
        <v>45010</v>
      </c>
      <c r="F82" s="10"/>
      <c r="G82" s="2"/>
    </row>
    <row r="83" spans="1:7">
      <c r="A83" t="str">
        <f>[1]Sheet1!A83</f>
        <v>稲葉</v>
      </c>
      <c r="B83" t="str">
        <f>[1]Sheet1!B83</f>
        <v>女性</v>
      </c>
      <c r="C83">
        <f>[1]Sheet1!C83</f>
        <v>66</v>
      </c>
      <c r="D83" t="str">
        <f>[1]Sheet1!D83</f>
        <v>運動器</v>
      </c>
      <c r="E83" s="2">
        <f>[1]Sheet1!E83</f>
        <v>45011</v>
      </c>
      <c r="F83" s="10"/>
      <c r="G83" s="2"/>
    </row>
    <row r="84" spans="1:7">
      <c r="A84" t="str">
        <f>[1]Sheet1!A84</f>
        <v>堀</v>
      </c>
      <c r="B84" t="str">
        <f>[1]Sheet1!B84</f>
        <v>男性</v>
      </c>
      <c r="C84">
        <f>[1]Sheet1!C84</f>
        <v>68</v>
      </c>
      <c r="D84" t="str">
        <f>[1]Sheet1!D84</f>
        <v>脳血管</v>
      </c>
      <c r="E84" s="2">
        <f>[1]Sheet1!E84</f>
        <v>45012</v>
      </c>
      <c r="F84" s="10"/>
      <c r="G84" s="2"/>
    </row>
    <row r="85" spans="1:7">
      <c r="A85" t="str">
        <f>[1]Sheet1!A85</f>
        <v>横山</v>
      </c>
      <c r="B85" t="str">
        <f>[1]Sheet1!B85</f>
        <v>男性</v>
      </c>
      <c r="C85">
        <f>[1]Sheet1!C85</f>
        <v>67</v>
      </c>
      <c r="D85" t="str">
        <f>[1]Sheet1!D85</f>
        <v>廃用</v>
      </c>
      <c r="E85" s="2">
        <f>[1]Sheet1!E85</f>
        <v>45013</v>
      </c>
      <c r="F85" s="10"/>
      <c r="G85" s="2"/>
    </row>
    <row r="86" spans="1:7">
      <c r="A86" t="str">
        <f>[1]Sheet1!A86</f>
        <v>大畑</v>
      </c>
      <c r="B86" t="str">
        <f>[1]Sheet1!B86</f>
        <v>女性</v>
      </c>
      <c r="C86">
        <f>[1]Sheet1!C86</f>
        <v>70</v>
      </c>
      <c r="D86" t="str">
        <f>[1]Sheet1!D86</f>
        <v>運動器</v>
      </c>
      <c r="E86" s="2">
        <f>[1]Sheet1!E86</f>
        <v>45014</v>
      </c>
      <c r="F86" s="10"/>
      <c r="G86" s="2"/>
    </row>
    <row r="87" spans="1:7">
      <c r="A87" t="str">
        <f>[1]Sheet1!A87</f>
        <v>市村</v>
      </c>
      <c r="B87" t="str">
        <f>[1]Sheet1!B87</f>
        <v>女性</v>
      </c>
      <c r="C87">
        <f>[1]Sheet1!C87</f>
        <v>69</v>
      </c>
      <c r="D87" t="str">
        <f>[1]Sheet1!D87</f>
        <v>運動器</v>
      </c>
      <c r="E87" s="2">
        <f>[1]Sheet1!E87</f>
        <v>45015</v>
      </c>
      <c r="F87" s="10"/>
      <c r="G87" s="2"/>
    </row>
    <row r="88" spans="1:7">
      <c r="A88" t="str">
        <f>[1]Sheet1!A88</f>
        <v>吉永</v>
      </c>
      <c r="B88" t="str">
        <f>[1]Sheet1!B88</f>
        <v>男性</v>
      </c>
      <c r="C88">
        <f>[1]Sheet1!C88</f>
        <v>51</v>
      </c>
      <c r="D88" t="str">
        <f>[1]Sheet1!D88</f>
        <v>脳血管</v>
      </c>
      <c r="E88" s="2">
        <f>[1]Sheet1!E88</f>
        <v>45016</v>
      </c>
      <c r="F88" s="10"/>
      <c r="G88" s="2"/>
    </row>
    <row r="89" spans="1:7">
      <c r="A89" t="str">
        <f>[1]Sheet1!A89</f>
        <v>岩永</v>
      </c>
      <c r="B89" t="str">
        <f>[1]Sheet1!B89</f>
        <v>男性</v>
      </c>
      <c r="C89">
        <f>[1]Sheet1!C89</f>
        <v>71</v>
      </c>
      <c r="D89" t="str">
        <f>[1]Sheet1!D89</f>
        <v>脳血管</v>
      </c>
      <c r="E89" s="2">
        <f>[1]Sheet1!E89</f>
        <v>45017</v>
      </c>
      <c r="F89" s="10"/>
      <c r="G89" s="2"/>
    </row>
    <row r="90" spans="1:7">
      <c r="A90" t="str">
        <f>[1]Sheet1!A90</f>
        <v>滝本</v>
      </c>
      <c r="B90" t="str">
        <f>[1]Sheet1!B90</f>
        <v>女性</v>
      </c>
      <c r="C90">
        <f>[1]Sheet1!C90</f>
        <v>96</v>
      </c>
      <c r="D90" t="str">
        <f>[1]Sheet1!D90</f>
        <v>脳血管</v>
      </c>
      <c r="E90" s="2">
        <f>[1]Sheet1!E90</f>
        <v>45018</v>
      </c>
      <c r="F90" s="10"/>
      <c r="G90" s="2"/>
    </row>
    <row r="91" spans="1:7">
      <c r="A91" t="str">
        <f>[1]Sheet1!A91</f>
        <v>高橋</v>
      </c>
      <c r="B91" t="str">
        <f>[1]Sheet1!B91</f>
        <v>女性</v>
      </c>
      <c r="C91">
        <f>[1]Sheet1!C91</f>
        <v>70</v>
      </c>
      <c r="D91" t="str">
        <f>[1]Sheet1!D91</f>
        <v>脳血管</v>
      </c>
      <c r="E91" s="2">
        <f>[1]Sheet1!E91</f>
        <v>45019</v>
      </c>
      <c r="F91" s="10"/>
      <c r="G91" s="2"/>
    </row>
    <row r="92" spans="1:7">
      <c r="A92" t="str">
        <f>[1]Sheet1!A92</f>
        <v>石崎</v>
      </c>
      <c r="B92" t="str">
        <f>[1]Sheet1!B92</f>
        <v>男性</v>
      </c>
      <c r="C92">
        <f>[1]Sheet1!C92</f>
        <v>51</v>
      </c>
      <c r="D92" t="str">
        <f>[1]Sheet1!D92</f>
        <v>運動器</v>
      </c>
      <c r="E92" s="2">
        <f>[1]Sheet1!E92</f>
        <v>45020</v>
      </c>
      <c r="F92" s="10"/>
      <c r="G92" s="2"/>
    </row>
    <row r="93" spans="1:7">
      <c r="A93" t="str">
        <f>[1]Sheet1!A93</f>
        <v>藤巻</v>
      </c>
      <c r="B93" t="str">
        <f>[1]Sheet1!B93</f>
        <v>男性</v>
      </c>
      <c r="C93">
        <f>[1]Sheet1!C93</f>
        <v>58</v>
      </c>
      <c r="D93" t="str">
        <f>[1]Sheet1!D93</f>
        <v>廃用</v>
      </c>
      <c r="E93" s="2">
        <f>[1]Sheet1!E93</f>
        <v>45021</v>
      </c>
      <c r="F93" s="10"/>
      <c r="G93" s="2"/>
    </row>
    <row r="94" spans="1:7">
      <c r="A94" t="str">
        <f>[1]Sheet1!A94</f>
        <v>藤井</v>
      </c>
      <c r="B94" t="str">
        <f>[1]Sheet1!B94</f>
        <v>男性</v>
      </c>
      <c r="C94">
        <f>[1]Sheet1!C94</f>
        <v>71</v>
      </c>
      <c r="D94" t="str">
        <f>[1]Sheet1!D94</f>
        <v>運動器</v>
      </c>
      <c r="E94" s="2">
        <f>[1]Sheet1!E94</f>
        <v>45022</v>
      </c>
      <c r="F94" s="10"/>
      <c r="G94" s="2"/>
    </row>
    <row r="95" spans="1:7">
      <c r="A95" t="str">
        <f>[1]Sheet1!A95</f>
        <v>富沢</v>
      </c>
      <c r="B95" t="str">
        <f>[1]Sheet1!B95</f>
        <v>女性</v>
      </c>
      <c r="C95">
        <f>[1]Sheet1!C95</f>
        <v>82</v>
      </c>
      <c r="D95" t="str">
        <f>[1]Sheet1!D95</f>
        <v>脳血管</v>
      </c>
      <c r="E95" s="2">
        <f>[1]Sheet1!E95</f>
        <v>45023</v>
      </c>
      <c r="F95" s="10"/>
      <c r="G95" s="2"/>
    </row>
    <row r="96" spans="1:7">
      <c r="A96" t="str">
        <f>[1]Sheet1!A96</f>
        <v>太田</v>
      </c>
      <c r="B96" t="str">
        <f>[1]Sheet1!B96</f>
        <v>女性</v>
      </c>
      <c r="C96">
        <f>[1]Sheet1!C96</f>
        <v>101</v>
      </c>
      <c r="D96" t="str">
        <f>[1]Sheet1!D96</f>
        <v>脳血管</v>
      </c>
      <c r="E96" s="2">
        <f>[1]Sheet1!E96</f>
        <v>45024</v>
      </c>
      <c r="F96" s="10"/>
      <c r="G96" s="2"/>
    </row>
    <row r="97" spans="1:7">
      <c r="A97" t="str">
        <f>[1]Sheet1!A97</f>
        <v>山岸</v>
      </c>
      <c r="B97" t="str">
        <f>[1]Sheet1!B97</f>
        <v>男性</v>
      </c>
      <c r="C97">
        <f>[1]Sheet1!C97</f>
        <v>51</v>
      </c>
      <c r="D97" t="str">
        <f>[1]Sheet1!D97</f>
        <v>運動器</v>
      </c>
      <c r="E97" s="2">
        <f>[1]Sheet1!E97</f>
        <v>45025</v>
      </c>
      <c r="F97" s="10"/>
      <c r="G97" s="2"/>
    </row>
    <row r="98" spans="1:7">
      <c r="A98" t="str">
        <f>[1]Sheet1!A98</f>
        <v>風間</v>
      </c>
      <c r="B98" t="str">
        <f>[1]Sheet1!B98</f>
        <v>男性</v>
      </c>
      <c r="C98">
        <f>[1]Sheet1!C98</f>
        <v>65</v>
      </c>
      <c r="D98" t="str">
        <f>[1]Sheet1!D98</f>
        <v>脳血管</v>
      </c>
      <c r="E98" s="2">
        <f>[1]Sheet1!E98</f>
        <v>45026</v>
      </c>
      <c r="F98" s="10"/>
      <c r="G98" s="2"/>
    </row>
    <row r="99" spans="1:7">
      <c r="A99" t="str">
        <f>[1]Sheet1!A99</f>
        <v>上山</v>
      </c>
      <c r="B99" t="str">
        <f>[1]Sheet1!B99</f>
        <v>男性</v>
      </c>
      <c r="C99">
        <f>[1]Sheet1!C99</f>
        <v>63</v>
      </c>
      <c r="D99" t="str">
        <f>[1]Sheet1!D99</f>
        <v>廃用</v>
      </c>
      <c r="E99" s="2">
        <f>[1]Sheet1!E99</f>
        <v>45027</v>
      </c>
      <c r="F99" s="10"/>
      <c r="G99" s="2"/>
    </row>
    <row r="100" spans="1:7">
      <c r="A100" t="str">
        <f>[1]Sheet1!A100</f>
        <v>小倉</v>
      </c>
      <c r="B100" t="str">
        <f>[1]Sheet1!B100</f>
        <v>男性</v>
      </c>
      <c r="C100">
        <f>[1]Sheet1!C100</f>
        <v>52</v>
      </c>
      <c r="D100" t="str">
        <f>[1]Sheet1!D100</f>
        <v>運動器</v>
      </c>
      <c r="E100" s="2">
        <f>[1]Sheet1!E100</f>
        <v>45028</v>
      </c>
      <c r="F100" s="10"/>
      <c r="G100" s="2"/>
    </row>
    <row r="101" spans="1:7">
      <c r="A101" t="str">
        <f>[1]Sheet1!A101</f>
        <v>島崎</v>
      </c>
      <c r="B101" t="str">
        <f>[1]Sheet1!B101</f>
        <v>女性</v>
      </c>
      <c r="C101">
        <f>[1]Sheet1!C101</f>
        <v>68</v>
      </c>
      <c r="D101" t="str">
        <f>[1]Sheet1!D101</f>
        <v>脳血管</v>
      </c>
      <c r="E101" s="2">
        <f>[1]Sheet1!E101</f>
        <v>45029</v>
      </c>
      <c r="F101" s="10"/>
      <c r="G101" s="2"/>
    </row>
    <row r="102" spans="1:7">
      <c r="A102" t="str">
        <f>[1]Sheet1!A102</f>
        <v>高岡</v>
      </c>
      <c r="B102" t="str">
        <f>[1]Sheet1!B102</f>
        <v>女性</v>
      </c>
      <c r="C102">
        <f>[1]Sheet1!C102</f>
        <v>61</v>
      </c>
      <c r="D102" t="str">
        <f>[1]Sheet1!D102</f>
        <v>脳血管</v>
      </c>
      <c r="E102" s="2">
        <f>[1]Sheet1!E102</f>
        <v>45030</v>
      </c>
      <c r="F102" s="10"/>
      <c r="G102" s="2"/>
    </row>
    <row r="103" spans="1:7">
      <c r="A103" t="str">
        <f>[1]Sheet1!A103</f>
        <v>樋口</v>
      </c>
      <c r="B103" t="str">
        <f>[1]Sheet1!B103</f>
        <v>女性</v>
      </c>
      <c r="C103">
        <f>[1]Sheet1!C103</f>
        <v>77</v>
      </c>
      <c r="D103" t="str">
        <f>[1]Sheet1!D103</f>
        <v>廃用</v>
      </c>
      <c r="E103" s="2">
        <f>[1]Sheet1!E103</f>
        <v>45031</v>
      </c>
      <c r="F103" s="10"/>
      <c r="G103" s="2"/>
    </row>
    <row r="104" spans="1:7">
      <c r="A104" t="str">
        <f>[1]Sheet1!A104</f>
        <v>須田</v>
      </c>
      <c r="B104" t="str">
        <f>[1]Sheet1!B104</f>
        <v>男性</v>
      </c>
      <c r="C104">
        <f>[1]Sheet1!C104</f>
        <v>75</v>
      </c>
      <c r="D104" t="str">
        <f>[1]Sheet1!D104</f>
        <v>脳血管</v>
      </c>
      <c r="E104" s="2">
        <f>[1]Sheet1!E104</f>
        <v>45032</v>
      </c>
      <c r="F104" s="10"/>
      <c r="G104" s="2"/>
    </row>
    <row r="105" spans="1:7">
      <c r="A105" t="str">
        <f>[1]Sheet1!A105</f>
        <v>上野</v>
      </c>
      <c r="B105" t="str">
        <f>[1]Sheet1!B105</f>
        <v>女性</v>
      </c>
      <c r="C105">
        <f>[1]Sheet1!C105</f>
        <v>58</v>
      </c>
      <c r="D105" t="str">
        <f>[1]Sheet1!D105</f>
        <v>運動器</v>
      </c>
      <c r="E105" s="2">
        <f>[1]Sheet1!E105</f>
        <v>45033</v>
      </c>
      <c r="F105" s="10"/>
      <c r="G105" s="2"/>
    </row>
    <row r="106" spans="1:7">
      <c r="A106" t="str">
        <f>[1]Sheet1!A106</f>
        <v>新倉</v>
      </c>
      <c r="B106" t="str">
        <f>[1]Sheet1!B106</f>
        <v>女性</v>
      </c>
      <c r="C106">
        <f>[1]Sheet1!C106</f>
        <v>70</v>
      </c>
      <c r="D106" t="str">
        <f>[1]Sheet1!D106</f>
        <v>脳血管</v>
      </c>
      <c r="E106" s="2">
        <f>[1]Sheet1!E106</f>
        <v>45034</v>
      </c>
      <c r="F106" s="10"/>
      <c r="G106" s="2"/>
    </row>
    <row r="107" spans="1:7">
      <c r="A107" t="str">
        <f>[1]Sheet1!A107</f>
        <v>金谷</v>
      </c>
      <c r="B107" t="str">
        <f>[1]Sheet1!B107</f>
        <v>男性</v>
      </c>
      <c r="C107">
        <f>[1]Sheet1!C107</f>
        <v>79</v>
      </c>
      <c r="D107" t="str">
        <f>[1]Sheet1!D107</f>
        <v>廃用</v>
      </c>
      <c r="E107" s="2">
        <f>[1]Sheet1!E107</f>
        <v>45035</v>
      </c>
      <c r="F107" s="10"/>
      <c r="G107" s="2"/>
    </row>
    <row r="108" spans="1:7">
      <c r="A108" t="str">
        <f>[1]Sheet1!A108</f>
        <v>相良</v>
      </c>
      <c r="B108" t="str">
        <f>[1]Sheet1!B108</f>
        <v>男性</v>
      </c>
      <c r="C108">
        <f>[1]Sheet1!C108</f>
        <v>48</v>
      </c>
      <c r="D108" t="str">
        <f>[1]Sheet1!D108</f>
        <v>運動器</v>
      </c>
      <c r="E108" s="2">
        <f>[1]Sheet1!E108</f>
        <v>45036</v>
      </c>
      <c r="F108" s="10"/>
      <c r="G108" s="2"/>
    </row>
    <row r="109" spans="1:7">
      <c r="A109" t="str">
        <f>[1]Sheet1!A109</f>
        <v>大沢</v>
      </c>
      <c r="B109" t="str">
        <f>[1]Sheet1!B109</f>
        <v>男性</v>
      </c>
      <c r="C109">
        <f>[1]Sheet1!C109</f>
        <v>80</v>
      </c>
      <c r="D109" t="str">
        <f>[1]Sheet1!D109</f>
        <v>運動器</v>
      </c>
      <c r="E109" s="2">
        <f>[1]Sheet1!E109</f>
        <v>45037</v>
      </c>
      <c r="F109" s="10"/>
      <c r="G109" s="2"/>
    </row>
    <row r="110" spans="1:7">
      <c r="A110" t="str">
        <f>[1]Sheet1!A110</f>
        <v>木内</v>
      </c>
      <c r="B110" t="str">
        <f>[1]Sheet1!B110</f>
        <v>男性</v>
      </c>
      <c r="C110">
        <f>[1]Sheet1!C110</f>
        <v>50</v>
      </c>
      <c r="D110" t="str">
        <f>[1]Sheet1!D110</f>
        <v>脳血管</v>
      </c>
      <c r="E110" s="2">
        <f>[1]Sheet1!E110</f>
        <v>45038</v>
      </c>
      <c r="F110" s="10"/>
      <c r="G110" s="2"/>
    </row>
    <row r="111" spans="1:7">
      <c r="A111" t="str">
        <f>[1]Sheet1!A111</f>
        <v>中井</v>
      </c>
      <c r="B111" t="str">
        <f>[1]Sheet1!B111</f>
        <v>男性</v>
      </c>
      <c r="C111">
        <f>[1]Sheet1!C111</f>
        <v>53</v>
      </c>
      <c r="D111" t="str">
        <f>[1]Sheet1!D111</f>
        <v>脳血管</v>
      </c>
      <c r="E111" s="2">
        <f>[1]Sheet1!E111</f>
        <v>45039</v>
      </c>
      <c r="F111" s="10"/>
      <c r="G111" s="2"/>
    </row>
    <row r="112" spans="1:7">
      <c r="A112" t="str">
        <f>[1]Sheet1!A112</f>
        <v>片岡</v>
      </c>
      <c r="B112" t="str">
        <f>[1]Sheet1!B112</f>
        <v>男性</v>
      </c>
      <c r="C112">
        <f>[1]Sheet1!C112</f>
        <v>61</v>
      </c>
      <c r="D112" t="str">
        <f>[1]Sheet1!D112</f>
        <v>脳血管</v>
      </c>
      <c r="E112" s="2">
        <f>[1]Sheet1!E112</f>
        <v>45040</v>
      </c>
      <c r="F112" s="10"/>
      <c r="G112" s="2"/>
    </row>
    <row r="113" spans="1:7">
      <c r="A113" t="str">
        <f>[1]Sheet1!A113</f>
        <v>鳴海</v>
      </c>
      <c r="B113" t="str">
        <f>[1]Sheet1!B113</f>
        <v>男性</v>
      </c>
      <c r="C113">
        <f>[1]Sheet1!C113</f>
        <v>55</v>
      </c>
      <c r="D113" t="str">
        <f>[1]Sheet1!D113</f>
        <v>脳血管</v>
      </c>
      <c r="E113" s="2">
        <f>[1]Sheet1!E113</f>
        <v>45041</v>
      </c>
      <c r="F113" s="10"/>
      <c r="G113" s="2"/>
    </row>
    <row r="114" spans="1:7">
      <c r="A114" t="str">
        <f>[1]Sheet1!A114</f>
        <v>板倉</v>
      </c>
      <c r="B114" t="str">
        <f>[1]Sheet1!B114</f>
        <v>男性</v>
      </c>
      <c r="C114">
        <f>[1]Sheet1!C114</f>
        <v>73</v>
      </c>
      <c r="D114" t="str">
        <f>[1]Sheet1!D114</f>
        <v>運動器</v>
      </c>
      <c r="E114" s="2">
        <f>[1]Sheet1!E114</f>
        <v>45042</v>
      </c>
      <c r="F114" s="10"/>
      <c r="G114" s="2"/>
    </row>
    <row r="115" spans="1:7">
      <c r="A115" t="str">
        <f>[1]Sheet1!A115</f>
        <v>久野</v>
      </c>
      <c r="B115" t="str">
        <f>[1]Sheet1!B115</f>
        <v>男性</v>
      </c>
      <c r="C115">
        <f>[1]Sheet1!C115</f>
        <v>60</v>
      </c>
      <c r="D115" t="str">
        <f>[1]Sheet1!D115</f>
        <v>廃用</v>
      </c>
      <c r="E115" s="2">
        <f>[1]Sheet1!E115</f>
        <v>45043</v>
      </c>
      <c r="F115" s="10"/>
      <c r="G115" s="2"/>
    </row>
    <row r="116" spans="1:7">
      <c r="A116" t="str">
        <f>[1]Sheet1!A116</f>
        <v>平良</v>
      </c>
      <c r="B116" t="str">
        <f>[1]Sheet1!B116</f>
        <v>女性</v>
      </c>
      <c r="C116">
        <f>[1]Sheet1!C116</f>
        <v>82</v>
      </c>
      <c r="D116" t="str">
        <f>[1]Sheet1!D116</f>
        <v>運動器</v>
      </c>
      <c r="E116" s="2">
        <f>[1]Sheet1!E116</f>
        <v>45044</v>
      </c>
      <c r="F116" s="10"/>
      <c r="G116" s="2"/>
    </row>
    <row r="117" spans="1:7">
      <c r="A117" t="str">
        <f>[1]Sheet1!A117</f>
        <v>岸本</v>
      </c>
      <c r="B117" t="str">
        <f>[1]Sheet1!B117</f>
        <v>女性</v>
      </c>
      <c r="C117">
        <f>[1]Sheet1!C117</f>
        <v>68</v>
      </c>
      <c r="D117" t="str">
        <f>[1]Sheet1!D117</f>
        <v>脳血管</v>
      </c>
      <c r="E117" s="2">
        <f>[1]Sheet1!E117</f>
        <v>45045</v>
      </c>
      <c r="F117" s="10"/>
      <c r="G117" s="2"/>
    </row>
    <row r="118" spans="1:7">
      <c r="A118" t="str">
        <f>[1]Sheet1!A118</f>
        <v>中田</v>
      </c>
      <c r="B118" t="str">
        <f>[1]Sheet1!B118</f>
        <v>女性</v>
      </c>
      <c r="C118">
        <f>[1]Sheet1!C118</f>
        <v>78</v>
      </c>
      <c r="D118" t="str">
        <f>[1]Sheet1!D118</f>
        <v>脳血管</v>
      </c>
      <c r="E118" s="2">
        <f>[1]Sheet1!E118</f>
        <v>45046</v>
      </c>
      <c r="F118" s="10"/>
      <c r="G118" s="2"/>
    </row>
    <row r="119" spans="1:7">
      <c r="A119" t="str">
        <f>[1]Sheet1!A119</f>
        <v>国分</v>
      </c>
      <c r="B119" t="str">
        <f>[1]Sheet1!B119</f>
        <v>女性</v>
      </c>
      <c r="C119">
        <f>[1]Sheet1!C119</f>
        <v>93</v>
      </c>
      <c r="D119" t="str">
        <f>[1]Sheet1!D119</f>
        <v>運動器</v>
      </c>
      <c r="E119" s="2">
        <f>[1]Sheet1!E119</f>
        <v>45047</v>
      </c>
      <c r="F119" s="10"/>
      <c r="G119" s="2"/>
    </row>
    <row r="120" spans="1:7">
      <c r="A120" t="str">
        <f>[1]Sheet1!A120</f>
        <v>川村</v>
      </c>
      <c r="B120" t="str">
        <f>[1]Sheet1!B120</f>
        <v>男性</v>
      </c>
      <c r="C120">
        <f>[1]Sheet1!C120</f>
        <v>79</v>
      </c>
      <c r="D120" t="str">
        <f>[1]Sheet1!D120</f>
        <v>脳血管</v>
      </c>
      <c r="E120" s="2">
        <f>[1]Sheet1!E120</f>
        <v>45048</v>
      </c>
      <c r="F120" s="10"/>
      <c r="G120" s="2"/>
    </row>
    <row r="121" spans="1:7">
      <c r="A121" t="str">
        <f>[1]Sheet1!A121</f>
        <v>小玉</v>
      </c>
      <c r="B121" t="str">
        <f>[1]Sheet1!B121</f>
        <v>男性</v>
      </c>
      <c r="C121">
        <f>[1]Sheet1!C121</f>
        <v>69</v>
      </c>
      <c r="D121" t="str">
        <f>[1]Sheet1!D121</f>
        <v>廃用</v>
      </c>
      <c r="E121" s="2">
        <f>[1]Sheet1!E121</f>
        <v>45049</v>
      </c>
      <c r="F121" s="10"/>
      <c r="G121" s="2"/>
    </row>
    <row r="122" spans="1:7">
      <c r="A122" t="str">
        <f>[1]Sheet1!A122</f>
        <v>滝</v>
      </c>
      <c r="B122" t="str">
        <f>[1]Sheet1!B122</f>
        <v>女性</v>
      </c>
      <c r="C122">
        <f>[1]Sheet1!C122</f>
        <v>77</v>
      </c>
      <c r="D122" t="str">
        <f>[1]Sheet1!D122</f>
        <v>運動器</v>
      </c>
      <c r="E122" s="2">
        <f>[1]Sheet1!E122</f>
        <v>45050</v>
      </c>
      <c r="F122" s="10"/>
      <c r="G122" s="2"/>
    </row>
    <row r="123" spans="1:7">
      <c r="A123" t="str">
        <f>[1]Sheet1!A123</f>
        <v>小野田</v>
      </c>
      <c r="B123" t="str">
        <f>[1]Sheet1!B123</f>
        <v>女性</v>
      </c>
      <c r="C123">
        <f>[1]Sheet1!C123</f>
        <v>91</v>
      </c>
      <c r="D123" t="str">
        <f>[1]Sheet1!D123</f>
        <v>脳血管</v>
      </c>
      <c r="E123" s="2">
        <f>[1]Sheet1!E123</f>
        <v>45051</v>
      </c>
      <c r="F123" s="10"/>
      <c r="G123" s="2"/>
    </row>
    <row r="124" spans="1:7">
      <c r="A124" t="str">
        <f>[1]Sheet1!A124</f>
        <v>川村</v>
      </c>
      <c r="B124" t="str">
        <f>[1]Sheet1!B124</f>
        <v>女性</v>
      </c>
      <c r="C124">
        <f>[1]Sheet1!C124</f>
        <v>65</v>
      </c>
      <c r="D124" t="str">
        <f>[1]Sheet1!D124</f>
        <v>脳血管</v>
      </c>
      <c r="E124" s="2">
        <f>[1]Sheet1!E124</f>
        <v>45052</v>
      </c>
      <c r="F124" s="10"/>
      <c r="G124" s="2"/>
    </row>
    <row r="125" spans="1:7">
      <c r="A125" t="str">
        <f>[1]Sheet1!A125</f>
        <v>岸</v>
      </c>
      <c r="B125" t="str">
        <f>[1]Sheet1!B125</f>
        <v>男性</v>
      </c>
      <c r="C125">
        <f>[1]Sheet1!C125</f>
        <v>71</v>
      </c>
      <c r="D125" t="str">
        <f>[1]Sheet1!D125</f>
        <v>廃用</v>
      </c>
      <c r="E125" s="2">
        <f>[1]Sheet1!E125</f>
        <v>45053</v>
      </c>
      <c r="F125" s="10"/>
      <c r="G125" s="2"/>
    </row>
    <row r="126" spans="1:7">
      <c r="A126" t="str">
        <f>[1]Sheet1!A126</f>
        <v>千葉</v>
      </c>
      <c r="B126" t="str">
        <f>[1]Sheet1!B126</f>
        <v>女性</v>
      </c>
      <c r="C126">
        <f>[1]Sheet1!C126</f>
        <v>69</v>
      </c>
      <c r="D126" t="str">
        <f>[1]Sheet1!D126</f>
        <v>脳血管</v>
      </c>
      <c r="E126" s="2">
        <f>[1]Sheet1!E126</f>
        <v>45054</v>
      </c>
      <c r="F126" s="10"/>
      <c r="G126" s="2"/>
    </row>
    <row r="127" spans="1:7">
      <c r="A127" t="str">
        <f>[1]Sheet1!A127</f>
        <v>菊池</v>
      </c>
      <c r="B127" t="str">
        <f>[1]Sheet1!B127</f>
        <v>男性</v>
      </c>
      <c r="C127">
        <f>[1]Sheet1!C127</f>
        <v>89</v>
      </c>
      <c r="D127" t="str">
        <f>[1]Sheet1!D127</f>
        <v>運動器</v>
      </c>
      <c r="E127" s="2">
        <f>[1]Sheet1!E127</f>
        <v>45055</v>
      </c>
      <c r="F127" s="10"/>
      <c r="G127" s="2"/>
    </row>
    <row r="128" spans="1:7">
      <c r="A128" t="str">
        <f>[1]Sheet1!A128</f>
        <v>中島</v>
      </c>
      <c r="B128" t="str">
        <f>[1]Sheet1!B128</f>
        <v>女性</v>
      </c>
      <c r="C128">
        <f>[1]Sheet1!C128</f>
        <v>71</v>
      </c>
      <c r="D128" t="str">
        <f>[1]Sheet1!D128</f>
        <v>脳血管</v>
      </c>
      <c r="E128" s="2">
        <f>[1]Sheet1!E128</f>
        <v>45056</v>
      </c>
      <c r="F128" s="10"/>
      <c r="G128" s="2"/>
    </row>
    <row r="129" spans="1:7">
      <c r="A129" t="str">
        <f>[1]Sheet1!A129</f>
        <v>今田</v>
      </c>
      <c r="B129" t="str">
        <f>[1]Sheet1!B129</f>
        <v>男性</v>
      </c>
      <c r="C129">
        <f>[1]Sheet1!C129</f>
        <v>63</v>
      </c>
      <c r="D129" t="str">
        <f>[1]Sheet1!D129</f>
        <v>廃用</v>
      </c>
      <c r="E129" s="2">
        <f>[1]Sheet1!E129</f>
        <v>45057</v>
      </c>
      <c r="F129" s="10"/>
      <c r="G129" s="2"/>
    </row>
    <row r="130" spans="1:7">
      <c r="A130" t="str">
        <f>[1]Sheet1!A130</f>
        <v>尾形</v>
      </c>
      <c r="B130" t="str">
        <f>[1]Sheet1!B130</f>
        <v>女性</v>
      </c>
      <c r="C130">
        <f>[1]Sheet1!C130</f>
        <v>84</v>
      </c>
      <c r="D130" t="str">
        <f>[1]Sheet1!D130</f>
        <v>運動器</v>
      </c>
      <c r="E130" s="2">
        <f>[1]Sheet1!E130</f>
        <v>45058</v>
      </c>
      <c r="F130" s="10"/>
      <c r="G130" s="2"/>
    </row>
    <row r="131" spans="1:7">
      <c r="A131" t="str">
        <f>[1]Sheet1!A131</f>
        <v>井手</v>
      </c>
      <c r="B131" t="str">
        <f>[1]Sheet1!B131</f>
        <v>男性</v>
      </c>
      <c r="C131">
        <f>[1]Sheet1!C131</f>
        <v>70</v>
      </c>
      <c r="D131" t="str">
        <f>[1]Sheet1!D131</f>
        <v>運動器</v>
      </c>
      <c r="E131" s="2">
        <f>[1]Sheet1!E131</f>
        <v>45059</v>
      </c>
      <c r="F131" s="10"/>
      <c r="G131" s="2"/>
    </row>
    <row r="132" spans="1:7">
      <c r="A132" t="str">
        <f>[1]Sheet1!A132</f>
        <v>富永</v>
      </c>
      <c r="B132" t="str">
        <f>[1]Sheet1!B132</f>
        <v>男性</v>
      </c>
      <c r="C132">
        <f>[1]Sheet1!C132</f>
        <v>52</v>
      </c>
      <c r="D132" t="str">
        <f>[1]Sheet1!D132</f>
        <v>脳血管</v>
      </c>
      <c r="E132" s="2">
        <f>[1]Sheet1!E132</f>
        <v>45060</v>
      </c>
      <c r="F132" s="10"/>
      <c r="G132" s="2"/>
    </row>
    <row r="133" spans="1:7">
      <c r="A133" t="str">
        <f>[1]Sheet1!A133</f>
        <v>吉田</v>
      </c>
      <c r="B133" t="str">
        <f>[1]Sheet1!B133</f>
        <v>男性</v>
      </c>
      <c r="C133">
        <f>[1]Sheet1!C133</f>
        <v>61</v>
      </c>
      <c r="D133" t="str">
        <f>[1]Sheet1!D133</f>
        <v>脳血管</v>
      </c>
      <c r="E133" s="2">
        <f>[1]Sheet1!E133</f>
        <v>45061</v>
      </c>
      <c r="F133" s="10"/>
      <c r="G133" s="2"/>
    </row>
    <row r="134" spans="1:7">
      <c r="A134" t="str">
        <f>[1]Sheet1!A134</f>
        <v>川西</v>
      </c>
      <c r="B134" t="str">
        <f>[1]Sheet1!B134</f>
        <v>男性</v>
      </c>
      <c r="C134">
        <f>[1]Sheet1!C134</f>
        <v>69</v>
      </c>
      <c r="D134" t="str">
        <f>[1]Sheet1!D134</f>
        <v>脳血管</v>
      </c>
      <c r="E134" s="2">
        <f>[1]Sheet1!E134</f>
        <v>45062</v>
      </c>
      <c r="F134" s="10"/>
      <c r="G134" s="2"/>
    </row>
    <row r="135" spans="1:7">
      <c r="A135" t="str">
        <f>[1]Sheet1!A135</f>
        <v>門田</v>
      </c>
      <c r="B135" t="str">
        <f>[1]Sheet1!B135</f>
        <v>男性</v>
      </c>
      <c r="C135">
        <f>[1]Sheet1!C135</f>
        <v>48</v>
      </c>
      <c r="D135" t="str">
        <f>[1]Sheet1!D135</f>
        <v>脳血管</v>
      </c>
      <c r="E135" s="2">
        <f>[1]Sheet1!E135</f>
        <v>45063</v>
      </c>
      <c r="F135" s="10"/>
      <c r="G135" s="2"/>
    </row>
    <row r="136" spans="1:7">
      <c r="A136" t="str">
        <f>[1]Sheet1!A136</f>
        <v>柏木</v>
      </c>
      <c r="B136" t="str">
        <f>[1]Sheet1!B136</f>
        <v>女性</v>
      </c>
      <c r="C136">
        <f>[1]Sheet1!C136</f>
        <v>67</v>
      </c>
      <c r="D136" t="str">
        <f>[1]Sheet1!D136</f>
        <v>運動器</v>
      </c>
      <c r="E136" s="2">
        <f>[1]Sheet1!E136</f>
        <v>45064</v>
      </c>
      <c r="F136" s="10"/>
      <c r="G136" s="2"/>
    </row>
    <row r="137" spans="1:7">
      <c r="A137" t="str">
        <f>[1]Sheet1!A137</f>
        <v>中沢</v>
      </c>
      <c r="B137" t="str">
        <f>[1]Sheet1!B137</f>
        <v>女性</v>
      </c>
      <c r="C137">
        <f>[1]Sheet1!C137</f>
        <v>72</v>
      </c>
      <c r="D137" t="str">
        <f>[1]Sheet1!D137</f>
        <v>廃用</v>
      </c>
      <c r="E137" s="2">
        <f>[1]Sheet1!E137</f>
        <v>45065</v>
      </c>
      <c r="F137" s="10"/>
      <c r="G137" s="2"/>
    </row>
    <row r="138" spans="1:7">
      <c r="A138" t="str">
        <f>[1]Sheet1!A138</f>
        <v>岩本</v>
      </c>
      <c r="B138" t="str">
        <f>[1]Sheet1!B138</f>
        <v>男性</v>
      </c>
      <c r="C138">
        <f>[1]Sheet1!C138</f>
        <v>54</v>
      </c>
      <c r="D138" t="str">
        <f>[1]Sheet1!D138</f>
        <v>運動器</v>
      </c>
      <c r="E138" s="2">
        <f>[1]Sheet1!E138</f>
        <v>45066</v>
      </c>
      <c r="F138" s="10"/>
      <c r="G138" s="2"/>
    </row>
    <row r="139" spans="1:7">
      <c r="A139" t="str">
        <f>[1]Sheet1!A139</f>
        <v>今</v>
      </c>
      <c r="B139" t="str">
        <f>[1]Sheet1!B139</f>
        <v>男性</v>
      </c>
      <c r="C139">
        <f>[1]Sheet1!C139</f>
        <v>55</v>
      </c>
      <c r="D139" t="str">
        <f>[1]Sheet1!D139</f>
        <v>脳血管</v>
      </c>
      <c r="E139" s="2">
        <f>[1]Sheet1!E139</f>
        <v>45067</v>
      </c>
      <c r="F139" s="10"/>
      <c r="G139" s="2"/>
    </row>
    <row r="140" spans="1:7">
      <c r="A140" t="str">
        <f>[1]Sheet1!A140</f>
        <v>平塚</v>
      </c>
      <c r="B140" t="str">
        <f>[1]Sheet1!B140</f>
        <v>女性</v>
      </c>
      <c r="C140">
        <f>[1]Sheet1!C140</f>
        <v>79</v>
      </c>
      <c r="D140" t="str">
        <f>[1]Sheet1!D140</f>
        <v>脳血管</v>
      </c>
      <c r="E140" s="2">
        <f>[1]Sheet1!E140</f>
        <v>45068</v>
      </c>
      <c r="F140" s="10"/>
      <c r="G140" s="2"/>
    </row>
    <row r="141" spans="1:7">
      <c r="A141" t="str">
        <f>[1]Sheet1!A141</f>
        <v>杉原</v>
      </c>
      <c r="B141" t="str">
        <f>[1]Sheet1!B141</f>
        <v>女性</v>
      </c>
      <c r="C141">
        <f>[1]Sheet1!C141</f>
        <v>71</v>
      </c>
      <c r="D141" t="str">
        <f>[1]Sheet1!D141</f>
        <v>運動器</v>
      </c>
      <c r="E141" s="2">
        <f>[1]Sheet1!E141</f>
        <v>45069</v>
      </c>
      <c r="F141" s="10"/>
      <c r="G141" s="2"/>
    </row>
    <row r="142" spans="1:7">
      <c r="A142" t="str">
        <f>[1]Sheet1!A142</f>
        <v>玉井</v>
      </c>
      <c r="B142" t="str">
        <f>[1]Sheet1!B142</f>
        <v>男性</v>
      </c>
      <c r="C142">
        <f>[1]Sheet1!C142</f>
        <v>62</v>
      </c>
      <c r="D142" t="str">
        <f>[1]Sheet1!D142</f>
        <v>脳血管</v>
      </c>
      <c r="E142" s="2">
        <f>[1]Sheet1!E142</f>
        <v>45070</v>
      </c>
      <c r="F142" s="10"/>
      <c r="G142" s="2"/>
    </row>
    <row r="143" spans="1:7">
      <c r="A143" t="str">
        <f>[1]Sheet1!A143</f>
        <v>碓井</v>
      </c>
      <c r="B143" t="str">
        <f>[1]Sheet1!B143</f>
        <v>男性</v>
      </c>
      <c r="C143">
        <f>[1]Sheet1!C143</f>
        <v>77</v>
      </c>
      <c r="D143" t="str">
        <f>[1]Sheet1!D143</f>
        <v>廃用</v>
      </c>
      <c r="E143" s="2">
        <f>[1]Sheet1!E143</f>
        <v>45071</v>
      </c>
      <c r="F143" s="10"/>
      <c r="G143" s="2"/>
    </row>
    <row r="144" spans="1:7">
      <c r="A144" t="str">
        <f>[1]Sheet1!A144</f>
        <v>神戸</v>
      </c>
      <c r="B144" t="str">
        <f>[1]Sheet1!B144</f>
        <v>女性</v>
      </c>
      <c r="C144">
        <f>[1]Sheet1!C144</f>
        <v>78</v>
      </c>
      <c r="D144" t="str">
        <f>[1]Sheet1!D144</f>
        <v>運動器</v>
      </c>
      <c r="E144" s="2">
        <f>[1]Sheet1!E144</f>
        <v>45072</v>
      </c>
      <c r="F144" s="10"/>
      <c r="G144" s="2"/>
    </row>
    <row r="145" spans="1:7">
      <c r="A145" t="str">
        <f>[1]Sheet1!A145</f>
        <v>櫻井</v>
      </c>
      <c r="B145" t="str">
        <f>[1]Sheet1!B145</f>
        <v>女性</v>
      </c>
      <c r="C145">
        <f>[1]Sheet1!C145</f>
        <v>87</v>
      </c>
      <c r="D145" t="str">
        <f>[1]Sheet1!D145</f>
        <v>脳血管</v>
      </c>
      <c r="E145" s="2">
        <f>[1]Sheet1!E145</f>
        <v>45073</v>
      </c>
      <c r="F145" s="10"/>
      <c r="G145" s="2"/>
    </row>
    <row r="146" spans="1:7">
      <c r="A146" t="str">
        <f>[1]Sheet1!A146</f>
        <v>玉木</v>
      </c>
      <c r="B146" t="str">
        <f>[1]Sheet1!B146</f>
        <v>女性</v>
      </c>
      <c r="C146">
        <f>[1]Sheet1!C146</f>
        <v>85</v>
      </c>
      <c r="D146" t="str">
        <f>[1]Sheet1!D146</f>
        <v>脳血管</v>
      </c>
      <c r="E146" s="2">
        <f>[1]Sheet1!E146</f>
        <v>45074</v>
      </c>
      <c r="F146" s="10"/>
      <c r="G146" s="2"/>
    </row>
    <row r="147" spans="1:7">
      <c r="A147" t="str">
        <f>[1]Sheet1!A147</f>
        <v>神戸</v>
      </c>
      <c r="B147" t="str">
        <f>[1]Sheet1!B147</f>
        <v>男性</v>
      </c>
      <c r="C147">
        <f>[1]Sheet1!C147</f>
        <v>71</v>
      </c>
      <c r="D147" t="str">
        <f>[1]Sheet1!D147</f>
        <v>廃用</v>
      </c>
      <c r="E147" s="2">
        <f>[1]Sheet1!E147</f>
        <v>45075</v>
      </c>
      <c r="F147" s="10"/>
      <c r="G147" s="2"/>
    </row>
    <row r="148" spans="1:7">
      <c r="A148" t="str">
        <f>[1]Sheet1!A148</f>
        <v>倉田</v>
      </c>
      <c r="B148" t="str">
        <f>[1]Sheet1!B148</f>
        <v>女性</v>
      </c>
      <c r="C148">
        <f>[1]Sheet1!C148</f>
        <v>71</v>
      </c>
      <c r="D148" t="str">
        <f>[1]Sheet1!D148</f>
        <v>脳血管</v>
      </c>
      <c r="E148" s="2">
        <f>[1]Sheet1!E148</f>
        <v>45076</v>
      </c>
      <c r="F148" s="10"/>
      <c r="G148" s="2"/>
    </row>
    <row r="149" spans="1:7">
      <c r="A149" t="str">
        <f>[1]Sheet1!A149</f>
        <v>江原</v>
      </c>
      <c r="B149" t="str">
        <f>[1]Sheet1!B149</f>
        <v>女性</v>
      </c>
      <c r="C149">
        <f>[1]Sheet1!C149</f>
        <v>79</v>
      </c>
      <c r="D149" t="str">
        <f>[1]Sheet1!D149</f>
        <v>運動器</v>
      </c>
      <c r="E149" s="2">
        <f>[1]Sheet1!E149</f>
        <v>45077</v>
      </c>
      <c r="F149" s="10"/>
      <c r="G149" s="2"/>
    </row>
    <row r="150" spans="1:7">
      <c r="A150" t="str">
        <f>[1]Sheet1!A150</f>
        <v>永井</v>
      </c>
      <c r="B150" t="str">
        <f>[1]Sheet1!B150</f>
        <v>女性</v>
      </c>
      <c r="C150">
        <f>[1]Sheet1!C150</f>
        <v>79</v>
      </c>
      <c r="D150" t="str">
        <f>[1]Sheet1!D150</f>
        <v>脳血管</v>
      </c>
      <c r="E150" s="2">
        <f>[1]Sheet1!E150</f>
        <v>45078</v>
      </c>
      <c r="F150" s="10"/>
      <c r="G150" s="2"/>
    </row>
    <row r="151" spans="1:7">
      <c r="A151" t="str">
        <f>[1]Sheet1!A151</f>
        <v>土屋</v>
      </c>
      <c r="B151" t="str">
        <f>[1]Sheet1!B151</f>
        <v>男性</v>
      </c>
      <c r="C151">
        <f>[1]Sheet1!C151</f>
        <v>90</v>
      </c>
      <c r="D151" t="str">
        <f>[1]Sheet1!D151</f>
        <v>廃用</v>
      </c>
      <c r="E151" s="2">
        <f>[1]Sheet1!E151</f>
        <v>45079</v>
      </c>
      <c r="F151" s="10"/>
      <c r="G151" s="2"/>
    </row>
    <row r="152" spans="1:7">
      <c r="A152" t="str">
        <f>[1]Sheet1!A152</f>
        <v>沢井</v>
      </c>
      <c r="B152" t="str">
        <f>[1]Sheet1!B152</f>
        <v>女性</v>
      </c>
      <c r="C152">
        <f>[1]Sheet1!C152</f>
        <v>69</v>
      </c>
      <c r="D152" t="str">
        <f>[1]Sheet1!D152</f>
        <v>運動器</v>
      </c>
      <c r="E152" s="2">
        <f>[1]Sheet1!E152</f>
        <v>45080</v>
      </c>
      <c r="F152" s="10"/>
      <c r="G152" s="2"/>
    </row>
    <row r="153" spans="1:7">
      <c r="A153" t="str">
        <f>[1]Sheet1!A153</f>
        <v>嶋田</v>
      </c>
      <c r="B153" t="str">
        <f>[1]Sheet1!B153</f>
        <v>男性</v>
      </c>
      <c r="C153">
        <f>[1]Sheet1!C153</f>
        <v>78</v>
      </c>
      <c r="D153" t="str">
        <f>[1]Sheet1!D153</f>
        <v>運動器</v>
      </c>
      <c r="E153" s="2">
        <f>[1]Sheet1!E153</f>
        <v>45081</v>
      </c>
      <c r="F153" s="10"/>
      <c r="G153" s="2"/>
    </row>
    <row r="154" spans="1:7">
      <c r="A154" t="str">
        <f>[1]Sheet1!A154</f>
        <v>柳川</v>
      </c>
      <c r="B154" t="str">
        <f>[1]Sheet1!B154</f>
        <v>女性</v>
      </c>
      <c r="C154">
        <f>[1]Sheet1!C154</f>
        <v>76</v>
      </c>
      <c r="D154" t="str">
        <f>[1]Sheet1!D154</f>
        <v>脳血管</v>
      </c>
      <c r="E154" s="2">
        <f>[1]Sheet1!E154</f>
        <v>45082</v>
      </c>
      <c r="F154" s="10"/>
      <c r="G154" s="2"/>
    </row>
    <row r="155" spans="1:7">
      <c r="A155" t="str">
        <f>[1]Sheet1!A155</f>
        <v>伴</v>
      </c>
      <c r="B155" t="str">
        <f>[1]Sheet1!B155</f>
        <v>男性</v>
      </c>
      <c r="C155">
        <f>[1]Sheet1!C155</f>
        <v>57</v>
      </c>
      <c r="D155" t="str">
        <f>[1]Sheet1!D155</f>
        <v>脳血管</v>
      </c>
      <c r="E155" s="2">
        <f>[1]Sheet1!E155</f>
        <v>45083</v>
      </c>
      <c r="F155" s="10"/>
      <c r="G155" s="2"/>
    </row>
    <row r="156" spans="1:7">
      <c r="A156" t="str">
        <f>[1]Sheet1!A156</f>
        <v>香川</v>
      </c>
      <c r="B156" t="str">
        <f>[1]Sheet1!B156</f>
        <v>女性</v>
      </c>
      <c r="C156">
        <f>[1]Sheet1!C156</f>
        <v>93</v>
      </c>
      <c r="D156" t="str">
        <f>[1]Sheet1!D156</f>
        <v>脳血管</v>
      </c>
      <c r="E156" s="2">
        <f>[1]Sheet1!E156</f>
        <v>45084</v>
      </c>
      <c r="F156" s="10"/>
      <c r="G156" s="2"/>
    </row>
    <row r="157" spans="1:7">
      <c r="A157" t="str">
        <f>[1]Sheet1!A157</f>
        <v>田口</v>
      </c>
      <c r="B157" t="str">
        <f>[1]Sheet1!B157</f>
        <v>男性</v>
      </c>
      <c r="C157">
        <f>[1]Sheet1!C157</f>
        <v>70</v>
      </c>
      <c r="D157" t="str">
        <f>[1]Sheet1!D157</f>
        <v>脳血管</v>
      </c>
      <c r="E157" s="2">
        <f>[1]Sheet1!E157</f>
        <v>45085</v>
      </c>
      <c r="F157" s="10"/>
      <c r="G157" s="2"/>
    </row>
    <row r="158" spans="1:7">
      <c r="A158" t="str">
        <f>[1]Sheet1!A158</f>
        <v>伊藤</v>
      </c>
      <c r="B158" t="str">
        <f>[1]Sheet1!B158</f>
        <v>男性</v>
      </c>
      <c r="C158">
        <f>[1]Sheet1!C158</f>
        <v>46</v>
      </c>
      <c r="D158" t="str">
        <f>[1]Sheet1!D158</f>
        <v>運動器</v>
      </c>
      <c r="E158" s="2">
        <f>[1]Sheet1!E158</f>
        <v>45086</v>
      </c>
      <c r="F158" s="10"/>
      <c r="G158" s="2"/>
    </row>
    <row r="159" spans="1:7">
      <c r="A159" t="str">
        <f>[1]Sheet1!A159</f>
        <v>坂口</v>
      </c>
      <c r="B159" t="str">
        <f>[1]Sheet1!B159</f>
        <v>男性</v>
      </c>
      <c r="C159">
        <f>[1]Sheet1!C159</f>
        <v>59</v>
      </c>
      <c r="D159" t="str">
        <f>[1]Sheet1!D159</f>
        <v>廃用</v>
      </c>
      <c r="E159" s="2">
        <f>[1]Sheet1!E159</f>
        <v>45087</v>
      </c>
      <c r="F159" s="10"/>
      <c r="G159" s="2"/>
    </row>
    <row r="160" spans="1:7">
      <c r="A160" t="str">
        <f>[1]Sheet1!A160</f>
        <v>森下</v>
      </c>
      <c r="B160" t="str">
        <f>[1]Sheet1!B160</f>
        <v>男性</v>
      </c>
      <c r="C160">
        <f>[1]Sheet1!C160</f>
        <v>64</v>
      </c>
      <c r="D160" t="str">
        <f>[1]Sheet1!D160</f>
        <v>運動器</v>
      </c>
      <c r="E160" s="2">
        <f>[1]Sheet1!E160</f>
        <v>45088</v>
      </c>
      <c r="F160" s="10"/>
      <c r="G160" s="2"/>
    </row>
    <row r="161" spans="1:7">
      <c r="A161" t="str">
        <f>[1]Sheet1!A161</f>
        <v>伊藤</v>
      </c>
      <c r="B161" t="str">
        <f>[1]Sheet1!B161</f>
        <v>男性</v>
      </c>
      <c r="C161">
        <f>[1]Sheet1!C161</f>
        <v>43</v>
      </c>
      <c r="D161" t="str">
        <f>[1]Sheet1!D161</f>
        <v>脳血管</v>
      </c>
      <c r="E161" s="2">
        <f>[1]Sheet1!E161</f>
        <v>45089</v>
      </c>
      <c r="F161" s="10"/>
      <c r="G161" s="2"/>
    </row>
    <row r="162" spans="1:7">
      <c r="A162" t="str">
        <f>[1]Sheet1!A162</f>
        <v>冨田</v>
      </c>
      <c r="B162" t="str">
        <f>[1]Sheet1!B162</f>
        <v>女性</v>
      </c>
      <c r="C162">
        <f>[1]Sheet1!C162</f>
        <v>92</v>
      </c>
      <c r="D162" t="str">
        <f>[1]Sheet1!D162</f>
        <v>脳血管</v>
      </c>
      <c r="E162" s="2">
        <f>[1]Sheet1!E162</f>
        <v>45090</v>
      </c>
      <c r="F162" s="10"/>
      <c r="G162" s="2"/>
    </row>
    <row r="163" spans="1:7">
      <c r="A163" t="str">
        <f>[1]Sheet1!A163</f>
        <v>篠崎</v>
      </c>
      <c r="B163" t="str">
        <f>[1]Sheet1!B163</f>
        <v>女性</v>
      </c>
      <c r="C163">
        <f>[1]Sheet1!C163</f>
        <v>82</v>
      </c>
      <c r="D163" t="str">
        <f>[1]Sheet1!D163</f>
        <v>運動器</v>
      </c>
      <c r="E163" s="2">
        <f>[1]Sheet1!E163</f>
        <v>45091</v>
      </c>
      <c r="F163" s="10"/>
      <c r="G163" s="2"/>
    </row>
    <row r="164" spans="1:7">
      <c r="A164" t="str">
        <f>[1]Sheet1!A164</f>
        <v>山田</v>
      </c>
      <c r="B164" t="str">
        <f>[1]Sheet1!B164</f>
        <v>男性</v>
      </c>
      <c r="C164">
        <f>[1]Sheet1!C164</f>
        <v>60</v>
      </c>
      <c r="D164" t="str">
        <f>[1]Sheet1!D164</f>
        <v>脳血管</v>
      </c>
      <c r="E164" s="2">
        <f>[1]Sheet1!E164</f>
        <v>45092</v>
      </c>
      <c r="F164" s="10"/>
      <c r="G164" s="2"/>
    </row>
    <row r="165" spans="1:7">
      <c r="A165" t="str">
        <f>[1]Sheet1!A165</f>
        <v>的場</v>
      </c>
      <c r="B165" t="str">
        <f>[1]Sheet1!B165</f>
        <v>女性</v>
      </c>
      <c r="C165">
        <f>[1]Sheet1!C165</f>
        <v>70</v>
      </c>
      <c r="D165" t="str">
        <f>[1]Sheet1!D165</f>
        <v>廃用</v>
      </c>
      <c r="E165" s="2">
        <f>[1]Sheet1!E165</f>
        <v>45093</v>
      </c>
      <c r="F165" s="10"/>
      <c r="G165" s="2"/>
    </row>
    <row r="166" spans="1:7">
      <c r="A166" t="str">
        <f>[1]Sheet1!A166</f>
        <v>酒井</v>
      </c>
      <c r="B166" t="str">
        <f>[1]Sheet1!B166</f>
        <v>女性</v>
      </c>
      <c r="C166">
        <f>[1]Sheet1!C166</f>
        <v>78</v>
      </c>
      <c r="D166" t="str">
        <f>[1]Sheet1!D166</f>
        <v>運動器</v>
      </c>
      <c r="E166" s="2">
        <f>[1]Sheet1!E166</f>
        <v>45094</v>
      </c>
      <c r="F166" s="10"/>
      <c r="G166" s="2"/>
    </row>
    <row r="167" spans="1:7">
      <c r="A167" t="str">
        <f>[1]Sheet1!A167</f>
        <v>古沢</v>
      </c>
      <c r="B167" t="str">
        <f>[1]Sheet1!B167</f>
        <v>女性</v>
      </c>
      <c r="C167">
        <f>[1]Sheet1!C167</f>
        <v>65</v>
      </c>
      <c r="D167" t="str">
        <f>[1]Sheet1!D167</f>
        <v>脳血管</v>
      </c>
      <c r="E167" s="2">
        <f>[1]Sheet1!E167</f>
        <v>45095</v>
      </c>
      <c r="F167" s="10"/>
      <c r="G167" s="2"/>
    </row>
    <row r="168" spans="1:7">
      <c r="A168" t="str">
        <f>[1]Sheet1!A168</f>
        <v>成田</v>
      </c>
      <c r="B168" t="str">
        <f>[1]Sheet1!B168</f>
        <v>女性</v>
      </c>
      <c r="C168">
        <f>[1]Sheet1!C168</f>
        <v>69</v>
      </c>
      <c r="D168" t="str">
        <f>[1]Sheet1!D168</f>
        <v>脳血管</v>
      </c>
      <c r="E168" s="2">
        <f>[1]Sheet1!E168</f>
        <v>45096</v>
      </c>
      <c r="F168" s="10"/>
      <c r="G168" s="2"/>
    </row>
    <row r="169" spans="1:7">
      <c r="A169" t="str">
        <f>[1]Sheet1!A169</f>
        <v>寺沢</v>
      </c>
      <c r="B169" t="str">
        <f>[1]Sheet1!B169</f>
        <v>男性</v>
      </c>
      <c r="C169">
        <f>[1]Sheet1!C169</f>
        <v>65</v>
      </c>
      <c r="D169" t="str">
        <f>[1]Sheet1!D169</f>
        <v>運動器</v>
      </c>
      <c r="E169" s="2">
        <f>[1]Sheet1!E169</f>
        <v>45097</v>
      </c>
      <c r="F169" s="10"/>
      <c r="G169" s="2"/>
    </row>
    <row r="170" spans="1:7">
      <c r="A170" t="str">
        <f>[1]Sheet1!A170</f>
        <v>大山</v>
      </c>
      <c r="B170" t="str">
        <f>[1]Sheet1!B170</f>
        <v>女性</v>
      </c>
      <c r="C170">
        <f>[1]Sheet1!C170</f>
        <v>76</v>
      </c>
      <c r="D170" t="str">
        <f>[1]Sheet1!D170</f>
        <v>廃用</v>
      </c>
      <c r="E170" s="2">
        <f>[1]Sheet1!E170</f>
        <v>45098</v>
      </c>
      <c r="F170" s="10"/>
      <c r="G170" s="2"/>
    </row>
    <row r="171" spans="1:7">
      <c r="A171" t="str">
        <f>[1]Sheet1!A171</f>
        <v>赤羽</v>
      </c>
      <c r="B171" t="str">
        <f>[1]Sheet1!B171</f>
        <v>女性</v>
      </c>
      <c r="C171">
        <f>[1]Sheet1!C171</f>
        <v>86</v>
      </c>
      <c r="D171" t="str">
        <f>[1]Sheet1!D171</f>
        <v>運動器</v>
      </c>
      <c r="E171" s="2">
        <f>[1]Sheet1!E171</f>
        <v>45099</v>
      </c>
      <c r="F171" s="10"/>
      <c r="G171" s="2"/>
    </row>
    <row r="172" spans="1:7">
      <c r="A172" t="str">
        <f>[1]Sheet1!A172</f>
        <v>木内</v>
      </c>
      <c r="B172" t="str">
        <f>[1]Sheet1!B172</f>
        <v>男性</v>
      </c>
      <c r="C172">
        <f>[1]Sheet1!C172</f>
        <v>68</v>
      </c>
      <c r="D172" t="str">
        <f>[1]Sheet1!D172</f>
        <v>脳血管</v>
      </c>
      <c r="E172" s="2">
        <f>[1]Sheet1!E172</f>
        <v>45100</v>
      </c>
      <c r="F172" s="10"/>
      <c r="G172" s="2"/>
    </row>
    <row r="173" spans="1:7">
      <c r="A173" t="str">
        <f>[1]Sheet1!A173</f>
        <v>多田</v>
      </c>
      <c r="B173" t="str">
        <f>[1]Sheet1!B173</f>
        <v>男性</v>
      </c>
      <c r="C173">
        <f>[1]Sheet1!C173</f>
        <v>63</v>
      </c>
      <c r="D173" t="str">
        <f>[1]Sheet1!D173</f>
        <v>脳血管</v>
      </c>
      <c r="E173" s="2">
        <f>[1]Sheet1!E173</f>
        <v>45101</v>
      </c>
      <c r="F173" s="10"/>
      <c r="G173" s="2"/>
    </row>
    <row r="174" spans="1:7">
      <c r="A174" t="str">
        <f>[1]Sheet1!A174</f>
        <v>板橋</v>
      </c>
      <c r="B174" t="str">
        <f>[1]Sheet1!B174</f>
        <v>女性</v>
      </c>
      <c r="C174">
        <f>[1]Sheet1!C174</f>
        <v>71</v>
      </c>
      <c r="D174" t="str">
        <f>[1]Sheet1!D174</f>
        <v>運動器</v>
      </c>
      <c r="E174" s="2">
        <f>[1]Sheet1!E174</f>
        <v>45102</v>
      </c>
      <c r="F174" s="10"/>
      <c r="G174" s="2"/>
    </row>
    <row r="175" spans="1:7">
      <c r="A175" t="str">
        <f>[1]Sheet1!A175</f>
        <v>福島</v>
      </c>
      <c r="B175" t="str">
        <f>[1]Sheet1!B175</f>
        <v>女性</v>
      </c>
      <c r="C175">
        <f>[1]Sheet1!C175</f>
        <v>87</v>
      </c>
      <c r="D175" t="str">
        <f>[1]Sheet1!D175</f>
        <v>脳血管</v>
      </c>
      <c r="E175" s="2">
        <f>[1]Sheet1!E175</f>
        <v>45103</v>
      </c>
      <c r="F175" s="10"/>
      <c r="G175" s="2"/>
    </row>
    <row r="176" spans="1:7">
      <c r="A176" t="str">
        <f>[1]Sheet1!A176</f>
        <v>今井</v>
      </c>
      <c r="B176" t="str">
        <f>[1]Sheet1!B176</f>
        <v>男性</v>
      </c>
      <c r="C176">
        <f>[1]Sheet1!C176</f>
        <v>58</v>
      </c>
      <c r="D176" t="str">
        <f>[1]Sheet1!D176</f>
        <v>廃用</v>
      </c>
      <c r="E176" s="2">
        <f>[1]Sheet1!E176</f>
        <v>45104</v>
      </c>
      <c r="F176" s="10"/>
      <c r="G176" s="2"/>
    </row>
    <row r="177" spans="1:7">
      <c r="A177" t="str">
        <f>[1]Sheet1!A177</f>
        <v>滝沢</v>
      </c>
      <c r="B177" t="str">
        <f>[1]Sheet1!B177</f>
        <v>女性</v>
      </c>
      <c r="C177">
        <f>[1]Sheet1!C177</f>
        <v>80</v>
      </c>
      <c r="D177" t="str">
        <f>[1]Sheet1!D177</f>
        <v>運動器</v>
      </c>
      <c r="E177" s="2">
        <f>[1]Sheet1!E177</f>
        <v>45105</v>
      </c>
      <c r="F177" s="10"/>
      <c r="G177" s="2"/>
    </row>
    <row r="178" spans="1:7">
      <c r="A178" t="str">
        <f>[1]Sheet1!A178</f>
        <v>大浦</v>
      </c>
      <c r="B178" t="str">
        <f>[1]Sheet1!B178</f>
        <v>女性</v>
      </c>
      <c r="C178">
        <f>[1]Sheet1!C178</f>
        <v>78</v>
      </c>
      <c r="D178" t="str">
        <f>[1]Sheet1!D178</f>
        <v>脳血管</v>
      </c>
      <c r="E178" s="2">
        <f>[1]Sheet1!E178</f>
        <v>45106</v>
      </c>
      <c r="F178" s="10"/>
      <c r="G178" s="2"/>
    </row>
    <row r="179" spans="1:7">
      <c r="A179" t="str">
        <f>[1]Sheet1!A179</f>
        <v>田代</v>
      </c>
      <c r="B179" t="str">
        <f>[1]Sheet1!B179</f>
        <v>女性</v>
      </c>
      <c r="C179">
        <f>[1]Sheet1!C179</f>
        <v>77</v>
      </c>
      <c r="D179" t="str">
        <f>[1]Sheet1!D179</f>
        <v>脳血管</v>
      </c>
      <c r="E179" s="2">
        <f>[1]Sheet1!E179</f>
        <v>45107</v>
      </c>
      <c r="F179" s="10"/>
      <c r="G179" s="2"/>
    </row>
    <row r="180" spans="1:7">
      <c r="A180" t="str">
        <f>[1]Sheet1!A180</f>
        <v>金丸</v>
      </c>
      <c r="B180" t="str">
        <f>[1]Sheet1!B180</f>
        <v>男性</v>
      </c>
      <c r="C180">
        <f>[1]Sheet1!C180</f>
        <v>74</v>
      </c>
      <c r="D180" t="str">
        <f>[1]Sheet1!D180</f>
        <v>廃用</v>
      </c>
      <c r="E180" s="2">
        <f>[1]Sheet1!E180</f>
        <v>45108</v>
      </c>
      <c r="F180" s="10"/>
      <c r="G180" s="2"/>
    </row>
    <row r="181" spans="1:7">
      <c r="A181" t="str">
        <f>[1]Sheet1!A181</f>
        <v>西岡</v>
      </c>
      <c r="B181" t="str">
        <f>[1]Sheet1!B181</f>
        <v>女性</v>
      </c>
      <c r="C181">
        <f>[1]Sheet1!C181</f>
        <v>66</v>
      </c>
      <c r="D181" t="str">
        <f>[1]Sheet1!D181</f>
        <v>脳血管</v>
      </c>
      <c r="E181" s="2">
        <f>[1]Sheet1!E181</f>
        <v>45109</v>
      </c>
      <c r="F181" s="10"/>
      <c r="G181" s="2"/>
    </row>
    <row r="182" spans="1:7">
      <c r="A182" t="str">
        <f>[1]Sheet1!A182</f>
        <v>市川</v>
      </c>
      <c r="B182" t="str">
        <f>[1]Sheet1!B182</f>
        <v>男性</v>
      </c>
      <c r="C182">
        <f>[1]Sheet1!C182</f>
        <v>64</v>
      </c>
      <c r="D182" t="str">
        <f>[1]Sheet1!D182</f>
        <v>運動器</v>
      </c>
      <c r="E182" s="2">
        <f>[1]Sheet1!E182</f>
        <v>45110</v>
      </c>
      <c r="F182" s="10"/>
      <c r="G182" s="2"/>
    </row>
    <row r="183" spans="1:7">
      <c r="A183" t="str">
        <f>[1]Sheet1!A183</f>
        <v>岡野</v>
      </c>
      <c r="B183" t="str">
        <f>[1]Sheet1!B183</f>
        <v>男性</v>
      </c>
      <c r="C183">
        <f>[1]Sheet1!C183</f>
        <v>63</v>
      </c>
      <c r="D183" t="str">
        <f>[1]Sheet1!D183</f>
        <v>脳血管</v>
      </c>
      <c r="E183" s="2">
        <f>[1]Sheet1!E183</f>
        <v>45111</v>
      </c>
      <c r="F183" s="10"/>
      <c r="G183" s="2"/>
    </row>
    <row r="184" spans="1:7">
      <c r="A184" t="str">
        <f>[1]Sheet1!A184</f>
        <v>安東</v>
      </c>
      <c r="B184" t="str">
        <f>[1]Sheet1!B184</f>
        <v>男性</v>
      </c>
      <c r="C184">
        <f>[1]Sheet1!C184</f>
        <v>42</v>
      </c>
      <c r="D184" t="str">
        <f>[1]Sheet1!D184</f>
        <v>廃用</v>
      </c>
      <c r="E184" s="2">
        <f>[1]Sheet1!E184</f>
        <v>45112</v>
      </c>
      <c r="F184" s="10"/>
      <c r="G184" s="2"/>
    </row>
    <row r="185" spans="1:7">
      <c r="A185" t="str">
        <f>[1]Sheet1!A185</f>
        <v>西脇</v>
      </c>
      <c r="B185" t="str">
        <f>[1]Sheet1!B185</f>
        <v>男性</v>
      </c>
      <c r="C185">
        <f>[1]Sheet1!C185</f>
        <v>69</v>
      </c>
      <c r="D185" t="str">
        <f>[1]Sheet1!D185</f>
        <v>運動器</v>
      </c>
      <c r="E185" s="2">
        <f>[1]Sheet1!E185</f>
        <v>45113</v>
      </c>
      <c r="F185" s="10"/>
      <c r="G185" s="2"/>
    </row>
    <row r="186" spans="1:7">
      <c r="A186" t="str">
        <f>[1]Sheet1!A186</f>
        <v>岸</v>
      </c>
      <c r="B186" t="str">
        <f>[1]Sheet1!B186</f>
        <v>男性</v>
      </c>
      <c r="C186">
        <f>[1]Sheet1!C186</f>
        <v>81</v>
      </c>
      <c r="D186" t="str">
        <f>[1]Sheet1!D186</f>
        <v>運動器</v>
      </c>
      <c r="E186" s="2">
        <f>[1]Sheet1!E186</f>
        <v>45114</v>
      </c>
      <c r="F186" s="10"/>
      <c r="G186" s="2"/>
    </row>
    <row r="187" spans="1:7">
      <c r="A187" t="str">
        <f>[1]Sheet1!A187</f>
        <v>菅沼</v>
      </c>
      <c r="B187" t="str">
        <f>[1]Sheet1!B187</f>
        <v>男性</v>
      </c>
      <c r="C187">
        <f>[1]Sheet1!C187</f>
        <v>53</v>
      </c>
      <c r="D187" t="str">
        <f>[1]Sheet1!D187</f>
        <v>脳血管</v>
      </c>
      <c r="E187" s="2">
        <f>[1]Sheet1!E187</f>
        <v>45115</v>
      </c>
      <c r="F187" s="10"/>
      <c r="G187" s="2"/>
    </row>
    <row r="188" spans="1:7">
      <c r="A188" t="str">
        <f>[1]Sheet1!A188</f>
        <v>岸本</v>
      </c>
      <c r="B188" t="str">
        <f>[1]Sheet1!B188</f>
        <v>女性</v>
      </c>
      <c r="C188">
        <f>[1]Sheet1!C188</f>
        <v>91</v>
      </c>
      <c r="D188" t="str">
        <f>[1]Sheet1!D188</f>
        <v>脳血管</v>
      </c>
      <c r="E188" s="2">
        <f>[1]Sheet1!E188</f>
        <v>45116</v>
      </c>
      <c r="F188" s="10"/>
      <c r="G188" s="2"/>
    </row>
    <row r="189" spans="1:7">
      <c r="A189" t="str">
        <f>[1]Sheet1!A189</f>
        <v>松田</v>
      </c>
      <c r="B189" t="str">
        <f>[1]Sheet1!B189</f>
        <v>男性</v>
      </c>
      <c r="C189">
        <f>[1]Sheet1!C189</f>
        <v>67</v>
      </c>
      <c r="D189" t="str">
        <f>[1]Sheet1!D189</f>
        <v>脳血管</v>
      </c>
      <c r="E189" s="2">
        <f>[1]Sheet1!E189</f>
        <v>45117</v>
      </c>
      <c r="F189" s="10"/>
      <c r="G189" s="2"/>
    </row>
    <row r="190" spans="1:7">
      <c r="A190" t="str">
        <f>[1]Sheet1!A190</f>
        <v>三村</v>
      </c>
      <c r="B190" t="str">
        <f>[1]Sheet1!B190</f>
        <v>男性</v>
      </c>
      <c r="C190">
        <f>[1]Sheet1!C190</f>
        <v>78</v>
      </c>
      <c r="D190" t="str">
        <f>[1]Sheet1!D190</f>
        <v>脳血管</v>
      </c>
      <c r="E190" s="2">
        <f>[1]Sheet1!E190</f>
        <v>45118</v>
      </c>
      <c r="F190" s="10"/>
      <c r="G190" s="2"/>
    </row>
    <row r="191" spans="1:7">
      <c r="A191" t="str">
        <f>[1]Sheet1!A191</f>
        <v>松島</v>
      </c>
      <c r="B191" t="str">
        <f>[1]Sheet1!B191</f>
        <v>男性</v>
      </c>
      <c r="C191">
        <f>[1]Sheet1!C191</f>
        <v>56</v>
      </c>
      <c r="D191" t="str">
        <f>[1]Sheet1!D191</f>
        <v>運動器</v>
      </c>
      <c r="E191" s="2">
        <f>[1]Sheet1!E191</f>
        <v>45119</v>
      </c>
      <c r="F191" s="10"/>
      <c r="G191" s="2"/>
    </row>
    <row r="192" spans="1:7">
      <c r="A192" t="str">
        <f>[1]Sheet1!A192</f>
        <v>川合</v>
      </c>
      <c r="B192" t="str">
        <f>[1]Sheet1!B192</f>
        <v>男性</v>
      </c>
      <c r="C192">
        <f>[1]Sheet1!C192</f>
        <v>71</v>
      </c>
      <c r="D192" t="str">
        <f>[1]Sheet1!D192</f>
        <v>廃用</v>
      </c>
      <c r="E192" s="2">
        <f>[1]Sheet1!E192</f>
        <v>45120</v>
      </c>
      <c r="F192" s="10"/>
      <c r="G192" s="2"/>
    </row>
    <row r="193" spans="1:7">
      <c r="A193" t="str">
        <f>[1]Sheet1!A193</f>
        <v>平川</v>
      </c>
      <c r="B193" t="str">
        <f>[1]Sheet1!B193</f>
        <v>女性</v>
      </c>
      <c r="C193">
        <f>[1]Sheet1!C193</f>
        <v>69</v>
      </c>
      <c r="D193" t="str">
        <f>[1]Sheet1!D193</f>
        <v>運動器</v>
      </c>
      <c r="E193" s="2">
        <f>[1]Sheet1!E193</f>
        <v>45121</v>
      </c>
      <c r="F193" s="10"/>
      <c r="G193" s="2"/>
    </row>
    <row r="194" spans="1:7">
      <c r="A194" t="str">
        <f>[1]Sheet1!A194</f>
        <v>杉浦</v>
      </c>
      <c r="B194" t="str">
        <f>[1]Sheet1!B194</f>
        <v>男性</v>
      </c>
      <c r="C194">
        <f>[1]Sheet1!C194</f>
        <v>58</v>
      </c>
      <c r="D194" t="str">
        <f>[1]Sheet1!D194</f>
        <v>脳血管</v>
      </c>
      <c r="E194" s="2">
        <f>[1]Sheet1!E194</f>
        <v>45122</v>
      </c>
      <c r="F194" s="10"/>
      <c r="G194" s="2"/>
    </row>
    <row r="195" spans="1:7">
      <c r="A195" t="str">
        <f>[1]Sheet1!A195</f>
        <v>田川</v>
      </c>
      <c r="B195" t="str">
        <f>[1]Sheet1!B195</f>
        <v>女性</v>
      </c>
      <c r="C195">
        <f>[1]Sheet1!C195</f>
        <v>78</v>
      </c>
      <c r="D195" t="str">
        <f>[1]Sheet1!D195</f>
        <v>脳血管</v>
      </c>
      <c r="E195" s="2">
        <f>[1]Sheet1!E195</f>
        <v>45123</v>
      </c>
      <c r="F195" s="10"/>
      <c r="G195" s="2"/>
    </row>
    <row r="196" spans="1:7">
      <c r="A196" t="str">
        <f>[1]Sheet1!A196</f>
        <v>出口</v>
      </c>
      <c r="B196" t="str">
        <f>[1]Sheet1!B196</f>
        <v>女性</v>
      </c>
      <c r="C196">
        <f>[1]Sheet1!C196</f>
        <v>88</v>
      </c>
      <c r="D196" t="str">
        <f>[1]Sheet1!D196</f>
        <v>運動器</v>
      </c>
      <c r="E196" s="2">
        <f>[1]Sheet1!E196</f>
        <v>45124</v>
      </c>
      <c r="F196" s="10"/>
      <c r="G196" s="2"/>
    </row>
    <row r="197" spans="1:7">
      <c r="A197" t="str">
        <f>[1]Sheet1!A197</f>
        <v>小野田</v>
      </c>
      <c r="B197" t="str">
        <f>[1]Sheet1!B197</f>
        <v>男性</v>
      </c>
      <c r="C197">
        <f>[1]Sheet1!C197</f>
        <v>68</v>
      </c>
      <c r="D197" t="str">
        <f>[1]Sheet1!D197</f>
        <v>脳血管</v>
      </c>
      <c r="E197" s="2">
        <f>[1]Sheet1!E197</f>
        <v>45125</v>
      </c>
      <c r="F197" s="10"/>
      <c r="G197" s="2"/>
    </row>
    <row r="198" spans="1:7">
      <c r="A198" t="str">
        <f>[1]Sheet1!A198</f>
        <v>松井</v>
      </c>
      <c r="B198" t="str">
        <f>[1]Sheet1!B198</f>
        <v>女性</v>
      </c>
      <c r="C198">
        <f>[1]Sheet1!C198</f>
        <v>69</v>
      </c>
      <c r="D198" t="str">
        <f>[1]Sheet1!D198</f>
        <v>廃用</v>
      </c>
      <c r="E198" s="2">
        <f>[1]Sheet1!E198</f>
        <v>45126</v>
      </c>
      <c r="F198" s="10"/>
      <c r="G198" s="2"/>
    </row>
    <row r="199" spans="1:7">
      <c r="A199" t="str">
        <f>[1]Sheet1!A199</f>
        <v>加藤</v>
      </c>
      <c r="B199" t="str">
        <f>[1]Sheet1!B199</f>
        <v>女性</v>
      </c>
      <c r="C199">
        <f>[1]Sheet1!C199</f>
        <v>87</v>
      </c>
      <c r="D199" t="str">
        <f>[1]Sheet1!D199</f>
        <v>運動器</v>
      </c>
      <c r="E199" s="2">
        <f>[1]Sheet1!E199</f>
        <v>45127</v>
      </c>
      <c r="F199" s="10"/>
      <c r="G199" s="2"/>
    </row>
    <row r="200" spans="1:7">
      <c r="A200" t="str">
        <f>[1]Sheet1!A200</f>
        <v>結城</v>
      </c>
      <c r="B200" t="str">
        <f>[1]Sheet1!B200</f>
        <v>男性</v>
      </c>
      <c r="C200">
        <f>[1]Sheet1!C200</f>
        <v>61</v>
      </c>
      <c r="D200" t="str">
        <f>[1]Sheet1!D200</f>
        <v>脳血管</v>
      </c>
      <c r="E200" s="2">
        <f>[1]Sheet1!E200</f>
        <v>45128</v>
      </c>
      <c r="F200" s="10"/>
      <c r="G200" s="2"/>
    </row>
    <row r="201" spans="1:7">
      <c r="A201" t="str">
        <f>[1]Sheet1!A201</f>
        <v>平川</v>
      </c>
      <c r="B201" t="str">
        <f>[1]Sheet1!B201</f>
        <v>男性</v>
      </c>
      <c r="C201">
        <f>[1]Sheet1!C201</f>
        <v>73</v>
      </c>
      <c r="D201" t="str">
        <f>[1]Sheet1!D201</f>
        <v>脳血管</v>
      </c>
      <c r="E201" s="2">
        <f>[1]Sheet1!E201</f>
        <v>45129</v>
      </c>
      <c r="F201" s="10"/>
      <c r="G201" s="2"/>
    </row>
    <row r="202" spans="1:7">
      <c r="A202">
        <f>[1]Sheet1!A202</f>
        <v>0</v>
      </c>
      <c r="B202">
        <f>[1]Sheet1!B202</f>
        <v>0</v>
      </c>
      <c r="C202">
        <f>[1]Sheet1!C202</f>
        <v>0</v>
      </c>
      <c r="D202">
        <f>[1]Sheet1!D202</f>
        <v>0</v>
      </c>
      <c r="E202" s="2">
        <f>[1]Sheet1!E202</f>
        <v>0</v>
      </c>
      <c r="F202" s="10"/>
      <c r="G202" s="2"/>
    </row>
  </sheetData>
  <phoneticPr fontId="5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196B0-F6B4-0049-BE46-855E58D90A7A}">
  <sheetPr codeName="Sheet4"/>
  <dimension ref="A1:K142"/>
  <sheetViews>
    <sheetView topLeftCell="A123" workbookViewId="0">
      <selection activeCell="G145" sqref="G145"/>
    </sheetView>
  </sheetViews>
  <sheetFormatPr baseColWidth="10" defaultRowHeight="20"/>
  <cols>
    <col min="8" max="8" width="15.140625" customWidth="1"/>
  </cols>
  <sheetData>
    <row r="1" spans="1:11">
      <c r="A1" t="s">
        <v>238</v>
      </c>
      <c r="B1" t="s">
        <v>239</v>
      </c>
      <c r="C1" t="s">
        <v>257</v>
      </c>
      <c r="D1" t="s">
        <v>258</v>
      </c>
      <c r="E1" t="s">
        <v>259</v>
      </c>
      <c r="F1" t="s">
        <v>260</v>
      </c>
      <c r="G1" t="s">
        <v>261</v>
      </c>
      <c r="H1" t="s">
        <v>262</v>
      </c>
      <c r="I1" t="s">
        <v>263</v>
      </c>
      <c r="J1" t="s">
        <v>264</v>
      </c>
      <c r="K1" t="s">
        <v>265</v>
      </c>
    </row>
    <row r="2" spans="1:11">
      <c r="A2">
        <v>1</v>
      </c>
      <c r="B2" t="s">
        <v>10</v>
      </c>
      <c r="C2" s="2">
        <v>43951</v>
      </c>
      <c r="D2">
        <v>72</v>
      </c>
      <c r="E2" t="s">
        <v>266</v>
      </c>
      <c r="F2" t="s">
        <v>267</v>
      </c>
      <c r="G2" t="s">
        <v>268</v>
      </c>
      <c r="H2" s="2">
        <v>43935</v>
      </c>
      <c r="I2">
        <f>IF(基本情報テーブル[[#This Row],[除外基準]]="",1,"")</f>
        <v>1</v>
      </c>
      <c r="J2" t="s">
        <v>269</v>
      </c>
      <c r="K2">
        <f>基本情報テーブル[[#This Row],[入院日]]-基本情報テーブル[[#This Row],[発症日]]</f>
        <v>16</v>
      </c>
    </row>
    <row r="3" spans="1:11">
      <c r="A3">
        <v>2</v>
      </c>
      <c r="B3" t="s">
        <v>13</v>
      </c>
      <c r="C3" s="2">
        <v>43952</v>
      </c>
      <c r="D3">
        <v>74</v>
      </c>
      <c r="E3" t="s">
        <v>270</v>
      </c>
      <c r="F3" t="s">
        <v>271</v>
      </c>
      <c r="G3" t="s">
        <v>268</v>
      </c>
      <c r="H3" s="2">
        <v>43925</v>
      </c>
      <c r="I3">
        <f>IF(基本情報テーブル[[#This Row],[除外基準]]="",1,"")</f>
        <v>1</v>
      </c>
      <c r="J3" t="s">
        <v>269</v>
      </c>
      <c r="K3">
        <f>基本情報テーブル[[#This Row],[入院日]]-基本情報テーブル[[#This Row],[発症日]]</f>
        <v>27</v>
      </c>
    </row>
    <row r="4" spans="1:11">
      <c r="A4">
        <v>3</v>
      </c>
      <c r="B4" t="s">
        <v>17</v>
      </c>
      <c r="C4" s="2">
        <v>43952</v>
      </c>
      <c r="D4">
        <v>71</v>
      </c>
      <c r="E4" t="s">
        <v>266</v>
      </c>
      <c r="F4" t="s">
        <v>272</v>
      </c>
      <c r="G4" t="s">
        <v>268</v>
      </c>
      <c r="H4" s="2">
        <v>43925</v>
      </c>
      <c r="I4">
        <f>IF(基本情報テーブル[[#This Row],[除外基準]]="",1,"")</f>
        <v>1</v>
      </c>
      <c r="J4" t="s">
        <v>269</v>
      </c>
      <c r="K4">
        <f>基本情報テーブル[[#This Row],[入院日]]-基本情報テーブル[[#This Row],[発症日]]</f>
        <v>27</v>
      </c>
    </row>
    <row r="5" spans="1:11">
      <c r="A5">
        <v>4</v>
      </c>
      <c r="B5" t="s">
        <v>19</v>
      </c>
      <c r="C5" s="2">
        <v>43958</v>
      </c>
      <c r="D5">
        <v>73</v>
      </c>
      <c r="E5" t="s">
        <v>270</v>
      </c>
      <c r="F5" t="s">
        <v>273</v>
      </c>
      <c r="G5" t="s">
        <v>274</v>
      </c>
      <c r="H5" s="2">
        <v>43934</v>
      </c>
      <c r="I5" t="str">
        <f>IF(基本情報テーブル[[#This Row],[除外基準]]="",1,"")</f>
        <v/>
      </c>
      <c r="J5" t="s">
        <v>275</v>
      </c>
      <c r="K5">
        <f>基本情報テーブル[[#This Row],[入院日]]-基本情報テーブル[[#This Row],[発症日]]</f>
        <v>24</v>
      </c>
    </row>
    <row r="6" spans="1:11">
      <c r="A6">
        <v>5</v>
      </c>
      <c r="B6" t="s">
        <v>21</v>
      </c>
      <c r="C6" s="2">
        <v>43952</v>
      </c>
      <c r="D6">
        <v>61</v>
      </c>
      <c r="E6" t="s">
        <v>270</v>
      </c>
      <c r="F6" t="s">
        <v>276</v>
      </c>
      <c r="G6" t="s">
        <v>268</v>
      </c>
      <c r="H6" s="2">
        <v>43952</v>
      </c>
      <c r="I6">
        <f>IF(基本情報テーブル[[#This Row],[除外基準]]="",1,"")</f>
        <v>1</v>
      </c>
      <c r="J6" t="s">
        <v>269</v>
      </c>
      <c r="K6">
        <f>基本情報テーブル[[#This Row],[入院日]]-基本情報テーブル[[#This Row],[発症日]]</f>
        <v>0</v>
      </c>
    </row>
    <row r="7" spans="1:11">
      <c r="A7">
        <v>6</v>
      </c>
      <c r="B7" t="s">
        <v>23</v>
      </c>
      <c r="C7" s="2">
        <v>43960</v>
      </c>
      <c r="D7">
        <v>75</v>
      </c>
      <c r="E7" t="s">
        <v>270</v>
      </c>
      <c r="F7" t="s">
        <v>277</v>
      </c>
      <c r="G7" t="s">
        <v>268</v>
      </c>
      <c r="H7" s="2">
        <v>43859</v>
      </c>
      <c r="I7" t="str">
        <f>IF(基本情報テーブル[[#This Row],[除外基準]]="",1,"")</f>
        <v/>
      </c>
      <c r="J7" t="s">
        <v>278</v>
      </c>
      <c r="K7">
        <f>基本情報テーブル[[#This Row],[入院日]]-基本情報テーブル[[#This Row],[発症日]]</f>
        <v>101</v>
      </c>
    </row>
    <row r="8" spans="1:11">
      <c r="A8">
        <v>7</v>
      </c>
      <c r="B8" t="s">
        <v>24</v>
      </c>
      <c r="C8" s="2">
        <v>43959</v>
      </c>
      <c r="D8">
        <v>84</v>
      </c>
      <c r="E8" t="s">
        <v>270</v>
      </c>
      <c r="F8" t="s">
        <v>279</v>
      </c>
      <c r="G8" t="s">
        <v>268</v>
      </c>
      <c r="H8" s="2">
        <v>43959</v>
      </c>
      <c r="I8">
        <f>IF(基本情報テーブル[[#This Row],[除外基準]]="",1,"")</f>
        <v>1</v>
      </c>
      <c r="J8" t="s">
        <v>269</v>
      </c>
      <c r="K8">
        <f>基本情報テーブル[[#This Row],[入院日]]-基本情報テーブル[[#This Row],[発症日]]</f>
        <v>0</v>
      </c>
    </row>
    <row r="9" spans="1:11">
      <c r="A9">
        <v>8</v>
      </c>
      <c r="B9" t="s">
        <v>25</v>
      </c>
      <c r="C9" s="2">
        <v>43965</v>
      </c>
      <c r="D9">
        <v>83</v>
      </c>
      <c r="E9" t="s">
        <v>270</v>
      </c>
      <c r="F9" t="s">
        <v>280</v>
      </c>
      <c r="G9" t="s">
        <v>268</v>
      </c>
      <c r="H9" s="2">
        <v>43945</v>
      </c>
      <c r="I9">
        <f>IF(基本情報テーブル[[#This Row],[除外基準]]="",1,"")</f>
        <v>1</v>
      </c>
      <c r="K9">
        <f>基本情報テーブル[[#This Row],[入院日]]-基本情報テーブル[[#This Row],[発症日]]</f>
        <v>20</v>
      </c>
    </row>
    <row r="10" spans="1:11">
      <c r="A10">
        <v>9</v>
      </c>
      <c r="B10" t="s">
        <v>26</v>
      </c>
      <c r="C10" s="2">
        <v>43965</v>
      </c>
      <c r="D10">
        <v>52</v>
      </c>
      <c r="E10" t="s">
        <v>270</v>
      </c>
      <c r="F10" t="s">
        <v>281</v>
      </c>
      <c r="G10" t="s">
        <v>268</v>
      </c>
      <c r="H10" s="2">
        <v>43956</v>
      </c>
      <c r="I10">
        <f>IF(基本情報テーブル[[#This Row],[除外基準]]="",1,"")</f>
        <v>1</v>
      </c>
      <c r="J10" t="s">
        <v>269</v>
      </c>
      <c r="K10">
        <f>基本情報テーブル[[#This Row],[入院日]]-基本情報テーブル[[#This Row],[発症日]]</f>
        <v>9</v>
      </c>
    </row>
    <row r="11" spans="1:11">
      <c r="A11">
        <v>10</v>
      </c>
      <c r="B11" t="s">
        <v>27</v>
      </c>
      <c r="C11" s="2">
        <v>43965</v>
      </c>
      <c r="D11">
        <v>99</v>
      </c>
      <c r="E11" t="s">
        <v>270</v>
      </c>
      <c r="F11" t="s">
        <v>282</v>
      </c>
      <c r="G11" t="s">
        <v>16</v>
      </c>
      <c r="H11" s="2">
        <v>43945</v>
      </c>
      <c r="I11">
        <f>IF(基本情報テーブル[[#This Row],[除外基準]]="",1,"")</f>
        <v>1</v>
      </c>
      <c r="J11" t="s">
        <v>269</v>
      </c>
      <c r="K11">
        <f>基本情報テーブル[[#This Row],[入院日]]-基本情報テーブル[[#This Row],[発症日]]</f>
        <v>20</v>
      </c>
    </row>
    <row r="12" spans="1:11">
      <c r="A12">
        <v>11</v>
      </c>
      <c r="B12" t="s">
        <v>29</v>
      </c>
      <c r="C12" s="2">
        <v>43964</v>
      </c>
      <c r="D12">
        <v>47</v>
      </c>
      <c r="E12" t="s">
        <v>270</v>
      </c>
      <c r="F12" t="s">
        <v>283</v>
      </c>
      <c r="G12" t="s">
        <v>268</v>
      </c>
      <c r="H12" s="2">
        <v>43943</v>
      </c>
      <c r="I12">
        <f>IF(基本情報テーブル[[#This Row],[除外基準]]="",1,"")</f>
        <v>1</v>
      </c>
      <c r="J12" t="s">
        <v>269</v>
      </c>
      <c r="K12">
        <f>基本情報テーブル[[#This Row],[入院日]]-基本情報テーブル[[#This Row],[発症日]]</f>
        <v>21</v>
      </c>
    </row>
    <row r="13" spans="1:11">
      <c r="A13">
        <v>12</v>
      </c>
      <c r="B13" t="s">
        <v>30</v>
      </c>
      <c r="C13" s="2">
        <v>43966</v>
      </c>
      <c r="D13">
        <v>72</v>
      </c>
      <c r="E13" t="s">
        <v>266</v>
      </c>
      <c r="F13" t="s">
        <v>284</v>
      </c>
      <c r="G13" t="s">
        <v>274</v>
      </c>
      <c r="H13" s="2">
        <v>43949</v>
      </c>
      <c r="I13" t="str">
        <f>IF(基本情報テーブル[[#This Row],[除外基準]]="",1,"")</f>
        <v/>
      </c>
      <c r="J13" t="s">
        <v>275</v>
      </c>
      <c r="K13">
        <f>基本情報テーブル[[#This Row],[入院日]]-基本情報テーブル[[#This Row],[発症日]]</f>
        <v>17</v>
      </c>
    </row>
    <row r="14" spans="1:11">
      <c r="A14">
        <v>13</v>
      </c>
      <c r="B14" t="s">
        <v>31</v>
      </c>
      <c r="C14" s="2">
        <v>43966</v>
      </c>
      <c r="D14">
        <v>86</v>
      </c>
      <c r="E14" t="s">
        <v>266</v>
      </c>
      <c r="F14" t="s">
        <v>285</v>
      </c>
      <c r="G14" t="s">
        <v>268</v>
      </c>
      <c r="H14" s="2">
        <v>43959</v>
      </c>
      <c r="I14">
        <f>IF(基本情報テーブル[[#This Row],[除外基準]]="",1,"")</f>
        <v>1</v>
      </c>
      <c r="J14" t="s">
        <v>269</v>
      </c>
      <c r="K14">
        <f>基本情報テーブル[[#This Row],[入院日]]-基本情報テーブル[[#This Row],[発症日]]</f>
        <v>7</v>
      </c>
    </row>
    <row r="15" spans="1:11">
      <c r="A15">
        <v>15</v>
      </c>
      <c r="B15" t="s">
        <v>32</v>
      </c>
      <c r="C15" s="2">
        <v>43965</v>
      </c>
      <c r="D15">
        <v>94</v>
      </c>
      <c r="E15" t="s">
        <v>270</v>
      </c>
      <c r="F15" t="s">
        <v>286</v>
      </c>
      <c r="G15" t="s">
        <v>268</v>
      </c>
      <c r="H15" s="2">
        <v>43965</v>
      </c>
      <c r="I15">
        <f>IF(基本情報テーブル[[#This Row],[除外基準]]="",1,"")</f>
        <v>1</v>
      </c>
      <c r="J15" t="s">
        <v>269</v>
      </c>
      <c r="K15">
        <f>基本情報テーブル[[#This Row],[入院日]]-基本情報テーブル[[#This Row],[発症日]]</f>
        <v>0</v>
      </c>
    </row>
    <row r="16" spans="1:11">
      <c r="A16">
        <v>16</v>
      </c>
      <c r="B16" t="s">
        <v>33</v>
      </c>
      <c r="C16" s="2">
        <v>43964</v>
      </c>
      <c r="D16">
        <v>55</v>
      </c>
      <c r="E16" t="s">
        <v>270</v>
      </c>
      <c r="F16" t="s">
        <v>287</v>
      </c>
      <c r="G16" t="s">
        <v>268</v>
      </c>
      <c r="H16" s="2">
        <v>43966</v>
      </c>
      <c r="I16">
        <f>IF(基本情報テーブル[[#This Row],[除外基準]]="",1,"")</f>
        <v>1</v>
      </c>
      <c r="J16" t="s">
        <v>269</v>
      </c>
      <c r="K16">
        <f>基本情報テーブル[[#This Row],[入院日]]-基本情報テーブル[[#This Row],[発症日]]</f>
        <v>-2</v>
      </c>
    </row>
    <row r="17" spans="1:11">
      <c r="A17">
        <v>17</v>
      </c>
      <c r="B17" t="s">
        <v>34</v>
      </c>
      <c r="C17" s="2">
        <v>43969</v>
      </c>
      <c r="D17">
        <v>76</v>
      </c>
      <c r="E17" t="s">
        <v>266</v>
      </c>
      <c r="F17" t="s">
        <v>288</v>
      </c>
      <c r="G17" t="s">
        <v>274</v>
      </c>
      <c r="H17" s="2">
        <v>43952</v>
      </c>
      <c r="I17" t="str">
        <f>IF(基本情報テーブル[[#This Row],[除外基準]]="",1,"")</f>
        <v/>
      </c>
      <c r="J17" t="s">
        <v>275</v>
      </c>
      <c r="K17">
        <f>基本情報テーブル[[#This Row],[入院日]]-基本情報テーブル[[#This Row],[発症日]]</f>
        <v>17</v>
      </c>
    </row>
    <row r="18" spans="1:11">
      <c r="A18">
        <v>18</v>
      </c>
      <c r="B18" t="s">
        <v>35</v>
      </c>
      <c r="C18" s="2">
        <v>43969</v>
      </c>
      <c r="D18">
        <v>64</v>
      </c>
      <c r="E18" t="s">
        <v>270</v>
      </c>
      <c r="F18" t="s">
        <v>289</v>
      </c>
      <c r="G18" t="s">
        <v>268</v>
      </c>
      <c r="H18" s="2">
        <v>43941</v>
      </c>
      <c r="I18">
        <f>IF(基本情報テーブル[[#This Row],[除外基準]]="",1,"")</f>
        <v>1</v>
      </c>
      <c r="J18" t="s">
        <v>269</v>
      </c>
      <c r="K18">
        <f>基本情報テーブル[[#This Row],[入院日]]-基本情報テーブル[[#This Row],[発症日]]</f>
        <v>28</v>
      </c>
    </row>
    <row r="19" spans="1:11">
      <c r="A19">
        <v>19</v>
      </c>
      <c r="B19" t="s">
        <v>36</v>
      </c>
      <c r="C19" s="2">
        <v>43969</v>
      </c>
      <c r="D19">
        <v>80</v>
      </c>
      <c r="E19" t="s">
        <v>270</v>
      </c>
      <c r="F19" t="s">
        <v>290</v>
      </c>
      <c r="G19" t="s">
        <v>268</v>
      </c>
      <c r="H19" s="2">
        <v>43830</v>
      </c>
      <c r="I19">
        <f>IF(基本情報テーブル[[#This Row],[除外基準]]="",1,"")</f>
        <v>1</v>
      </c>
      <c r="J19" t="s">
        <v>269</v>
      </c>
      <c r="K19">
        <f>基本情報テーブル[[#This Row],[入院日]]-基本情報テーブル[[#This Row],[発症日]]</f>
        <v>139</v>
      </c>
    </row>
    <row r="20" spans="1:11">
      <c r="A20">
        <v>20</v>
      </c>
      <c r="B20" t="s">
        <v>37</v>
      </c>
      <c r="C20" s="2">
        <v>43970</v>
      </c>
      <c r="D20">
        <v>63</v>
      </c>
      <c r="E20" t="s">
        <v>270</v>
      </c>
      <c r="F20" t="s">
        <v>291</v>
      </c>
      <c r="G20" t="s">
        <v>268</v>
      </c>
      <c r="H20" s="2">
        <v>43970</v>
      </c>
      <c r="I20" t="str">
        <f>IF(基本情報テーブル[[#This Row],[除外基準]]="",1,"")</f>
        <v/>
      </c>
      <c r="J20" t="s">
        <v>278</v>
      </c>
      <c r="K20">
        <f>基本情報テーブル[[#This Row],[入院日]]-基本情報テーブル[[#This Row],[発症日]]</f>
        <v>0</v>
      </c>
    </row>
    <row r="21" spans="1:11">
      <c r="A21">
        <v>21</v>
      </c>
      <c r="B21" t="s">
        <v>38</v>
      </c>
      <c r="C21" s="2">
        <v>43971</v>
      </c>
      <c r="D21">
        <v>88</v>
      </c>
      <c r="E21" t="s">
        <v>270</v>
      </c>
      <c r="F21" t="s">
        <v>292</v>
      </c>
      <c r="G21" t="s">
        <v>268</v>
      </c>
      <c r="H21" s="2">
        <v>43954</v>
      </c>
      <c r="I21">
        <f>IF(基本情報テーブル[[#This Row],[除外基準]]="",1,"")</f>
        <v>1</v>
      </c>
      <c r="J21" t="s">
        <v>269</v>
      </c>
      <c r="K21">
        <f>基本情報テーブル[[#This Row],[入院日]]-基本情報テーブル[[#This Row],[発症日]]</f>
        <v>17</v>
      </c>
    </row>
    <row r="22" spans="1:11">
      <c r="A22">
        <v>22</v>
      </c>
      <c r="B22" t="s">
        <v>39</v>
      </c>
      <c r="C22" s="2">
        <v>43971</v>
      </c>
      <c r="D22">
        <v>80</v>
      </c>
      <c r="E22" t="s">
        <v>270</v>
      </c>
      <c r="F22" t="s">
        <v>293</v>
      </c>
      <c r="G22" t="s">
        <v>268</v>
      </c>
      <c r="H22" s="2">
        <v>43956</v>
      </c>
      <c r="I22">
        <f>IF(基本情報テーブル[[#This Row],[除外基準]]="",1,"")</f>
        <v>1</v>
      </c>
      <c r="J22" t="s">
        <v>269</v>
      </c>
      <c r="K22">
        <f>基本情報テーブル[[#This Row],[入院日]]-基本情報テーブル[[#This Row],[発症日]]</f>
        <v>15</v>
      </c>
    </row>
    <row r="23" spans="1:11">
      <c r="A23">
        <v>23</v>
      </c>
      <c r="B23" t="s">
        <v>40</v>
      </c>
      <c r="C23" s="2">
        <v>43972</v>
      </c>
      <c r="D23">
        <v>66</v>
      </c>
      <c r="E23" t="s">
        <v>270</v>
      </c>
      <c r="F23" t="s">
        <v>280</v>
      </c>
      <c r="G23" t="s">
        <v>268</v>
      </c>
      <c r="H23" s="2">
        <v>43957</v>
      </c>
      <c r="I23">
        <f>IF(基本情報テーブル[[#This Row],[除外基準]]="",1,"")</f>
        <v>1</v>
      </c>
      <c r="J23" t="s">
        <v>269</v>
      </c>
      <c r="K23">
        <f>基本情報テーブル[[#This Row],[入院日]]-基本情報テーブル[[#This Row],[発症日]]</f>
        <v>15</v>
      </c>
    </row>
    <row r="24" spans="1:11">
      <c r="A24">
        <v>24</v>
      </c>
      <c r="B24" t="s">
        <v>41</v>
      </c>
      <c r="C24" s="2">
        <v>43972</v>
      </c>
      <c r="D24">
        <v>83</v>
      </c>
      <c r="E24" t="s">
        <v>266</v>
      </c>
      <c r="F24" t="s">
        <v>294</v>
      </c>
      <c r="G24" t="s">
        <v>268</v>
      </c>
      <c r="H24" s="2">
        <v>43935</v>
      </c>
      <c r="I24">
        <f>IF(基本情報テーブル[[#This Row],[除外基準]]="",1,"")</f>
        <v>1</v>
      </c>
      <c r="J24" t="s">
        <v>269</v>
      </c>
      <c r="K24">
        <f>基本情報テーブル[[#This Row],[入院日]]-基本情報テーブル[[#This Row],[発症日]]</f>
        <v>37</v>
      </c>
    </row>
    <row r="25" spans="1:11">
      <c r="A25">
        <v>25</v>
      </c>
      <c r="B25" t="s">
        <v>48</v>
      </c>
      <c r="C25" s="2">
        <v>43973</v>
      </c>
      <c r="D25">
        <v>67</v>
      </c>
      <c r="E25" t="s">
        <v>266</v>
      </c>
      <c r="F25" t="s">
        <v>280</v>
      </c>
      <c r="G25" t="s">
        <v>268</v>
      </c>
      <c r="H25" s="2">
        <v>43940</v>
      </c>
      <c r="I25" t="str">
        <f>IF(基本情報テーブル[[#This Row],[除外基準]]="",1,"")</f>
        <v/>
      </c>
      <c r="J25" t="s">
        <v>278</v>
      </c>
      <c r="K25">
        <f>基本情報テーブル[[#This Row],[入院日]]-基本情報テーブル[[#This Row],[発症日]]</f>
        <v>33</v>
      </c>
    </row>
    <row r="26" spans="1:11">
      <c r="A26">
        <v>26</v>
      </c>
      <c r="B26" t="s">
        <v>49</v>
      </c>
      <c r="C26" s="2">
        <v>43973</v>
      </c>
      <c r="D26">
        <v>75</v>
      </c>
      <c r="E26" t="s">
        <v>266</v>
      </c>
      <c r="F26" t="s">
        <v>286</v>
      </c>
      <c r="G26" t="s">
        <v>268</v>
      </c>
      <c r="H26" s="2">
        <v>43947</v>
      </c>
      <c r="I26">
        <f>IF(基本情報テーブル[[#This Row],[除外基準]]="",1,"")</f>
        <v>1</v>
      </c>
      <c r="J26" t="s">
        <v>269</v>
      </c>
      <c r="K26">
        <f>基本情報テーブル[[#This Row],[入院日]]-基本情報テーブル[[#This Row],[発症日]]</f>
        <v>26</v>
      </c>
    </row>
    <row r="27" spans="1:11">
      <c r="A27">
        <v>27</v>
      </c>
      <c r="B27" t="s">
        <v>50</v>
      </c>
      <c r="C27" s="2">
        <v>43966</v>
      </c>
      <c r="D27">
        <v>92</v>
      </c>
      <c r="E27" t="s">
        <v>270</v>
      </c>
      <c r="F27" t="s">
        <v>287</v>
      </c>
      <c r="G27" t="s">
        <v>268</v>
      </c>
      <c r="H27" s="2">
        <v>43949</v>
      </c>
      <c r="I27">
        <f>IF(基本情報テーブル[[#This Row],[除外基準]]="",1,"")</f>
        <v>1</v>
      </c>
      <c r="J27" t="s">
        <v>269</v>
      </c>
      <c r="K27">
        <f>基本情報テーブル[[#This Row],[入院日]]-基本情報テーブル[[#This Row],[発症日]]</f>
        <v>17</v>
      </c>
    </row>
    <row r="28" spans="1:11">
      <c r="A28">
        <v>28</v>
      </c>
      <c r="B28" t="s">
        <v>51</v>
      </c>
      <c r="C28" s="2">
        <v>43965</v>
      </c>
      <c r="D28">
        <v>84</v>
      </c>
      <c r="E28" t="s">
        <v>266</v>
      </c>
      <c r="F28" t="s">
        <v>295</v>
      </c>
      <c r="G28" t="s">
        <v>296</v>
      </c>
      <c r="H28" s="2">
        <v>43950</v>
      </c>
      <c r="I28" t="str">
        <f>IF(基本情報テーブル[[#This Row],[除外基準]]="",1,"")</f>
        <v/>
      </c>
      <c r="J28" t="s">
        <v>275</v>
      </c>
      <c r="K28">
        <f>基本情報テーブル[[#This Row],[入院日]]-基本情報テーブル[[#This Row],[発症日]]</f>
        <v>15</v>
      </c>
    </row>
    <row r="29" spans="1:11">
      <c r="A29">
        <v>29</v>
      </c>
      <c r="B29" t="s">
        <v>52</v>
      </c>
      <c r="C29" s="2">
        <v>43976</v>
      </c>
      <c r="D29">
        <v>69</v>
      </c>
      <c r="E29" t="s">
        <v>266</v>
      </c>
      <c r="F29" t="s">
        <v>297</v>
      </c>
      <c r="G29" t="s">
        <v>296</v>
      </c>
      <c r="H29" s="2">
        <v>43946</v>
      </c>
      <c r="I29" t="str">
        <f>IF(基本情報テーブル[[#This Row],[除外基準]]="",1,"")</f>
        <v/>
      </c>
      <c r="J29" t="s">
        <v>275</v>
      </c>
      <c r="K29">
        <f>基本情報テーブル[[#This Row],[入院日]]-基本情報テーブル[[#This Row],[発症日]]</f>
        <v>30</v>
      </c>
    </row>
    <row r="30" spans="1:11">
      <c r="A30">
        <v>30</v>
      </c>
      <c r="B30" t="s">
        <v>53</v>
      </c>
      <c r="C30" s="2">
        <v>43977</v>
      </c>
      <c r="D30">
        <v>82</v>
      </c>
      <c r="E30" t="s">
        <v>270</v>
      </c>
      <c r="F30" t="s">
        <v>298</v>
      </c>
      <c r="G30" t="s">
        <v>296</v>
      </c>
      <c r="H30" s="2">
        <v>43959</v>
      </c>
      <c r="I30" t="str">
        <f>IF(基本情報テーブル[[#This Row],[除外基準]]="",1,"")</f>
        <v/>
      </c>
      <c r="J30" t="s">
        <v>275</v>
      </c>
      <c r="K30">
        <f>基本情報テーブル[[#This Row],[入院日]]-基本情報テーブル[[#This Row],[発症日]]</f>
        <v>18</v>
      </c>
    </row>
    <row r="31" spans="1:11">
      <c r="A31">
        <v>31</v>
      </c>
      <c r="B31" t="s">
        <v>54</v>
      </c>
      <c r="C31" s="2">
        <v>43978</v>
      </c>
      <c r="D31">
        <v>84</v>
      </c>
      <c r="E31" t="s">
        <v>270</v>
      </c>
      <c r="F31" t="s">
        <v>299</v>
      </c>
      <c r="G31" t="s">
        <v>274</v>
      </c>
      <c r="H31" s="2">
        <v>43946</v>
      </c>
      <c r="I31" t="str">
        <f>IF(基本情報テーブル[[#This Row],[除外基準]]="",1,"")</f>
        <v/>
      </c>
      <c r="J31" t="s">
        <v>275</v>
      </c>
      <c r="K31">
        <f>基本情報テーブル[[#This Row],[入院日]]-基本情報テーブル[[#This Row],[発症日]]</f>
        <v>32</v>
      </c>
    </row>
    <row r="32" spans="1:11">
      <c r="A32">
        <v>32</v>
      </c>
      <c r="B32" t="s">
        <v>46</v>
      </c>
      <c r="C32" s="2">
        <v>43979</v>
      </c>
      <c r="D32">
        <v>74</v>
      </c>
      <c r="E32" t="s">
        <v>270</v>
      </c>
      <c r="F32" t="s">
        <v>280</v>
      </c>
      <c r="G32" t="s">
        <v>268</v>
      </c>
      <c r="H32" s="2">
        <v>43953</v>
      </c>
      <c r="I32">
        <f>IF(基本情報テーブル[[#This Row],[除外基準]]="",1,"")</f>
        <v>1</v>
      </c>
      <c r="J32" t="s">
        <v>269</v>
      </c>
      <c r="K32">
        <f>基本情報テーブル[[#This Row],[入院日]]-基本情報テーブル[[#This Row],[発症日]]</f>
        <v>26</v>
      </c>
    </row>
    <row r="33" spans="1:11">
      <c r="A33">
        <v>33</v>
      </c>
      <c r="B33" t="s">
        <v>55</v>
      </c>
      <c r="C33" s="2">
        <v>43979</v>
      </c>
      <c r="D33">
        <v>71</v>
      </c>
      <c r="E33" t="s">
        <v>266</v>
      </c>
      <c r="F33" t="s">
        <v>280</v>
      </c>
      <c r="G33" t="s">
        <v>268</v>
      </c>
      <c r="H33" s="2">
        <v>43943</v>
      </c>
      <c r="I33">
        <f>IF(基本情報テーブル[[#This Row],[除外基準]]="",1,"")</f>
        <v>1</v>
      </c>
      <c r="J33" t="s">
        <v>269</v>
      </c>
      <c r="K33">
        <f>基本情報テーブル[[#This Row],[入院日]]-基本情報テーブル[[#This Row],[発症日]]</f>
        <v>36</v>
      </c>
    </row>
    <row r="34" spans="1:11">
      <c r="A34">
        <v>34</v>
      </c>
      <c r="B34" t="s">
        <v>56</v>
      </c>
      <c r="C34" s="2">
        <v>43979</v>
      </c>
      <c r="D34">
        <v>82</v>
      </c>
      <c r="E34" t="s">
        <v>270</v>
      </c>
      <c r="F34" t="s">
        <v>286</v>
      </c>
      <c r="G34" t="s">
        <v>268</v>
      </c>
      <c r="H34" s="2">
        <v>43956</v>
      </c>
      <c r="I34">
        <f>IF(基本情報テーブル[[#This Row],[除外基準]]="",1,"")</f>
        <v>1</v>
      </c>
      <c r="J34" t="s">
        <v>269</v>
      </c>
      <c r="K34">
        <f>基本情報テーブル[[#This Row],[入院日]]-基本情報テーブル[[#This Row],[発症日]]</f>
        <v>23</v>
      </c>
    </row>
    <row r="35" spans="1:11">
      <c r="A35">
        <v>35</v>
      </c>
      <c r="B35" t="s">
        <v>57</v>
      </c>
      <c r="C35" s="2">
        <v>43972</v>
      </c>
      <c r="D35">
        <v>83</v>
      </c>
      <c r="E35" t="s">
        <v>270</v>
      </c>
      <c r="F35" t="s">
        <v>287</v>
      </c>
      <c r="G35" t="s">
        <v>268</v>
      </c>
      <c r="H35" s="2">
        <v>43932</v>
      </c>
      <c r="I35">
        <f>IF(基本情報テーブル[[#This Row],[除外基準]]="",1,"")</f>
        <v>1</v>
      </c>
      <c r="J35" t="s">
        <v>269</v>
      </c>
      <c r="K35">
        <f>基本情報テーブル[[#This Row],[入院日]]-基本情報テーブル[[#This Row],[発症日]]</f>
        <v>40</v>
      </c>
    </row>
    <row r="36" spans="1:11">
      <c r="A36">
        <v>36</v>
      </c>
      <c r="B36" t="s">
        <v>58</v>
      </c>
      <c r="C36" s="2">
        <v>43980</v>
      </c>
      <c r="D36">
        <v>69</v>
      </c>
      <c r="E36" t="s">
        <v>266</v>
      </c>
      <c r="F36" t="s">
        <v>300</v>
      </c>
      <c r="G36" t="s">
        <v>268</v>
      </c>
      <c r="H36" s="2">
        <v>43955</v>
      </c>
      <c r="I36">
        <f>IF(基本情報テーブル[[#This Row],[除外基準]]="",1,"")</f>
        <v>1</v>
      </c>
      <c r="J36" t="s">
        <v>269</v>
      </c>
      <c r="K36">
        <f>基本情報テーブル[[#This Row],[入院日]]-基本情報テーブル[[#This Row],[発症日]]</f>
        <v>25</v>
      </c>
    </row>
    <row r="37" spans="1:11">
      <c r="A37">
        <v>37</v>
      </c>
      <c r="B37" t="s">
        <v>59</v>
      </c>
      <c r="C37" s="2">
        <v>43980</v>
      </c>
      <c r="D37">
        <v>78</v>
      </c>
      <c r="E37" t="s">
        <v>270</v>
      </c>
      <c r="F37" t="s">
        <v>298</v>
      </c>
      <c r="G37" t="s">
        <v>296</v>
      </c>
      <c r="H37" s="2">
        <v>43958</v>
      </c>
      <c r="I37" t="str">
        <f>IF(基本情報テーブル[[#This Row],[除外基準]]="",1,"")</f>
        <v/>
      </c>
      <c r="J37" t="s">
        <v>275</v>
      </c>
      <c r="K37">
        <f>基本情報テーブル[[#This Row],[入院日]]-基本情報テーブル[[#This Row],[発症日]]</f>
        <v>22</v>
      </c>
    </row>
    <row r="38" spans="1:11">
      <c r="A38">
        <v>38</v>
      </c>
      <c r="B38" t="s">
        <v>60</v>
      </c>
      <c r="C38" s="2">
        <v>43977</v>
      </c>
      <c r="D38">
        <v>77</v>
      </c>
      <c r="E38" t="s">
        <v>270</v>
      </c>
      <c r="F38" t="s">
        <v>299</v>
      </c>
      <c r="G38" t="s">
        <v>274</v>
      </c>
      <c r="H38" s="2">
        <v>43947</v>
      </c>
      <c r="I38" t="str">
        <f>IF(基本情報テーブル[[#This Row],[除外基準]]="",1,"")</f>
        <v/>
      </c>
      <c r="J38" t="s">
        <v>275</v>
      </c>
      <c r="K38">
        <f>基本情報テーブル[[#This Row],[入院日]]-基本情報テーブル[[#This Row],[発症日]]</f>
        <v>30</v>
      </c>
    </row>
    <row r="39" spans="1:11">
      <c r="A39">
        <v>39</v>
      </c>
      <c r="B39" t="s">
        <v>61</v>
      </c>
      <c r="C39" s="2">
        <v>43983</v>
      </c>
      <c r="D39">
        <v>81</v>
      </c>
      <c r="E39" t="s">
        <v>266</v>
      </c>
      <c r="F39" t="s">
        <v>280</v>
      </c>
      <c r="G39" t="s">
        <v>268</v>
      </c>
      <c r="H39" s="2">
        <v>43944</v>
      </c>
      <c r="I39">
        <f>IF(基本情報テーブル[[#This Row],[除外基準]]="",1,"")</f>
        <v>1</v>
      </c>
      <c r="J39" t="s">
        <v>269</v>
      </c>
      <c r="K39">
        <f>基本情報テーブル[[#This Row],[入院日]]-基本情報テーブル[[#This Row],[発症日]]</f>
        <v>39</v>
      </c>
    </row>
    <row r="40" spans="1:11">
      <c r="A40">
        <v>40</v>
      </c>
      <c r="B40" t="s">
        <v>62</v>
      </c>
      <c r="C40" s="2">
        <v>43980</v>
      </c>
      <c r="D40">
        <v>72</v>
      </c>
      <c r="E40" t="s">
        <v>266</v>
      </c>
      <c r="F40" t="s">
        <v>280</v>
      </c>
      <c r="G40" t="s">
        <v>268</v>
      </c>
      <c r="H40" s="2">
        <v>43950</v>
      </c>
      <c r="I40">
        <f>IF(基本情報テーブル[[#This Row],[除外基準]]="",1,"")</f>
        <v>1</v>
      </c>
      <c r="J40" t="s">
        <v>269</v>
      </c>
      <c r="K40">
        <f>基本情報テーブル[[#This Row],[入院日]]-基本情報テーブル[[#This Row],[発症日]]</f>
        <v>30</v>
      </c>
    </row>
    <row r="41" spans="1:11">
      <c r="A41">
        <v>41</v>
      </c>
      <c r="B41" t="s">
        <v>63</v>
      </c>
      <c r="C41" s="2">
        <v>43984</v>
      </c>
      <c r="D41">
        <v>84</v>
      </c>
      <c r="E41" t="s">
        <v>270</v>
      </c>
      <c r="F41" t="s">
        <v>291</v>
      </c>
      <c r="G41" t="s">
        <v>268</v>
      </c>
      <c r="H41" s="2">
        <v>43959</v>
      </c>
      <c r="I41">
        <f>IF(基本情報テーブル[[#This Row],[除外基準]]="",1,"")</f>
        <v>1</v>
      </c>
      <c r="J41" t="s">
        <v>269</v>
      </c>
      <c r="K41">
        <f>基本情報テーブル[[#This Row],[入院日]]-基本情報テーブル[[#This Row],[発症日]]</f>
        <v>25</v>
      </c>
    </row>
    <row r="42" spans="1:11">
      <c r="A42">
        <v>42</v>
      </c>
      <c r="B42" t="s">
        <v>64</v>
      </c>
      <c r="C42" s="2">
        <v>43983</v>
      </c>
      <c r="D42">
        <v>80</v>
      </c>
      <c r="E42" t="s">
        <v>266</v>
      </c>
      <c r="F42" t="s">
        <v>280</v>
      </c>
      <c r="G42" t="s">
        <v>268</v>
      </c>
      <c r="H42" s="2">
        <v>43957</v>
      </c>
      <c r="I42">
        <f>IF(基本情報テーブル[[#This Row],[除外基準]]="",1,"")</f>
        <v>1</v>
      </c>
      <c r="J42" t="s">
        <v>269</v>
      </c>
      <c r="K42">
        <f>基本情報テーブル[[#This Row],[入院日]]-基本情報テーブル[[#This Row],[発症日]]</f>
        <v>26</v>
      </c>
    </row>
    <row r="43" spans="1:11">
      <c r="A43">
        <v>43</v>
      </c>
      <c r="B43" t="s">
        <v>65</v>
      </c>
      <c r="C43" s="2">
        <v>43985</v>
      </c>
      <c r="D43">
        <v>81</v>
      </c>
      <c r="E43" t="s">
        <v>270</v>
      </c>
      <c r="F43" t="s">
        <v>301</v>
      </c>
      <c r="G43" t="s">
        <v>268</v>
      </c>
      <c r="H43" s="2">
        <v>43946</v>
      </c>
      <c r="I43">
        <f>IF(基本情報テーブル[[#This Row],[除外基準]]="",1,"")</f>
        <v>1</v>
      </c>
      <c r="J43" t="s">
        <v>269</v>
      </c>
      <c r="K43">
        <f>基本情報テーブル[[#This Row],[入院日]]-基本情報テーブル[[#This Row],[発症日]]</f>
        <v>39</v>
      </c>
    </row>
    <row r="44" spans="1:11">
      <c r="A44">
        <v>44</v>
      </c>
      <c r="B44" t="s">
        <v>66</v>
      </c>
      <c r="C44" s="2">
        <v>43986</v>
      </c>
      <c r="D44">
        <v>81</v>
      </c>
      <c r="E44" t="s">
        <v>270</v>
      </c>
      <c r="F44" t="s">
        <v>302</v>
      </c>
      <c r="G44" t="s">
        <v>296</v>
      </c>
      <c r="H44" s="2">
        <v>43962</v>
      </c>
      <c r="I44" t="str">
        <f>IF(基本情報テーブル[[#This Row],[除外基準]]="",1,"")</f>
        <v/>
      </c>
      <c r="J44" t="s">
        <v>275</v>
      </c>
      <c r="K44">
        <f>基本情報テーブル[[#This Row],[入院日]]-基本情報テーブル[[#This Row],[発症日]]</f>
        <v>24</v>
      </c>
    </row>
    <row r="45" spans="1:11">
      <c r="A45">
        <v>45</v>
      </c>
      <c r="B45" t="s">
        <v>67</v>
      </c>
      <c r="C45" s="2">
        <v>43986</v>
      </c>
      <c r="D45">
        <v>57</v>
      </c>
      <c r="E45" t="s">
        <v>266</v>
      </c>
      <c r="F45" t="s">
        <v>280</v>
      </c>
      <c r="G45" t="s">
        <v>268</v>
      </c>
      <c r="H45" s="2">
        <v>43949</v>
      </c>
      <c r="I45">
        <f>IF(基本情報テーブル[[#This Row],[除外基準]]="",1,"")</f>
        <v>1</v>
      </c>
      <c r="J45" t="s">
        <v>269</v>
      </c>
      <c r="K45">
        <f>基本情報テーブル[[#This Row],[入院日]]-基本情報テーブル[[#This Row],[発症日]]</f>
        <v>37</v>
      </c>
    </row>
    <row r="46" spans="1:11">
      <c r="A46">
        <v>46</v>
      </c>
      <c r="B46" t="s">
        <v>68</v>
      </c>
      <c r="C46" s="2">
        <v>43987</v>
      </c>
      <c r="D46">
        <v>86</v>
      </c>
      <c r="E46" t="s">
        <v>266</v>
      </c>
      <c r="F46" t="s">
        <v>280</v>
      </c>
      <c r="G46" t="s">
        <v>268</v>
      </c>
      <c r="H46" s="2">
        <v>43956</v>
      </c>
      <c r="I46">
        <f>IF(基本情報テーブル[[#This Row],[除外基準]]="",1,"")</f>
        <v>1</v>
      </c>
      <c r="J46" t="s">
        <v>269</v>
      </c>
      <c r="K46">
        <f>基本情報テーブル[[#This Row],[入院日]]-基本情報テーブル[[#This Row],[発症日]]</f>
        <v>31</v>
      </c>
    </row>
    <row r="47" spans="1:11">
      <c r="A47">
        <v>47</v>
      </c>
      <c r="B47" t="s">
        <v>69</v>
      </c>
      <c r="C47" s="2">
        <v>43985</v>
      </c>
      <c r="D47">
        <v>57</v>
      </c>
      <c r="E47" t="s">
        <v>266</v>
      </c>
      <c r="F47" t="s">
        <v>277</v>
      </c>
      <c r="G47" t="s">
        <v>268</v>
      </c>
      <c r="H47" s="2">
        <v>43960</v>
      </c>
      <c r="I47">
        <f>IF(基本情報テーブル[[#This Row],[除外基準]]="",1,"")</f>
        <v>1</v>
      </c>
      <c r="J47" t="s">
        <v>269</v>
      </c>
      <c r="K47">
        <f>基本情報テーブル[[#This Row],[入院日]]-基本情報テーブル[[#This Row],[発症日]]</f>
        <v>25</v>
      </c>
    </row>
    <row r="48" spans="1:11">
      <c r="A48">
        <v>48</v>
      </c>
      <c r="B48" t="s">
        <v>70</v>
      </c>
      <c r="C48" s="2">
        <v>43990</v>
      </c>
      <c r="D48">
        <v>64</v>
      </c>
      <c r="E48" t="s">
        <v>270</v>
      </c>
      <c r="F48" t="s">
        <v>303</v>
      </c>
      <c r="G48" t="s">
        <v>274</v>
      </c>
      <c r="H48" s="2">
        <v>43967</v>
      </c>
      <c r="I48" t="str">
        <f>IF(基本情報テーブル[[#This Row],[除外基準]]="",1,"")</f>
        <v/>
      </c>
      <c r="J48" t="s">
        <v>275</v>
      </c>
      <c r="K48">
        <f>基本情報テーブル[[#This Row],[入院日]]-基本情報テーブル[[#This Row],[発症日]]</f>
        <v>23</v>
      </c>
    </row>
    <row r="49" spans="1:11">
      <c r="A49">
        <v>49</v>
      </c>
      <c r="B49" t="s">
        <v>71</v>
      </c>
      <c r="C49" s="2">
        <v>43990</v>
      </c>
      <c r="D49">
        <v>65</v>
      </c>
      <c r="E49" t="s">
        <v>266</v>
      </c>
      <c r="F49" t="s">
        <v>280</v>
      </c>
      <c r="G49" t="s">
        <v>268</v>
      </c>
      <c r="H49" s="2">
        <v>43960</v>
      </c>
      <c r="I49">
        <f>IF(基本情報テーブル[[#This Row],[除外基準]]="",1,"")</f>
        <v>1</v>
      </c>
      <c r="J49" t="s">
        <v>269</v>
      </c>
      <c r="K49">
        <f>基本情報テーブル[[#This Row],[入院日]]-基本情報テーブル[[#This Row],[発症日]]</f>
        <v>30</v>
      </c>
    </row>
    <row r="50" spans="1:11">
      <c r="A50">
        <v>50</v>
      </c>
      <c r="B50" t="s">
        <v>72</v>
      </c>
      <c r="C50" s="2">
        <v>43990</v>
      </c>
      <c r="D50">
        <v>69</v>
      </c>
      <c r="E50" t="s">
        <v>270</v>
      </c>
      <c r="F50" t="s">
        <v>304</v>
      </c>
      <c r="G50" t="s">
        <v>268</v>
      </c>
      <c r="H50" s="2">
        <v>43957</v>
      </c>
      <c r="I50">
        <f>IF(基本情報テーブル[[#This Row],[除外基準]]="",1,"")</f>
        <v>1</v>
      </c>
      <c r="J50" t="s">
        <v>269</v>
      </c>
      <c r="K50">
        <f>基本情報テーブル[[#This Row],[入院日]]-基本情報テーブル[[#This Row],[発症日]]</f>
        <v>33</v>
      </c>
    </row>
    <row r="51" spans="1:11">
      <c r="A51">
        <v>51</v>
      </c>
      <c r="B51" t="s">
        <v>73</v>
      </c>
      <c r="C51" s="2">
        <v>43990</v>
      </c>
      <c r="D51">
        <v>61</v>
      </c>
      <c r="E51" t="s">
        <v>266</v>
      </c>
      <c r="F51" t="s">
        <v>305</v>
      </c>
      <c r="G51" t="s">
        <v>268</v>
      </c>
      <c r="H51" s="2">
        <v>43975</v>
      </c>
      <c r="I51">
        <f>IF(基本情報テーブル[[#This Row],[除外基準]]="",1,"")</f>
        <v>1</v>
      </c>
      <c r="J51" t="s">
        <v>269</v>
      </c>
      <c r="K51">
        <f>基本情報テーブル[[#This Row],[入院日]]-基本情報テーブル[[#This Row],[発症日]]</f>
        <v>15</v>
      </c>
    </row>
    <row r="52" spans="1:11">
      <c r="A52">
        <v>52</v>
      </c>
      <c r="B52" t="s">
        <v>74</v>
      </c>
      <c r="C52" s="2">
        <v>43988</v>
      </c>
      <c r="D52">
        <v>72</v>
      </c>
      <c r="E52" t="s">
        <v>266</v>
      </c>
      <c r="F52" t="s">
        <v>305</v>
      </c>
      <c r="G52" t="s">
        <v>268</v>
      </c>
      <c r="H52" s="2">
        <v>43971</v>
      </c>
      <c r="I52">
        <f>IF(基本情報テーブル[[#This Row],[除外基準]]="",1,"")</f>
        <v>1</v>
      </c>
      <c r="J52" t="s">
        <v>269</v>
      </c>
      <c r="K52">
        <f>基本情報テーブル[[#This Row],[入院日]]-基本情報テーブル[[#This Row],[発症日]]</f>
        <v>17</v>
      </c>
    </row>
    <row r="53" spans="1:11">
      <c r="A53">
        <v>53</v>
      </c>
      <c r="B53" t="s">
        <v>75</v>
      </c>
      <c r="C53" s="2">
        <v>43990</v>
      </c>
      <c r="D53">
        <v>53</v>
      </c>
      <c r="E53" t="s">
        <v>266</v>
      </c>
      <c r="F53" t="s">
        <v>306</v>
      </c>
      <c r="G53" t="s">
        <v>268</v>
      </c>
      <c r="H53" s="2">
        <v>43961</v>
      </c>
      <c r="I53">
        <f>IF(基本情報テーブル[[#This Row],[除外基準]]="",1,"")</f>
        <v>1</v>
      </c>
      <c r="J53" t="s">
        <v>269</v>
      </c>
      <c r="K53">
        <f>基本情報テーブル[[#This Row],[入院日]]-基本情報テーブル[[#This Row],[発症日]]</f>
        <v>29</v>
      </c>
    </row>
    <row r="54" spans="1:11">
      <c r="A54">
        <v>54</v>
      </c>
      <c r="B54" t="s">
        <v>76</v>
      </c>
      <c r="C54" s="2">
        <v>43991</v>
      </c>
      <c r="D54">
        <v>98</v>
      </c>
      <c r="E54" t="s">
        <v>266</v>
      </c>
      <c r="F54" t="s">
        <v>307</v>
      </c>
      <c r="G54" t="s">
        <v>296</v>
      </c>
      <c r="H54" s="2">
        <v>43974</v>
      </c>
      <c r="I54" t="str">
        <f>IF(基本情報テーブル[[#This Row],[除外基準]]="",1,"")</f>
        <v/>
      </c>
      <c r="J54" t="s">
        <v>275</v>
      </c>
      <c r="K54">
        <f>基本情報テーブル[[#This Row],[入院日]]-基本情報テーブル[[#This Row],[発症日]]</f>
        <v>17</v>
      </c>
    </row>
    <row r="55" spans="1:11">
      <c r="A55">
        <v>55</v>
      </c>
      <c r="B55" t="s">
        <v>77</v>
      </c>
      <c r="C55" s="2">
        <v>43991</v>
      </c>
      <c r="D55">
        <v>87</v>
      </c>
      <c r="E55" t="s">
        <v>270</v>
      </c>
      <c r="F55" t="s">
        <v>280</v>
      </c>
      <c r="G55" t="s">
        <v>268</v>
      </c>
      <c r="H55" s="2">
        <v>43953</v>
      </c>
      <c r="I55">
        <f>IF(基本情報テーブル[[#This Row],[除外基準]]="",1,"")</f>
        <v>1</v>
      </c>
      <c r="J55" t="s">
        <v>269</v>
      </c>
      <c r="K55">
        <f>基本情報テーブル[[#This Row],[入院日]]-基本情報テーブル[[#This Row],[発症日]]</f>
        <v>38</v>
      </c>
    </row>
    <row r="56" spans="1:11">
      <c r="A56">
        <v>56</v>
      </c>
      <c r="B56" t="s">
        <v>78</v>
      </c>
      <c r="C56" s="2">
        <v>43992</v>
      </c>
      <c r="D56">
        <v>52</v>
      </c>
      <c r="E56" t="s">
        <v>266</v>
      </c>
      <c r="F56" t="s">
        <v>308</v>
      </c>
      <c r="G56" t="s">
        <v>274</v>
      </c>
      <c r="H56" s="2">
        <v>43967</v>
      </c>
      <c r="I56" t="str">
        <f>IF(基本情報テーブル[[#This Row],[除外基準]]="",1,"")</f>
        <v/>
      </c>
      <c r="J56" t="s">
        <v>275</v>
      </c>
      <c r="K56">
        <f>基本情報テーブル[[#This Row],[入院日]]-基本情報テーブル[[#This Row],[発症日]]</f>
        <v>25</v>
      </c>
    </row>
    <row r="57" spans="1:11">
      <c r="A57">
        <v>57</v>
      </c>
      <c r="B57" t="s">
        <v>79</v>
      </c>
      <c r="C57" s="2">
        <v>43993</v>
      </c>
      <c r="D57">
        <v>87</v>
      </c>
      <c r="E57" t="s">
        <v>270</v>
      </c>
      <c r="F57" t="s">
        <v>305</v>
      </c>
      <c r="G57" t="s">
        <v>268</v>
      </c>
      <c r="H57" s="2">
        <v>43977</v>
      </c>
      <c r="I57">
        <f>IF(基本情報テーブル[[#This Row],[除外基準]]="",1,"")</f>
        <v>1</v>
      </c>
      <c r="J57" t="s">
        <v>269</v>
      </c>
      <c r="K57">
        <f>基本情報テーブル[[#This Row],[入院日]]-基本情報テーブル[[#This Row],[発症日]]</f>
        <v>16</v>
      </c>
    </row>
    <row r="58" spans="1:11">
      <c r="A58">
        <v>58</v>
      </c>
      <c r="B58" t="s">
        <v>80</v>
      </c>
      <c r="C58" s="2">
        <v>43993</v>
      </c>
      <c r="D58">
        <v>65</v>
      </c>
      <c r="E58" t="s">
        <v>266</v>
      </c>
      <c r="F58" t="s">
        <v>309</v>
      </c>
      <c r="G58" t="s">
        <v>310</v>
      </c>
      <c r="H58" s="2">
        <v>43960</v>
      </c>
      <c r="I58" t="str">
        <f>IF(基本情報テーブル[[#This Row],[除外基準]]="",1,"")</f>
        <v/>
      </c>
      <c r="J58" t="s">
        <v>275</v>
      </c>
      <c r="K58">
        <f>基本情報テーブル[[#This Row],[入院日]]-基本情報テーブル[[#This Row],[発症日]]</f>
        <v>33</v>
      </c>
    </row>
    <row r="59" spans="1:11">
      <c r="A59">
        <v>59</v>
      </c>
      <c r="B59" t="s">
        <v>81</v>
      </c>
      <c r="C59" s="2">
        <v>43994</v>
      </c>
      <c r="D59">
        <v>72</v>
      </c>
      <c r="E59" t="s">
        <v>266</v>
      </c>
      <c r="F59" t="s">
        <v>311</v>
      </c>
      <c r="G59" t="s">
        <v>268</v>
      </c>
      <c r="H59" s="2">
        <v>43973</v>
      </c>
      <c r="I59">
        <f>IF(基本情報テーブル[[#This Row],[除外基準]]="",1,"")</f>
        <v>1</v>
      </c>
      <c r="J59" t="s">
        <v>269</v>
      </c>
      <c r="K59">
        <f>基本情報テーブル[[#This Row],[入院日]]-基本情報テーブル[[#This Row],[発症日]]</f>
        <v>21</v>
      </c>
    </row>
    <row r="60" spans="1:11">
      <c r="A60">
        <v>60</v>
      </c>
      <c r="B60" t="s">
        <v>82</v>
      </c>
      <c r="C60" s="2">
        <v>43994</v>
      </c>
      <c r="D60">
        <v>92</v>
      </c>
      <c r="E60" t="s">
        <v>266</v>
      </c>
      <c r="F60" t="s">
        <v>305</v>
      </c>
      <c r="G60" t="s">
        <v>268</v>
      </c>
      <c r="H60" s="2">
        <v>43977</v>
      </c>
      <c r="I60">
        <f>IF(基本情報テーブル[[#This Row],[除外基準]]="",1,"")</f>
        <v>1</v>
      </c>
      <c r="J60" t="s">
        <v>269</v>
      </c>
      <c r="K60">
        <f>基本情報テーブル[[#This Row],[入院日]]-基本情報テーブル[[#This Row],[発症日]]</f>
        <v>17</v>
      </c>
    </row>
    <row r="61" spans="1:11">
      <c r="A61">
        <v>61</v>
      </c>
      <c r="B61" t="s">
        <v>47</v>
      </c>
      <c r="C61" s="2">
        <v>43991</v>
      </c>
      <c r="D61">
        <v>79</v>
      </c>
      <c r="E61" t="s">
        <v>266</v>
      </c>
      <c r="F61" t="s">
        <v>280</v>
      </c>
      <c r="G61" t="s">
        <v>268</v>
      </c>
      <c r="H61" s="2">
        <v>43961</v>
      </c>
      <c r="I61">
        <f>IF(基本情報テーブル[[#This Row],[除外基準]]="",1,"")</f>
        <v>1</v>
      </c>
      <c r="J61" t="s">
        <v>269</v>
      </c>
      <c r="K61">
        <f>基本情報テーブル[[#This Row],[入院日]]-基本情報テーブル[[#This Row],[発症日]]</f>
        <v>30</v>
      </c>
    </row>
    <row r="62" spans="1:11">
      <c r="A62">
        <v>62</v>
      </c>
      <c r="B62" t="s">
        <v>83</v>
      </c>
      <c r="C62" s="2">
        <v>43997</v>
      </c>
      <c r="D62">
        <v>89</v>
      </c>
      <c r="E62" t="s">
        <v>270</v>
      </c>
      <c r="F62" t="s">
        <v>305</v>
      </c>
      <c r="G62" t="s">
        <v>268</v>
      </c>
      <c r="H62" s="2">
        <v>43963</v>
      </c>
      <c r="I62">
        <f>IF(基本情報テーブル[[#This Row],[除外基準]]="",1,"")</f>
        <v>1</v>
      </c>
      <c r="J62" t="s">
        <v>269</v>
      </c>
      <c r="K62">
        <f>基本情報テーブル[[#This Row],[入院日]]-基本情報テーブル[[#This Row],[発症日]]</f>
        <v>34</v>
      </c>
    </row>
    <row r="63" spans="1:11">
      <c r="A63">
        <v>63</v>
      </c>
      <c r="B63" t="s">
        <v>84</v>
      </c>
      <c r="C63" s="2">
        <v>43997</v>
      </c>
      <c r="D63">
        <v>44</v>
      </c>
      <c r="E63" t="s">
        <v>270</v>
      </c>
      <c r="F63" t="s">
        <v>280</v>
      </c>
      <c r="G63" t="s">
        <v>268</v>
      </c>
      <c r="H63" s="2">
        <v>43974</v>
      </c>
      <c r="I63">
        <f>IF(基本情報テーブル[[#This Row],[除外基準]]="",1,"")</f>
        <v>1</v>
      </c>
      <c r="J63" t="s">
        <v>269</v>
      </c>
      <c r="K63">
        <f>基本情報テーブル[[#This Row],[入院日]]-基本情報テーブル[[#This Row],[発症日]]</f>
        <v>23</v>
      </c>
    </row>
    <row r="64" spans="1:11">
      <c r="A64">
        <v>64</v>
      </c>
      <c r="B64" t="s">
        <v>85</v>
      </c>
      <c r="C64" s="2">
        <v>43995</v>
      </c>
      <c r="D64">
        <v>79</v>
      </c>
      <c r="E64" t="s">
        <v>270</v>
      </c>
      <c r="F64" t="s">
        <v>312</v>
      </c>
      <c r="G64" t="s">
        <v>274</v>
      </c>
      <c r="H64" s="2">
        <v>43980</v>
      </c>
      <c r="I64" t="str">
        <f>IF(基本情報テーブル[[#This Row],[除外基準]]="",1,"")</f>
        <v/>
      </c>
      <c r="J64" t="s">
        <v>275</v>
      </c>
      <c r="K64">
        <f>基本情報テーブル[[#This Row],[入院日]]-基本情報テーブル[[#This Row],[発症日]]</f>
        <v>15</v>
      </c>
    </row>
    <row r="65" spans="1:11">
      <c r="A65">
        <v>65</v>
      </c>
      <c r="B65" t="s">
        <v>86</v>
      </c>
      <c r="C65" s="2">
        <v>43999</v>
      </c>
      <c r="D65">
        <v>66</v>
      </c>
      <c r="E65" t="s">
        <v>266</v>
      </c>
      <c r="F65" t="s">
        <v>313</v>
      </c>
      <c r="G65" t="s">
        <v>310</v>
      </c>
      <c r="H65" s="2">
        <v>43959</v>
      </c>
      <c r="I65" t="str">
        <f>IF(基本情報テーブル[[#This Row],[除外基準]]="",1,"")</f>
        <v/>
      </c>
      <c r="J65" t="s">
        <v>275</v>
      </c>
      <c r="K65">
        <f>基本情報テーブル[[#This Row],[入院日]]-基本情報テーブル[[#This Row],[発症日]]</f>
        <v>40</v>
      </c>
    </row>
    <row r="66" spans="1:11">
      <c r="A66">
        <v>66</v>
      </c>
      <c r="B66" t="s">
        <v>87</v>
      </c>
      <c r="C66" s="2">
        <v>43997</v>
      </c>
      <c r="D66">
        <v>50</v>
      </c>
      <c r="E66" t="s">
        <v>266</v>
      </c>
      <c r="F66" t="s">
        <v>314</v>
      </c>
      <c r="G66" t="s">
        <v>268</v>
      </c>
      <c r="H66" s="2">
        <v>43962</v>
      </c>
      <c r="I66">
        <f>IF(基本情報テーブル[[#This Row],[除外基準]]="",1,"")</f>
        <v>1</v>
      </c>
      <c r="J66" t="s">
        <v>269</v>
      </c>
      <c r="K66">
        <f>基本情報テーブル[[#This Row],[入院日]]-基本情報テーブル[[#This Row],[発症日]]</f>
        <v>35</v>
      </c>
    </row>
    <row r="67" spans="1:11">
      <c r="A67">
        <v>67</v>
      </c>
      <c r="B67" t="s">
        <v>88</v>
      </c>
      <c r="C67" s="2">
        <v>44000</v>
      </c>
      <c r="D67">
        <v>76</v>
      </c>
      <c r="E67" t="s">
        <v>270</v>
      </c>
      <c r="F67" t="s">
        <v>315</v>
      </c>
      <c r="G67" t="s">
        <v>296</v>
      </c>
      <c r="H67" s="2">
        <v>43966</v>
      </c>
      <c r="I67" t="str">
        <f>IF(基本情報テーブル[[#This Row],[除外基準]]="",1,"")</f>
        <v/>
      </c>
      <c r="J67" t="s">
        <v>275</v>
      </c>
      <c r="K67">
        <f>基本情報テーブル[[#This Row],[入院日]]-基本情報テーブル[[#This Row],[発症日]]</f>
        <v>34</v>
      </c>
    </row>
    <row r="68" spans="1:11">
      <c r="A68">
        <v>68</v>
      </c>
      <c r="B68" t="s">
        <v>89</v>
      </c>
      <c r="C68" s="2">
        <v>44000</v>
      </c>
      <c r="D68">
        <v>64</v>
      </c>
      <c r="E68" t="s">
        <v>270</v>
      </c>
      <c r="F68" t="s">
        <v>316</v>
      </c>
      <c r="G68" t="s">
        <v>296</v>
      </c>
      <c r="H68" s="2">
        <v>43978</v>
      </c>
      <c r="I68" t="str">
        <f>IF(基本情報テーブル[[#This Row],[除外基準]]="",1,"")</f>
        <v/>
      </c>
      <c r="J68" t="s">
        <v>275</v>
      </c>
      <c r="K68">
        <f>基本情報テーブル[[#This Row],[入院日]]-基本情報テーブル[[#This Row],[発症日]]</f>
        <v>22</v>
      </c>
    </row>
    <row r="69" spans="1:11">
      <c r="A69">
        <v>69</v>
      </c>
      <c r="B69" t="s">
        <v>90</v>
      </c>
      <c r="C69" s="2">
        <v>43998</v>
      </c>
      <c r="D69">
        <v>74</v>
      </c>
      <c r="E69" t="s">
        <v>270</v>
      </c>
      <c r="F69" t="s">
        <v>280</v>
      </c>
      <c r="G69" t="s">
        <v>268</v>
      </c>
      <c r="H69" s="2">
        <v>43980</v>
      </c>
      <c r="I69">
        <f>IF(基本情報テーブル[[#This Row],[除外基準]]="",1,"")</f>
        <v>1</v>
      </c>
      <c r="J69" t="s">
        <v>269</v>
      </c>
      <c r="K69">
        <f>基本情報テーブル[[#This Row],[入院日]]-基本情報テーブル[[#This Row],[発症日]]</f>
        <v>18</v>
      </c>
    </row>
    <row r="70" spans="1:11">
      <c r="A70">
        <v>70</v>
      </c>
      <c r="B70" t="s">
        <v>91</v>
      </c>
      <c r="C70" s="2">
        <v>43998</v>
      </c>
      <c r="D70">
        <v>89</v>
      </c>
      <c r="E70" t="s">
        <v>270</v>
      </c>
      <c r="F70" t="s">
        <v>317</v>
      </c>
      <c r="G70" t="s">
        <v>274</v>
      </c>
      <c r="H70" s="2">
        <v>43975</v>
      </c>
      <c r="I70" t="str">
        <f>IF(基本情報テーブル[[#This Row],[除外基準]]="",1,"")</f>
        <v/>
      </c>
      <c r="J70" t="s">
        <v>275</v>
      </c>
      <c r="K70">
        <f>基本情報テーブル[[#This Row],[入院日]]-基本情報テーブル[[#This Row],[発症日]]</f>
        <v>23</v>
      </c>
    </row>
    <row r="71" spans="1:11">
      <c r="A71">
        <v>71</v>
      </c>
      <c r="B71" t="s">
        <v>92</v>
      </c>
      <c r="C71" s="2">
        <v>44000</v>
      </c>
      <c r="D71">
        <v>82</v>
      </c>
      <c r="E71" t="s">
        <v>270</v>
      </c>
      <c r="F71" t="s">
        <v>318</v>
      </c>
      <c r="G71" t="s">
        <v>296</v>
      </c>
      <c r="H71" s="2">
        <v>43972</v>
      </c>
      <c r="I71" t="str">
        <f>IF(基本情報テーブル[[#This Row],[除外基準]]="",1,"")</f>
        <v/>
      </c>
      <c r="J71" t="s">
        <v>275</v>
      </c>
      <c r="K71">
        <f>基本情報テーブル[[#This Row],[入院日]]-基本情報テーブル[[#This Row],[発症日]]</f>
        <v>28</v>
      </c>
    </row>
    <row r="72" spans="1:11">
      <c r="A72">
        <v>72</v>
      </c>
      <c r="B72" t="s">
        <v>93</v>
      </c>
      <c r="C72" s="2">
        <v>44001</v>
      </c>
      <c r="D72">
        <v>78</v>
      </c>
      <c r="E72" t="s">
        <v>270</v>
      </c>
      <c r="F72" t="s">
        <v>280</v>
      </c>
      <c r="G72" t="s">
        <v>268</v>
      </c>
      <c r="H72" s="2">
        <v>43983</v>
      </c>
      <c r="I72">
        <f>IF(基本情報テーブル[[#This Row],[除外基準]]="",1,"")</f>
        <v>1</v>
      </c>
      <c r="J72" t="s">
        <v>269</v>
      </c>
      <c r="K72">
        <f>基本情報テーブル[[#This Row],[入院日]]-基本情報テーブル[[#This Row],[発症日]]</f>
        <v>18</v>
      </c>
    </row>
    <row r="73" spans="1:11">
      <c r="A73">
        <v>73</v>
      </c>
      <c r="B73" t="s">
        <v>94</v>
      </c>
      <c r="C73" s="2">
        <v>44001</v>
      </c>
      <c r="D73">
        <v>80</v>
      </c>
      <c r="E73" t="s">
        <v>270</v>
      </c>
      <c r="F73" t="s">
        <v>319</v>
      </c>
      <c r="G73" t="s">
        <v>274</v>
      </c>
      <c r="H73" s="2">
        <v>43980</v>
      </c>
      <c r="I73" t="str">
        <f>IF(基本情報テーブル[[#This Row],[除外基準]]="",1,"")</f>
        <v/>
      </c>
      <c r="J73" t="s">
        <v>275</v>
      </c>
      <c r="K73">
        <f>基本情報テーブル[[#This Row],[入院日]]-基本情報テーブル[[#This Row],[発症日]]</f>
        <v>21</v>
      </c>
    </row>
    <row r="74" spans="1:11">
      <c r="A74">
        <v>74</v>
      </c>
      <c r="B74" t="s">
        <v>95</v>
      </c>
      <c r="C74" s="2">
        <v>43997</v>
      </c>
      <c r="D74">
        <v>75</v>
      </c>
      <c r="E74" t="s">
        <v>270</v>
      </c>
      <c r="F74" t="s">
        <v>320</v>
      </c>
      <c r="G74" t="s">
        <v>274</v>
      </c>
      <c r="H74" s="2">
        <v>43978</v>
      </c>
      <c r="I74" t="str">
        <f>IF(基本情報テーブル[[#This Row],[除外基準]]="",1,"")</f>
        <v/>
      </c>
      <c r="J74" t="s">
        <v>275</v>
      </c>
      <c r="K74">
        <f>基本情報テーブル[[#This Row],[入院日]]-基本情報テーブル[[#This Row],[発症日]]</f>
        <v>19</v>
      </c>
    </row>
    <row r="75" spans="1:11">
      <c r="A75">
        <v>75</v>
      </c>
      <c r="B75" t="s">
        <v>96</v>
      </c>
      <c r="C75" s="2">
        <v>44000</v>
      </c>
      <c r="D75">
        <v>84</v>
      </c>
      <c r="E75" t="s">
        <v>270</v>
      </c>
      <c r="F75" t="s">
        <v>321</v>
      </c>
      <c r="G75" t="s">
        <v>268</v>
      </c>
      <c r="H75" s="2">
        <v>43967</v>
      </c>
      <c r="I75">
        <f>IF(基本情報テーブル[[#This Row],[除外基準]]="",1,"")</f>
        <v>1</v>
      </c>
      <c r="J75" t="s">
        <v>269</v>
      </c>
      <c r="K75">
        <f>基本情報テーブル[[#This Row],[入院日]]-基本情報テーブル[[#This Row],[発症日]]</f>
        <v>33</v>
      </c>
    </row>
    <row r="76" spans="1:11">
      <c r="A76">
        <v>76</v>
      </c>
      <c r="B76" t="s">
        <v>97</v>
      </c>
      <c r="C76" s="2">
        <v>43983</v>
      </c>
      <c r="D76">
        <v>79</v>
      </c>
      <c r="E76" t="s">
        <v>266</v>
      </c>
      <c r="F76" t="s">
        <v>322</v>
      </c>
      <c r="G76" t="s">
        <v>268</v>
      </c>
      <c r="H76" s="2">
        <v>43945</v>
      </c>
      <c r="I76">
        <f>IF(基本情報テーブル[[#This Row],[除外基準]]="",1,"")</f>
        <v>1</v>
      </c>
      <c r="J76" t="s">
        <v>269</v>
      </c>
      <c r="K76">
        <f>基本情報テーブル[[#This Row],[入院日]]-基本情報テーブル[[#This Row],[発症日]]</f>
        <v>38</v>
      </c>
    </row>
    <row r="77" spans="1:11">
      <c r="A77">
        <v>77</v>
      </c>
      <c r="B77" t="s">
        <v>98</v>
      </c>
      <c r="C77" s="2">
        <v>44004</v>
      </c>
      <c r="D77">
        <v>66</v>
      </c>
      <c r="E77" t="s">
        <v>266</v>
      </c>
      <c r="F77" t="s">
        <v>323</v>
      </c>
      <c r="G77" t="s">
        <v>268</v>
      </c>
      <c r="H77" s="2">
        <v>43988</v>
      </c>
      <c r="I77">
        <f>IF(基本情報テーブル[[#This Row],[除外基準]]="",1,"")</f>
        <v>1</v>
      </c>
      <c r="J77" t="s">
        <v>269</v>
      </c>
      <c r="K77">
        <f>基本情報テーブル[[#This Row],[入院日]]-基本情報テーブル[[#This Row],[発症日]]</f>
        <v>16</v>
      </c>
    </row>
    <row r="78" spans="1:11">
      <c r="A78">
        <v>78</v>
      </c>
      <c r="B78" t="s">
        <v>99</v>
      </c>
      <c r="C78" s="2">
        <v>44004</v>
      </c>
      <c r="D78">
        <v>57</v>
      </c>
      <c r="E78" t="s">
        <v>266</v>
      </c>
      <c r="F78" t="s">
        <v>324</v>
      </c>
      <c r="G78" t="s">
        <v>268</v>
      </c>
      <c r="H78" s="2">
        <v>43968</v>
      </c>
      <c r="I78">
        <f>IF(基本情報テーブル[[#This Row],[除外基準]]="",1,"")</f>
        <v>1</v>
      </c>
      <c r="J78" t="s">
        <v>269</v>
      </c>
      <c r="K78">
        <f>基本情報テーブル[[#This Row],[入院日]]-基本情報テーブル[[#This Row],[発症日]]</f>
        <v>36</v>
      </c>
    </row>
    <row r="79" spans="1:11">
      <c r="A79">
        <v>79</v>
      </c>
      <c r="B79" t="s">
        <v>100</v>
      </c>
      <c r="C79" s="2">
        <v>44004</v>
      </c>
      <c r="D79">
        <v>67</v>
      </c>
      <c r="E79" t="s">
        <v>270</v>
      </c>
      <c r="F79" t="s">
        <v>325</v>
      </c>
      <c r="G79" t="s">
        <v>274</v>
      </c>
      <c r="H79" s="2">
        <v>43989</v>
      </c>
      <c r="I79" t="str">
        <f>IF(基本情報テーブル[[#This Row],[除外基準]]="",1,"")</f>
        <v/>
      </c>
      <c r="J79" t="s">
        <v>275</v>
      </c>
      <c r="K79">
        <f>基本情報テーブル[[#This Row],[入院日]]-基本情報テーブル[[#This Row],[発症日]]</f>
        <v>15</v>
      </c>
    </row>
    <row r="80" spans="1:11">
      <c r="A80">
        <v>80</v>
      </c>
      <c r="B80" t="s">
        <v>101</v>
      </c>
      <c r="C80" s="2">
        <v>44001</v>
      </c>
      <c r="D80">
        <v>41</v>
      </c>
      <c r="E80" t="s">
        <v>270</v>
      </c>
      <c r="F80" t="s">
        <v>280</v>
      </c>
      <c r="G80" t="s">
        <v>268</v>
      </c>
      <c r="H80" s="2">
        <v>43972</v>
      </c>
      <c r="I80">
        <f>IF(基本情報テーブル[[#This Row],[除外基準]]="",1,"")</f>
        <v>1</v>
      </c>
      <c r="J80" t="s">
        <v>269</v>
      </c>
      <c r="K80">
        <f>基本情報テーブル[[#This Row],[入院日]]-基本情報テーブル[[#This Row],[発症日]]</f>
        <v>29</v>
      </c>
    </row>
    <row r="81" spans="1:11">
      <c r="A81">
        <v>81</v>
      </c>
      <c r="B81" t="s">
        <v>102</v>
      </c>
      <c r="C81" s="2">
        <v>44005</v>
      </c>
      <c r="D81">
        <v>65</v>
      </c>
      <c r="E81" t="s">
        <v>270</v>
      </c>
      <c r="F81" t="s">
        <v>280</v>
      </c>
      <c r="G81" t="s">
        <v>268</v>
      </c>
      <c r="H81" s="2">
        <v>43979</v>
      </c>
      <c r="I81">
        <f>IF(基本情報テーブル[[#This Row],[除外基準]]="",1,"")</f>
        <v>1</v>
      </c>
      <c r="J81" t="s">
        <v>269</v>
      </c>
      <c r="K81">
        <f>基本情報テーブル[[#This Row],[入院日]]-基本情報テーブル[[#This Row],[発症日]]</f>
        <v>26</v>
      </c>
    </row>
    <row r="82" spans="1:11">
      <c r="A82">
        <v>82</v>
      </c>
      <c r="B82" t="s">
        <v>103</v>
      </c>
      <c r="C82" s="2">
        <v>44006</v>
      </c>
      <c r="D82">
        <v>40</v>
      </c>
      <c r="E82" t="s">
        <v>266</v>
      </c>
      <c r="F82" t="s">
        <v>326</v>
      </c>
      <c r="G82" t="s">
        <v>268</v>
      </c>
      <c r="H82" s="2">
        <v>43989</v>
      </c>
      <c r="I82">
        <f>IF(基本情報テーブル[[#This Row],[除外基準]]="",1,"")</f>
        <v>1</v>
      </c>
      <c r="J82" t="s">
        <v>269</v>
      </c>
      <c r="K82">
        <f>基本情報テーブル[[#This Row],[入院日]]-基本情報テーブル[[#This Row],[発症日]]</f>
        <v>17</v>
      </c>
    </row>
    <row r="83" spans="1:11">
      <c r="A83">
        <v>83</v>
      </c>
      <c r="B83" t="s">
        <v>104</v>
      </c>
      <c r="C83" s="2">
        <v>44006</v>
      </c>
      <c r="D83">
        <v>75</v>
      </c>
      <c r="E83" t="s">
        <v>270</v>
      </c>
      <c r="F83" t="s">
        <v>327</v>
      </c>
      <c r="G83" t="s">
        <v>274</v>
      </c>
      <c r="H83" s="2">
        <v>43976</v>
      </c>
      <c r="I83" t="str">
        <f>IF(基本情報テーブル[[#This Row],[除外基準]]="",1,"")</f>
        <v/>
      </c>
      <c r="J83" t="s">
        <v>275</v>
      </c>
      <c r="K83">
        <f>基本情報テーブル[[#This Row],[入院日]]-基本情報テーブル[[#This Row],[発症日]]</f>
        <v>30</v>
      </c>
    </row>
    <row r="84" spans="1:11">
      <c r="A84">
        <v>84</v>
      </c>
      <c r="B84" t="s">
        <v>105</v>
      </c>
      <c r="C84" s="2">
        <v>44006</v>
      </c>
      <c r="D84">
        <v>61</v>
      </c>
      <c r="E84" t="s">
        <v>266</v>
      </c>
      <c r="F84" t="s">
        <v>305</v>
      </c>
      <c r="G84" t="s">
        <v>268</v>
      </c>
      <c r="H84" s="2">
        <v>43974</v>
      </c>
      <c r="I84">
        <f>IF(基本情報テーブル[[#This Row],[除外基準]]="",1,"")</f>
        <v>1</v>
      </c>
      <c r="J84" t="s">
        <v>269</v>
      </c>
      <c r="K84">
        <f>基本情報テーブル[[#This Row],[入院日]]-基本情報テーブル[[#This Row],[発症日]]</f>
        <v>32</v>
      </c>
    </row>
    <row r="85" spans="1:11">
      <c r="A85">
        <v>85</v>
      </c>
      <c r="B85" t="s">
        <v>106</v>
      </c>
      <c r="C85" s="2">
        <v>44005</v>
      </c>
      <c r="D85">
        <v>43</v>
      </c>
      <c r="E85" t="s">
        <v>266</v>
      </c>
      <c r="F85" t="s">
        <v>328</v>
      </c>
      <c r="G85" t="s">
        <v>268</v>
      </c>
      <c r="H85" s="2">
        <v>43986</v>
      </c>
      <c r="I85">
        <f>IF(基本情報テーブル[[#This Row],[除外基準]]="",1,"")</f>
        <v>1</v>
      </c>
      <c r="J85" t="s">
        <v>269</v>
      </c>
      <c r="K85">
        <f>基本情報テーブル[[#This Row],[入院日]]-基本情報テーブル[[#This Row],[発症日]]</f>
        <v>19</v>
      </c>
    </row>
    <row r="86" spans="1:11">
      <c r="A86">
        <v>86</v>
      </c>
      <c r="B86" t="s">
        <v>107</v>
      </c>
      <c r="C86" s="2">
        <v>44005</v>
      </c>
      <c r="D86">
        <v>77</v>
      </c>
      <c r="E86" t="s">
        <v>270</v>
      </c>
      <c r="F86" t="s">
        <v>329</v>
      </c>
      <c r="G86" t="s">
        <v>268</v>
      </c>
      <c r="H86" s="2">
        <v>43967</v>
      </c>
      <c r="I86">
        <f>IF(基本情報テーブル[[#This Row],[除外基準]]="",1,"")</f>
        <v>1</v>
      </c>
      <c r="J86" t="s">
        <v>269</v>
      </c>
      <c r="K86">
        <f>基本情報テーブル[[#This Row],[入院日]]-基本情報テーブル[[#This Row],[発症日]]</f>
        <v>38</v>
      </c>
    </row>
    <row r="87" spans="1:11">
      <c r="A87">
        <v>87</v>
      </c>
      <c r="B87" t="s">
        <v>108</v>
      </c>
      <c r="C87" s="2">
        <v>44006</v>
      </c>
      <c r="D87">
        <v>73</v>
      </c>
      <c r="E87" t="s">
        <v>266</v>
      </c>
      <c r="F87" t="s">
        <v>330</v>
      </c>
      <c r="G87" t="s">
        <v>268</v>
      </c>
      <c r="H87" s="2">
        <v>43982</v>
      </c>
      <c r="I87">
        <f>IF(基本情報テーブル[[#This Row],[除外基準]]="",1,"")</f>
        <v>1</v>
      </c>
      <c r="J87" t="s">
        <v>269</v>
      </c>
      <c r="K87">
        <f>基本情報テーブル[[#This Row],[入院日]]-基本情報テーブル[[#This Row],[発症日]]</f>
        <v>24</v>
      </c>
    </row>
    <row r="88" spans="1:11">
      <c r="A88">
        <v>88</v>
      </c>
      <c r="B88" t="s">
        <v>26</v>
      </c>
      <c r="C88" s="2">
        <v>44007</v>
      </c>
      <c r="D88">
        <v>52</v>
      </c>
      <c r="E88" t="s">
        <v>266</v>
      </c>
      <c r="F88" t="s">
        <v>280</v>
      </c>
      <c r="G88" t="s">
        <v>268</v>
      </c>
      <c r="H88" s="2">
        <v>43973</v>
      </c>
      <c r="I88">
        <f>IF(基本情報テーブル[[#This Row],[除外基準]]="",1,"")</f>
        <v>1</v>
      </c>
      <c r="J88" t="s">
        <v>269</v>
      </c>
      <c r="K88">
        <f>基本情報テーブル[[#This Row],[入院日]]-基本情報テーブル[[#This Row],[発症日]]</f>
        <v>34</v>
      </c>
    </row>
    <row r="89" spans="1:11">
      <c r="A89">
        <v>89</v>
      </c>
      <c r="B89" t="s">
        <v>109</v>
      </c>
      <c r="C89" s="2">
        <v>44008</v>
      </c>
      <c r="D89">
        <v>71</v>
      </c>
      <c r="E89" t="s">
        <v>266</v>
      </c>
      <c r="F89" t="s">
        <v>280</v>
      </c>
      <c r="G89" t="s">
        <v>268</v>
      </c>
      <c r="H89" s="2">
        <v>43978</v>
      </c>
      <c r="I89">
        <f>IF(基本情報テーブル[[#This Row],[除外基準]]="",1,"")</f>
        <v>1</v>
      </c>
      <c r="J89" t="s">
        <v>269</v>
      </c>
      <c r="K89">
        <f>基本情報テーブル[[#This Row],[入院日]]-基本情報テーブル[[#This Row],[発症日]]</f>
        <v>30</v>
      </c>
    </row>
    <row r="90" spans="1:11">
      <c r="A90">
        <v>90</v>
      </c>
      <c r="B90" t="s">
        <v>110</v>
      </c>
      <c r="C90" s="2">
        <v>44008</v>
      </c>
      <c r="D90">
        <v>87</v>
      </c>
      <c r="E90" t="s">
        <v>270</v>
      </c>
      <c r="F90" t="s">
        <v>331</v>
      </c>
      <c r="G90" t="s">
        <v>274</v>
      </c>
      <c r="H90" s="2">
        <v>43980</v>
      </c>
      <c r="I90" t="str">
        <f>IF(基本情報テーブル[[#This Row],[除外基準]]="",1,"")</f>
        <v/>
      </c>
      <c r="J90" t="s">
        <v>275</v>
      </c>
      <c r="K90">
        <f>基本情報テーブル[[#This Row],[入院日]]-基本情報テーブル[[#This Row],[発症日]]</f>
        <v>28</v>
      </c>
    </row>
    <row r="91" spans="1:11">
      <c r="A91">
        <v>91</v>
      </c>
      <c r="B91" t="s">
        <v>111</v>
      </c>
      <c r="C91" s="2">
        <v>44008</v>
      </c>
      <c r="D91">
        <v>76</v>
      </c>
      <c r="E91" t="s">
        <v>266</v>
      </c>
      <c r="F91" t="s">
        <v>332</v>
      </c>
      <c r="G91" t="s">
        <v>268</v>
      </c>
      <c r="H91" s="2">
        <v>43973</v>
      </c>
      <c r="I91">
        <f>IF(基本情報テーブル[[#This Row],[除外基準]]="",1,"")</f>
        <v>1</v>
      </c>
      <c r="J91" t="s">
        <v>269</v>
      </c>
      <c r="K91">
        <f>基本情報テーブル[[#This Row],[入院日]]-基本情報テーブル[[#This Row],[発症日]]</f>
        <v>35</v>
      </c>
    </row>
    <row r="92" spans="1:11">
      <c r="A92">
        <v>92</v>
      </c>
      <c r="B92" t="s">
        <v>112</v>
      </c>
      <c r="C92" s="2">
        <v>44008</v>
      </c>
      <c r="D92">
        <v>65</v>
      </c>
      <c r="E92" t="s">
        <v>266</v>
      </c>
      <c r="F92" t="s">
        <v>280</v>
      </c>
      <c r="G92" t="s">
        <v>268</v>
      </c>
      <c r="H92" s="2">
        <v>43978</v>
      </c>
      <c r="I92">
        <f>IF(基本情報テーブル[[#This Row],[除外基準]]="",1,"")</f>
        <v>1</v>
      </c>
      <c r="J92" t="s">
        <v>269</v>
      </c>
      <c r="K92">
        <f>基本情報テーブル[[#This Row],[入院日]]-基本情報テーブル[[#This Row],[発症日]]</f>
        <v>30</v>
      </c>
    </row>
    <row r="93" spans="1:11">
      <c r="A93">
        <v>93</v>
      </c>
      <c r="B93" t="s">
        <v>113</v>
      </c>
      <c r="C93" s="2">
        <v>44007</v>
      </c>
      <c r="D93">
        <v>58</v>
      </c>
      <c r="E93" t="s">
        <v>270</v>
      </c>
      <c r="F93" t="s">
        <v>333</v>
      </c>
      <c r="G93" t="s">
        <v>274</v>
      </c>
      <c r="H93" s="2">
        <v>43978</v>
      </c>
      <c r="I93" t="str">
        <f>IF(基本情報テーブル[[#This Row],[除外基準]]="",1,"")</f>
        <v/>
      </c>
      <c r="J93" t="s">
        <v>275</v>
      </c>
      <c r="K93">
        <f>基本情報テーブル[[#This Row],[入院日]]-基本情報テーブル[[#This Row],[発症日]]</f>
        <v>29</v>
      </c>
    </row>
    <row r="94" spans="1:11">
      <c r="A94">
        <v>94</v>
      </c>
      <c r="B94" t="s">
        <v>114</v>
      </c>
      <c r="C94" s="2">
        <v>44007</v>
      </c>
      <c r="D94">
        <v>72</v>
      </c>
      <c r="E94" t="s">
        <v>270</v>
      </c>
      <c r="F94" t="s">
        <v>334</v>
      </c>
      <c r="G94" t="s">
        <v>296</v>
      </c>
      <c r="H94" s="2">
        <v>43982</v>
      </c>
      <c r="I94" t="str">
        <f>IF(基本情報テーブル[[#This Row],[除外基準]]="",1,"")</f>
        <v/>
      </c>
      <c r="J94" t="s">
        <v>275</v>
      </c>
      <c r="K94">
        <f>基本情報テーブル[[#This Row],[入院日]]-基本情報テーブル[[#This Row],[発症日]]</f>
        <v>25</v>
      </c>
    </row>
    <row r="95" spans="1:11">
      <c r="A95">
        <v>95</v>
      </c>
      <c r="B95" t="s">
        <v>115</v>
      </c>
      <c r="C95" s="2">
        <v>44000</v>
      </c>
      <c r="D95">
        <v>77</v>
      </c>
      <c r="E95" t="s">
        <v>266</v>
      </c>
      <c r="F95" t="s">
        <v>280</v>
      </c>
      <c r="G95" t="s">
        <v>268</v>
      </c>
      <c r="H95" s="2">
        <v>43982</v>
      </c>
      <c r="I95">
        <f>IF(基本情報テーブル[[#This Row],[除外基準]]="",1,"")</f>
        <v>1</v>
      </c>
      <c r="J95" t="s">
        <v>269</v>
      </c>
      <c r="K95">
        <f>基本情報テーブル[[#This Row],[入院日]]-基本情報テーブル[[#This Row],[発症日]]</f>
        <v>18</v>
      </c>
    </row>
    <row r="96" spans="1:11">
      <c r="A96">
        <v>96</v>
      </c>
      <c r="B96" t="s">
        <v>116</v>
      </c>
      <c r="C96" s="2">
        <v>44011</v>
      </c>
      <c r="D96">
        <v>80</v>
      </c>
      <c r="E96" t="s">
        <v>266</v>
      </c>
      <c r="F96" t="s">
        <v>335</v>
      </c>
      <c r="G96" t="s">
        <v>268</v>
      </c>
      <c r="H96" s="2">
        <v>43990</v>
      </c>
      <c r="I96">
        <f>IF(基本情報テーブル[[#This Row],[除外基準]]="",1,"")</f>
        <v>1</v>
      </c>
      <c r="J96" t="s">
        <v>269</v>
      </c>
      <c r="K96">
        <f>基本情報テーブル[[#This Row],[入院日]]-基本情報テーブル[[#This Row],[発症日]]</f>
        <v>21</v>
      </c>
    </row>
    <row r="97" spans="1:11">
      <c r="A97">
        <v>97</v>
      </c>
      <c r="B97" t="s">
        <v>117</v>
      </c>
      <c r="C97" s="2">
        <v>44011</v>
      </c>
      <c r="D97">
        <v>69</v>
      </c>
      <c r="E97" t="s">
        <v>270</v>
      </c>
      <c r="F97" t="s">
        <v>291</v>
      </c>
      <c r="G97" t="s">
        <v>268</v>
      </c>
      <c r="H97" s="2">
        <v>43993</v>
      </c>
      <c r="I97">
        <f>IF(基本情報テーブル[[#This Row],[除外基準]]="",1,"")</f>
        <v>1</v>
      </c>
      <c r="J97" t="s">
        <v>269</v>
      </c>
      <c r="K97">
        <f>基本情報テーブル[[#This Row],[入院日]]-基本情報テーブル[[#This Row],[発症日]]</f>
        <v>18</v>
      </c>
    </row>
    <row r="98" spans="1:11">
      <c r="A98">
        <v>98</v>
      </c>
      <c r="B98" t="s">
        <v>118</v>
      </c>
      <c r="C98" s="2">
        <v>44012</v>
      </c>
      <c r="D98">
        <v>82</v>
      </c>
      <c r="E98" t="s">
        <v>270</v>
      </c>
      <c r="F98" t="s">
        <v>280</v>
      </c>
      <c r="G98" t="s">
        <v>268</v>
      </c>
      <c r="H98" s="2">
        <v>43983</v>
      </c>
      <c r="I98">
        <f>IF(基本情報テーブル[[#This Row],[除外基準]]="",1,"")</f>
        <v>1</v>
      </c>
      <c r="J98" t="s">
        <v>269</v>
      </c>
      <c r="K98">
        <f>基本情報テーブル[[#This Row],[入院日]]-基本情報テーブル[[#This Row],[発症日]]</f>
        <v>29</v>
      </c>
    </row>
    <row r="99" spans="1:11">
      <c r="A99">
        <v>99</v>
      </c>
      <c r="B99" t="s">
        <v>43</v>
      </c>
      <c r="C99" s="2">
        <v>44015</v>
      </c>
      <c r="D99">
        <v>80</v>
      </c>
      <c r="E99" t="s">
        <v>266</v>
      </c>
      <c r="F99" t="s">
        <v>336</v>
      </c>
      <c r="G99" t="s">
        <v>274</v>
      </c>
      <c r="H99" s="2">
        <v>44000</v>
      </c>
      <c r="I99" t="str">
        <f>IF(基本情報テーブル[[#This Row],[除外基準]]="",1,"")</f>
        <v/>
      </c>
      <c r="J99" t="s">
        <v>275</v>
      </c>
      <c r="K99">
        <f>基本情報テーブル[[#This Row],[入院日]]-基本情報テーブル[[#This Row],[発症日]]</f>
        <v>15</v>
      </c>
    </row>
    <row r="100" spans="1:11">
      <c r="A100">
        <v>100</v>
      </c>
      <c r="B100" t="s">
        <v>119</v>
      </c>
      <c r="C100" s="2">
        <v>44011</v>
      </c>
      <c r="D100">
        <v>53</v>
      </c>
      <c r="E100" t="s">
        <v>270</v>
      </c>
      <c r="F100" t="s">
        <v>337</v>
      </c>
      <c r="G100" t="s">
        <v>268</v>
      </c>
      <c r="H100" s="2">
        <v>43978</v>
      </c>
      <c r="I100">
        <f>IF(基本情報テーブル[[#This Row],[除外基準]]="",1,"")</f>
        <v>1</v>
      </c>
      <c r="J100" t="s">
        <v>269</v>
      </c>
      <c r="K100">
        <f>基本情報テーブル[[#This Row],[入院日]]-基本情報テーブル[[#This Row],[発症日]]</f>
        <v>33</v>
      </c>
    </row>
    <row r="101" spans="1:11">
      <c r="A101">
        <v>101</v>
      </c>
      <c r="B101" t="s">
        <v>120</v>
      </c>
      <c r="C101" s="2">
        <v>44012</v>
      </c>
      <c r="D101">
        <v>83</v>
      </c>
      <c r="E101" t="s">
        <v>270</v>
      </c>
      <c r="F101" t="s">
        <v>338</v>
      </c>
      <c r="G101" t="s">
        <v>268</v>
      </c>
      <c r="H101" s="2">
        <v>43972</v>
      </c>
      <c r="I101">
        <f>IF(基本情報テーブル[[#This Row],[除外基準]]="",1,"")</f>
        <v>1</v>
      </c>
      <c r="J101" t="s">
        <v>269</v>
      </c>
      <c r="K101">
        <f>基本情報テーブル[[#This Row],[入院日]]-基本情報テーブル[[#This Row],[発症日]]</f>
        <v>40</v>
      </c>
    </row>
    <row r="102" spans="1:11">
      <c r="A102">
        <v>102</v>
      </c>
      <c r="B102" t="s">
        <v>121</v>
      </c>
      <c r="C102" s="2">
        <v>44014</v>
      </c>
      <c r="D102">
        <v>84</v>
      </c>
      <c r="E102" t="s">
        <v>266</v>
      </c>
      <c r="F102" t="s">
        <v>280</v>
      </c>
      <c r="G102" t="s">
        <v>268</v>
      </c>
      <c r="H102" s="2">
        <v>43992</v>
      </c>
      <c r="I102">
        <f>IF(基本情報テーブル[[#This Row],[除外基準]]="",1,"")</f>
        <v>1</v>
      </c>
      <c r="J102" t="s">
        <v>269</v>
      </c>
      <c r="K102">
        <f>基本情報テーブル[[#This Row],[入院日]]-基本情報テーブル[[#This Row],[発症日]]</f>
        <v>22</v>
      </c>
    </row>
    <row r="103" spans="1:11">
      <c r="A103">
        <v>103</v>
      </c>
      <c r="B103" t="s">
        <v>122</v>
      </c>
      <c r="C103" s="2">
        <v>44013</v>
      </c>
      <c r="D103">
        <v>73</v>
      </c>
      <c r="E103" t="s">
        <v>270</v>
      </c>
      <c r="F103" t="s">
        <v>280</v>
      </c>
      <c r="G103" t="s">
        <v>268</v>
      </c>
      <c r="H103" s="2">
        <v>43989</v>
      </c>
      <c r="I103">
        <f>IF(基本情報テーブル[[#This Row],[除外基準]]="",1,"")</f>
        <v>1</v>
      </c>
      <c r="J103" t="s">
        <v>269</v>
      </c>
      <c r="K103">
        <f>基本情報テーブル[[#This Row],[入院日]]-基本情報テーブル[[#This Row],[発症日]]</f>
        <v>24</v>
      </c>
    </row>
    <row r="104" spans="1:11">
      <c r="A104">
        <v>104</v>
      </c>
      <c r="B104" t="s">
        <v>123</v>
      </c>
      <c r="C104" s="2">
        <v>44013</v>
      </c>
      <c r="D104">
        <v>73</v>
      </c>
      <c r="E104" t="s">
        <v>270</v>
      </c>
      <c r="F104" t="s">
        <v>280</v>
      </c>
      <c r="G104" t="s">
        <v>268</v>
      </c>
      <c r="H104" s="2">
        <v>43983</v>
      </c>
      <c r="I104">
        <f>IF(基本情報テーブル[[#This Row],[除外基準]]="",1,"")</f>
        <v>1</v>
      </c>
      <c r="J104" t="s">
        <v>269</v>
      </c>
      <c r="K104">
        <f>基本情報テーブル[[#This Row],[入院日]]-基本情報テーブル[[#This Row],[発症日]]</f>
        <v>30</v>
      </c>
    </row>
    <row r="105" spans="1:11">
      <c r="A105">
        <v>105</v>
      </c>
      <c r="B105" t="s">
        <v>124</v>
      </c>
      <c r="C105" s="2">
        <v>44013</v>
      </c>
      <c r="D105">
        <v>76</v>
      </c>
      <c r="E105" t="s">
        <v>270</v>
      </c>
      <c r="F105" t="s">
        <v>280</v>
      </c>
      <c r="G105" t="s">
        <v>268</v>
      </c>
      <c r="H105" s="2">
        <v>43988</v>
      </c>
      <c r="I105">
        <f>IF(基本情報テーブル[[#This Row],[除外基準]]="",1,"")</f>
        <v>1</v>
      </c>
      <c r="J105" t="s">
        <v>269</v>
      </c>
      <c r="K105">
        <f>基本情報テーブル[[#This Row],[入院日]]-基本情報テーブル[[#This Row],[発症日]]</f>
        <v>25</v>
      </c>
    </row>
    <row r="106" spans="1:11">
      <c r="A106">
        <v>106</v>
      </c>
      <c r="B106" t="s">
        <v>125</v>
      </c>
      <c r="C106" s="2">
        <v>44014</v>
      </c>
      <c r="D106">
        <v>73</v>
      </c>
      <c r="E106" t="s">
        <v>266</v>
      </c>
      <c r="F106" t="s">
        <v>339</v>
      </c>
      <c r="G106" t="s">
        <v>296</v>
      </c>
      <c r="H106" s="2">
        <v>43983</v>
      </c>
      <c r="I106" t="str">
        <f>IF(基本情報テーブル[[#This Row],[除外基準]]="",1,"")</f>
        <v/>
      </c>
      <c r="J106" t="s">
        <v>275</v>
      </c>
      <c r="K106">
        <f>基本情報テーブル[[#This Row],[入院日]]-基本情報テーブル[[#This Row],[発症日]]</f>
        <v>31</v>
      </c>
    </row>
    <row r="107" spans="1:11">
      <c r="A107">
        <v>107</v>
      </c>
      <c r="B107" t="s">
        <v>126</v>
      </c>
      <c r="C107" s="2">
        <v>44014</v>
      </c>
      <c r="D107">
        <v>70</v>
      </c>
      <c r="E107" t="s">
        <v>270</v>
      </c>
      <c r="F107" t="s">
        <v>340</v>
      </c>
      <c r="G107" t="s">
        <v>274</v>
      </c>
      <c r="H107" s="2">
        <v>43985</v>
      </c>
      <c r="I107" t="str">
        <f>IF(基本情報テーブル[[#This Row],[除外基準]]="",1,"")</f>
        <v/>
      </c>
      <c r="J107" t="s">
        <v>275</v>
      </c>
      <c r="K107">
        <f>基本情報テーブル[[#This Row],[入院日]]-基本情報テーブル[[#This Row],[発症日]]</f>
        <v>29</v>
      </c>
    </row>
    <row r="108" spans="1:11">
      <c r="A108">
        <v>108</v>
      </c>
      <c r="B108" t="s">
        <v>72</v>
      </c>
      <c r="C108" s="2">
        <v>44014</v>
      </c>
      <c r="D108">
        <v>75</v>
      </c>
      <c r="E108" t="s">
        <v>270</v>
      </c>
      <c r="F108" t="s">
        <v>341</v>
      </c>
      <c r="G108" t="s">
        <v>274</v>
      </c>
      <c r="H108" s="2">
        <v>43992</v>
      </c>
      <c r="I108" t="str">
        <f>IF(基本情報テーブル[[#This Row],[除外基準]]="",1,"")</f>
        <v/>
      </c>
      <c r="J108" t="s">
        <v>275</v>
      </c>
      <c r="K108">
        <f>基本情報テーブル[[#This Row],[入院日]]-基本情報テーブル[[#This Row],[発症日]]</f>
        <v>22</v>
      </c>
    </row>
    <row r="109" spans="1:11">
      <c r="A109">
        <v>109</v>
      </c>
      <c r="B109" t="s">
        <v>127</v>
      </c>
      <c r="C109" s="2">
        <v>44014</v>
      </c>
      <c r="D109">
        <v>71</v>
      </c>
      <c r="E109" t="s">
        <v>270</v>
      </c>
      <c r="F109" t="s">
        <v>342</v>
      </c>
      <c r="G109" t="s">
        <v>274</v>
      </c>
      <c r="H109" s="2">
        <v>43994</v>
      </c>
      <c r="I109" t="str">
        <f>IF(基本情報テーブル[[#This Row],[除外基準]]="",1,"")</f>
        <v/>
      </c>
      <c r="J109" t="s">
        <v>275</v>
      </c>
      <c r="K109">
        <f>基本情報テーブル[[#This Row],[入院日]]-基本情報テーブル[[#This Row],[発症日]]</f>
        <v>20</v>
      </c>
    </row>
    <row r="110" spans="1:11">
      <c r="A110">
        <v>110</v>
      </c>
      <c r="B110" t="s">
        <v>128</v>
      </c>
      <c r="C110" s="2">
        <v>44015</v>
      </c>
      <c r="D110">
        <v>76</v>
      </c>
      <c r="E110" t="s">
        <v>266</v>
      </c>
      <c r="F110" t="s">
        <v>280</v>
      </c>
      <c r="G110" t="s">
        <v>268</v>
      </c>
      <c r="H110" s="2">
        <v>43999</v>
      </c>
      <c r="I110">
        <f>IF(基本情報テーブル[[#This Row],[除外基準]]="",1,"")</f>
        <v>1</v>
      </c>
      <c r="J110" t="s">
        <v>269</v>
      </c>
      <c r="K110">
        <f>基本情報テーブル[[#This Row],[入院日]]-基本情報テーブル[[#This Row],[発症日]]</f>
        <v>16</v>
      </c>
    </row>
    <row r="111" spans="1:11">
      <c r="A111">
        <v>111</v>
      </c>
      <c r="B111" t="s">
        <v>129</v>
      </c>
      <c r="C111" s="2">
        <v>44015</v>
      </c>
      <c r="D111">
        <v>76</v>
      </c>
      <c r="E111" t="s">
        <v>266</v>
      </c>
      <c r="F111" t="s">
        <v>343</v>
      </c>
      <c r="G111" t="s">
        <v>296</v>
      </c>
      <c r="H111" s="2">
        <v>43976</v>
      </c>
      <c r="I111" t="str">
        <f>IF(基本情報テーブル[[#This Row],[除外基準]]="",1,"")</f>
        <v/>
      </c>
      <c r="J111" t="s">
        <v>275</v>
      </c>
      <c r="K111">
        <f>基本情報テーブル[[#This Row],[入院日]]-基本情報テーブル[[#This Row],[発症日]]</f>
        <v>39</v>
      </c>
    </row>
    <row r="112" spans="1:11">
      <c r="A112">
        <v>112</v>
      </c>
      <c r="B112" t="s">
        <v>130</v>
      </c>
      <c r="C112" s="2">
        <v>44015</v>
      </c>
      <c r="D112">
        <v>82</v>
      </c>
      <c r="E112" t="s">
        <v>270</v>
      </c>
      <c r="F112" t="s">
        <v>280</v>
      </c>
      <c r="G112" t="s">
        <v>268</v>
      </c>
      <c r="H112" s="2">
        <v>43995</v>
      </c>
      <c r="I112">
        <f>IF(基本情報テーブル[[#This Row],[除外基準]]="",1,"")</f>
        <v>1</v>
      </c>
      <c r="J112" t="s">
        <v>269</v>
      </c>
      <c r="K112">
        <f>基本情報テーブル[[#This Row],[入院日]]-基本情報テーブル[[#This Row],[発症日]]</f>
        <v>20</v>
      </c>
    </row>
    <row r="113" spans="1:11">
      <c r="A113">
        <v>113</v>
      </c>
      <c r="B113" t="s">
        <v>79</v>
      </c>
      <c r="C113" s="2">
        <v>44018</v>
      </c>
      <c r="D113">
        <v>97</v>
      </c>
      <c r="E113" t="s">
        <v>270</v>
      </c>
      <c r="F113" t="s">
        <v>280</v>
      </c>
      <c r="G113" t="s">
        <v>268</v>
      </c>
      <c r="H113" s="2">
        <v>43994</v>
      </c>
      <c r="I113">
        <f>IF(基本情報テーブル[[#This Row],[除外基準]]="",1,"")</f>
        <v>1</v>
      </c>
      <c r="J113" t="s">
        <v>269</v>
      </c>
      <c r="K113">
        <f>基本情報テーブル[[#This Row],[入院日]]-基本情報テーブル[[#This Row],[発症日]]</f>
        <v>24</v>
      </c>
    </row>
    <row r="114" spans="1:11">
      <c r="A114">
        <v>114</v>
      </c>
      <c r="B114" t="s">
        <v>128</v>
      </c>
      <c r="C114" s="2">
        <v>44011</v>
      </c>
      <c r="D114">
        <v>93</v>
      </c>
      <c r="E114" t="s">
        <v>270</v>
      </c>
      <c r="F114" t="s">
        <v>280</v>
      </c>
      <c r="G114" t="s">
        <v>268</v>
      </c>
      <c r="H114" s="2">
        <v>43985</v>
      </c>
      <c r="I114">
        <f>IF(基本情報テーブル[[#This Row],[除外基準]]="",1,"")</f>
        <v>1</v>
      </c>
      <c r="J114" t="s">
        <v>269</v>
      </c>
      <c r="K114">
        <f>基本情報テーブル[[#This Row],[入院日]]-基本情報テーブル[[#This Row],[発症日]]</f>
        <v>26</v>
      </c>
    </row>
    <row r="115" spans="1:11">
      <c r="A115">
        <v>115</v>
      </c>
      <c r="B115" t="s">
        <v>131</v>
      </c>
      <c r="C115" s="2">
        <v>44015</v>
      </c>
      <c r="D115">
        <v>67</v>
      </c>
      <c r="E115" t="s">
        <v>266</v>
      </c>
      <c r="F115" t="s">
        <v>344</v>
      </c>
      <c r="G115" t="s">
        <v>268</v>
      </c>
      <c r="H115" s="2">
        <v>43981</v>
      </c>
      <c r="I115">
        <f>IF(基本情報テーブル[[#This Row],[除外基準]]="",1,"")</f>
        <v>1</v>
      </c>
      <c r="J115" t="s">
        <v>269</v>
      </c>
      <c r="K115">
        <f>基本情報テーブル[[#This Row],[入院日]]-基本情報テーブル[[#This Row],[発症日]]</f>
        <v>34</v>
      </c>
    </row>
    <row r="116" spans="1:11">
      <c r="A116">
        <v>116</v>
      </c>
      <c r="B116" t="s">
        <v>132</v>
      </c>
      <c r="C116" s="2">
        <v>44018</v>
      </c>
      <c r="D116">
        <v>69</v>
      </c>
      <c r="E116" t="s">
        <v>266</v>
      </c>
      <c r="F116" t="s">
        <v>280</v>
      </c>
      <c r="G116" t="s">
        <v>268</v>
      </c>
      <c r="H116" s="2">
        <v>43984</v>
      </c>
      <c r="I116">
        <f>IF(基本情報テーブル[[#This Row],[除外基準]]="",1,"")</f>
        <v>1</v>
      </c>
      <c r="J116" t="s">
        <v>269</v>
      </c>
      <c r="K116">
        <f>基本情報テーブル[[#This Row],[入院日]]-基本情報テーブル[[#This Row],[発症日]]</f>
        <v>34</v>
      </c>
    </row>
    <row r="117" spans="1:11">
      <c r="A117">
        <v>117</v>
      </c>
      <c r="B117" t="s">
        <v>77</v>
      </c>
      <c r="C117" s="2">
        <v>44018</v>
      </c>
      <c r="D117">
        <v>55</v>
      </c>
      <c r="E117" t="s">
        <v>266</v>
      </c>
      <c r="F117" t="s">
        <v>345</v>
      </c>
      <c r="G117" t="s">
        <v>268</v>
      </c>
      <c r="H117" s="2">
        <v>43999</v>
      </c>
      <c r="I117">
        <f>IF(基本情報テーブル[[#This Row],[除外基準]]="",1,"")</f>
        <v>1</v>
      </c>
      <c r="J117" t="s">
        <v>269</v>
      </c>
      <c r="K117">
        <f>基本情報テーブル[[#This Row],[入院日]]-基本情報テーブル[[#This Row],[発症日]]</f>
        <v>19</v>
      </c>
    </row>
    <row r="118" spans="1:11">
      <c r="A118">
        <v>118</v>
      </c>
      <c r="B118" t="s">
        <v>133</v>
      </c>
      <c r="C118" s="2">
        <v>44019</v>
      </c>
      <c r="D118">
        <v>68</v>
      </c>
      <c r="E118" t="s">
        <v>270</v>
      </c>
      <c r="F118" t="s">
        <v>346</v>
      </c>
      <c r="G118" t="s">
        <v>274</v>
      </c>
      <c r="H118" s="2">
        <v>43996</v>
      </c>
      <c r="I118" t="str">
        <f>IF(基本情報テーブル[[#This Row],[除外基準]]="",1,"")</f>
        <v/>
      </c>
      <c r="J118" t="s">
        <v>275</v>
      </c>
      <c r="K118">
        <f>基本情報テーブル[[#This Row],[入院日]]-基本情報テーブル[[#This Row],[発症日]]</f>
        <v>23</v>
      </c>
    </row>
    <row r="119" spans="1:11">
      <c r="A119">
        <v>119</v>
      </c>
      <c r="B119" t="s">
        <v>134</v>
      </c>
      <c r="C119" s="2">
        <v>44014</v>
      </c>
      <c r="D119">
        <v>72</v>
      </c>
      <c r="E119" t="s">
        <v>266</v>
      </c>
      <c r="F119" t="s">
        <v>347</v>
      </c>
      <c r="G119" t="s">
        <v>274</v>
      </c>
      <c r="H119" s="2">
        <v>43983</v>
      </c>
      <c r="I119" t="str">
        <f>IF(基本情報テーブル[[#This Row],[除外基準]]="",1,"")</f>
        <v/>
      </c>
      <c r="J119" t="s">
        <v>275</v>
      </c>
      <c r="K119">
        <f>基本情報テーブル[[#This Row],[入院日]]-基本情報テーブル[[#This Row],[発症日]]</f>
        <v>31</v>
      </c>
    </row>
    <row r="120" spans="1:11">
      <c r="A120">
        <v>120</v>
      </c>
      <c r="B120" t="s">
        <v>135</v>
      </c>
      <c r="C120" s="2">
        <v>44015</v>
      </c>
      <c r="D120">
        <v>82</v>
      </c>
      <c r="E120" t="s">
        <v>266</v>
      </c>
      <c r="F120" t="s">
        <v>280</v>
      </c>
      <c r="G120" t="s">
        <v>268</v>
      </c>
      <c r="H120" s="2">
        <v>43983</v>
      </c>
      <c r="I120">
        <f>IF(基本情報テーブル[[#This Row],[除外基準]]="",1,"")</f>
        <v>1</v>
      </c>
      <c r="J120" t="s">
        <v>269</v>
      </c>
      <c r="K120">
        <f>基本情報テーブル[[#This Row],[入院日]]-基本情報テーブル[[#This Row],[発症日]]</f>
        <v>32</v>
      </c>
    </row>
    <row r="121" spans="1:11">
      <c r="A121">
        <v>121</v>
      </c>
      <c r="B121" t="s">
        <v>136</v>
      </c>
      <c r="C121" s="2">
        <v>44019</v>
      </c>
      <c r="D121">
        <v>39</v>
      </c>
      <c r="E121" t="s">
        <v>266</v>
      </c>
      <c r="F121" t="s">
        <v>348</v>
      </c>
      <c r="G121" t="s">
        <v>274</v>
      </c>
      <c r="H121" s="2">
        <v>44000</v>
      </c>
      <c r="I121" t="str">
        <f>IF(基本情報テーブル[[#This Row],[除外基準]]="",1,"")</f>
        <v/>
      </c>
      <c r="J121" t="s">
        <v>275</v>
      </c>
      <c r="K121">
        <f>基本情報テーブル[[#This Row],[入院日]]-基本情報テーブル[[#This Row],[発症日]]</f>
        <v>19</v>
      </c>
    </row>
    <row r="122" spans="1:11">
      <c r="A122">
        <v>122</v>
      </c>
      <c r="B122" t="s">
        <v>137</v>
      </c>
      <c r="C122" s="2">
        <v>44020</v>
      </c>
      <c r="D122">
        <v>76</v>
      </c>
      <c r="E122" t="s">
        <v>266</v>
      </c>
      <c r="F122" t="s">
        <v>277</v>
      </c>
      <c r="G122" t="s">
        <v>268</v>
      </c>
      <c r="H122" s="2">
        <v>43986</v>
      </c>
      <c r="I122">
        <f>IF(基本情報テーブル[[#This Row],[除外基準]]="",1,"")</f>
        <v>1</v>
      </c>
      <c r="J122" t="s">
        <v>269</v>
      </c>
      <c r="K122">
        <f>基本情報テーブル[[#This Row],[入院日]]-基本情報テーブル[[#This Row],[発症日]]</f>
        <v>34</v>
      </c>
    </row>
    <row r="123" spans="1:11">
      <c r="A123">
        <v>123</v>
      </c>
      <c r="B123" t="s">
        <v>138</v>
      </c>
      <c r="C123" s="2">
        <v>44019</v>
      </c>
      <c r="D123">
        <v>83</v>
      </c>
      <c r="E123" t="s">
        <v>266</v>
      </c>
      <c r="F123" t="s">
        <v>349</v>
      </c>
      <c r="G123" t="s">
        <v>268</v>
      </c>
      <c r="H123" s="2">
        <v>43987</v>
      </c>
      <c r="I123">
        <f>IF(基本情報テーブル[[#This Row],[除外基準]]="",1,"")</f>
        <v>1</v>
      </c>
      <c r="J123" t="s">
        <v>269</v>
      </c>
      <c r="K123">
        <f>基本情報テーブル[[#This Row],[入院日]]-基本情報テーブル[[#This Row],[発症日]]</f>
        <v>32</v>
      </c>
    </row>
    <row r="124" spans="1:11">
      <c r="A124">
        <v>124</v>
      </c>
      <c r="B124" t="s">
        <v>39</v>
      </c>
      <c r="C124" s="2">
        <v>44021</v>
      </c>
      <c r="D124">
        <v>83</v>
      </c>
      <c r="E124" t="s">
        <v>270</v>
      </c>
      <c r="F124" t="s">
        <v>338</v>
      </c>
      <c r="G124" t="s">
        <v>268</v>
      </c>
      <c r="H124" s="2">
        <v>44001</v>
      </c>
      <c r="I124">
        <f>IF(基本情報テーブル[[#This Row],[除外基準]]="",1,"")</f>
        <v>1</v>
      </c>
      <c r="J124" t="s">
        <v>269</v>
      </c>
      <c r="K124">
        <f>基本情報テーブル[[#This Row],[入院日]]-基本情報テーブル[[#This Row],[発症日]]</f>
        <v>20</v>
      </c>
    </row>
    <row r="125" spans="1:11">
      <c r="A125">
        <v>125</v>
      </c>
      <c r="B125" t="s">
        <v>139</v>
      </c>
      <c r="C125" s="2">
        <v>44022</v>
      </c>
      <c r="D125">
        <v>81</v>
      </c>
      <c r="E125" t="s">
        <v>266</v>
      </c>
      <c r="F125" t="s">
        <v>280</v>
      </c>
      <c r="G125" t="s">
        <v>268</v>
      </c>
      <c r="H125" s="2">
        <v>43985</v>
      </c>
      <c r="I125">
        <f>IF(基本情報テーブル[[#This Row],[除外基準]]="",1,"")</f>
        <v>1</v>
      </c>
      <c r="J125" t="s">
        <v>269</v>
      </c>
      <c r="K125">
        <f>基本情報テーブル[[#This Row],[入院日]]-基本情報テーブル[[#This Row],[発症日]]</f>
        <v>37</v>
      </c>
    </row>
    <row r="126" spans="1:11">
      <c r="A126">
        <v>126</v>
      </c>
      <c r="B126" t="s">
        <v>140</v>
      </c>
      <c r="C126" s="2">
        <v>44015</v>
      </c>
      <c r="D126">
        <v>47</v>
      </c>
      <c r="E126" t="s">
        <v>270</v>
      </c>
      <c r="F126" t="s">
        <v>350</v>
      </c>
      <c r="G126" t="s">
        <v>268</v>
      </c>
      <c r="H126" s="2">
        <v>43990</v>
      </c>
      <c r="I126">
        <f>IF(基本情報テーブル[[#This Row],[除外基準]]="",1,"")</f>
        <v>1</v>
      </c>
      <c r="J126" t="s">
        <v>269</v>
      </c>
      <c r="K126">
        <f>基本情報テーブル[[#This Row],[入院日]]-基本情報テーブル[[#This Row],[発症日]]</f>
        <v>25</v>
      </c>
    </row>
    <row r="127" spans="1:11">
      <c r="A127">
        <v>127</v>
      </c>
      <c r="B127" t="s">
        <v>141</v>
      </c>
      <c r="C127" s="2">
        <v>44022</v>
      </c>
      <c r="D127">
        <v>80</v>
      </c>
      <c r="E127" t="s">
        <v>270</v>
      </c>
      <c r="F127" t="s">
        <v>280</v>
      </c>
      <c r="G127" t="s">
        <v>268</v>
      </c>
      <c r="H127" s="2">
        <v>43995</v>
      </c>
      <c r="I127">
        <f>IF(基本情報テーブル[[#This Row],[除外基準]]="",1,"")</f>
        <v>1</v>
      </c>
      <c r="J127" t="s">
        <v>269</v>
      </c>
      <c r="K127">
        <f>基本情報テーブル[[#This Row],[入院日]]-基本情報テーブル[[#This Row],[発症日]]</f>
        <v>27</v>
      </c>
    </row>
    <row r="128" spans="1:11">
      <c r="A128">
        <v>128</v>
      </c>
      <c r="B128" t="s">
        <v>142</v>
      </c>
      <c r="C128" s="2">
        <v>44022</v>
      </c>
      <c r="D128">
        <v>86</v>
      </c>
      <c r="E128" t="s">
        <v>266</v>
      </c>
      <c r="F128" t="s">
        <v>351</v>
      </c>
      <c r="G128" t="s">
        <v>296</v>
      </c>
      <c r="H128" s="2">
        <v>43996</v>
      </c>
      <c r="I128" t="str">
        <f>IF(基本情報テーブル[[#This Row],[除外基準]]="",1,"")</f>
        <v/>
      </c>
      <c r="J128" t="s">
        <v>275</v>
      </c>
      <c r="K128">
        <f>基本情報テーブル[[#This Row],[入院日]]-基本情報テーブル[[#This Row],[発症日]]</f>
        <v>26</v>
      </c>
    </row>
    <row r="129" spans="1:11">
      <c r="A129">
        <v>129</v>
      </c>
      <c r="B129" t="s">
        <v>143</v>
      </c>
      <c r="C129" s="2">
        <v>44022</v>
      </c>
      <c r="D129">
        <v>63</v>
      </c>
      <c r="E129" t="s">
        <v>270</v>
      </c>
      <c r="F129" t="s">
        <v>280</v>
      </c>
      <c r="G129" t="s">
        <v>268</v>
      </c>
      <c r="H129" s="2">
        <v>43985</v>
      </c>
      <c r="I129">
        <f>IF(基本情報テーブル[[#This Row],[除外基準]]="",1,"")</f>
        <v>1</v>
      </c>
      <c r="J129" t="s">
        <v>269</v>
      </c>
      <c r="K129">
        <f>基本情報テーブル[[#This Row],[入院日]]-基本情報テーブル[[#This Row],[発症日]]</f>
        <v>37</v>
      </c>
    </row>
    <row r="130" spans="1:11">
      <c r="A130">
        <v>130</v>
      </c>
      <c r="B130" t="s">
        <v>144</v>
      </c>
      <c r="C130" s="2">
        <v>44022</v>
      </c>
      <c r="D130">
        <v>44</v>
      </c>
      <c r="E130" t="s">
        <v>270</v>
      </c>
      <c r="F130" t="s">
        <v>280</v>
      </c>
      <c r="G130" t="s">
        <v>268</v>
      </c>
      <c r="H130" s="2">
        <v>44001</v>
      </c>
      <c r="I130">
        <f>IF(基本情報テーブル[[#This Row],[除外基準]]="",1,"")</f>
        <v>1</v>
      </c>
      <c r="J130" t="s">
        <v>269</v>
      </c>
      <c r="K130">
        <f>基本情報テーブル[[#This Row],[入院日]]-基本情報テーブル[[#This Row],[発症日]]</f>
        <v>21</v>
      </c>
    </row>
    <row r="131" spans="1:11">
      <c r="A131">
        <v>131</v>
      </c>
      <c r="B131" t="s">
        <v>145</v>
      </c>
      <c r="C131" s="2">
        <v>44022</v>
      </c>
      <c r="D131">
        <v>79</v>
      </c>
      <c r="E131" t="s">
        <v>266</v>
      </c>
      <c r="F131" t="s">
        <v>352</v>
      </c>
      <c r="G131" t="s">
        <v>296</v>
      </c>
      <c r="H131" s="2">
        <v>44000</v>
      </c>
      <c r="I131" t="str">
        <f>IF(基本情報テーブル[[#This Row],[除外基準]]="",1,"")</f>
        <v/>
      </c>
      <c r="J131" t="s">
        <v>275</v>
      </c>
      <c r="K131">
        <f>基本情報テーブル[[#This Row],[入院日]]-基本情報テーブル[[#This Row],[発症日]]</f>
        <v>22</v>
      </c>
    </row>
    <row r="132" spans="1:11">
      <c r="A132">
        <v>132</v>
      </c>
      <c r="B132" t="s">
        <v>82</v>
      </c>
      <c r="C132" s="2">
        <v>44025</v>
      </c>
      <c r="D132">
        <v>66</v>
      </c>
      <c r="E132" t="s">
        <v>266</v>
      </c>
      <c r="F132" t="s">
        <v>353</v>
      </c>
      <c r="G132" t="s">
        <v>274</v>
      </c>
      <c r="H132" s="2">
        <v>43994</v>
      </c>
      <c r="I132" t="str">
        <f>IF(基本情報テーブル[[#This Row],[除外基準]]="",1,"")</f>
        <v/>
      </c>
      <c r="J132" t="s">
        <v>275</v>
      </c>
      <c r="K132">
        <f>基本情報テーブル[[#This Row],[入院日]]-基本情報テーブル[[#This Row],[発症日]]</f>
        <v>31</v>
      </c>
    </row>
    <row r="133" spans="1:11">
      <c r="A133">
        <v>133</v>
      </c>
      <c r="B133" t="s">
        <v>146</v>
      </c>
      <c r="C133" s="2">
        <v>44016</v>
      </c>
      <c r="D133">
        <v>84</v>
      </c>
      <c r="E133" t="s">
        <v>270</v>
      </c>
      <c r="F133" t="s">
        <v>280</v>
      </c>
      <c r="G133" t="s">
        <v>268</v>
      </c>
      <c r="H133" s="2">
        <v>43994</v>
      </c>
      <c r="I133">
        <f>IF(基本情報テーブル[[#This Row],[除外基準]]="",1,"")</f>
        <v>1</v>
      </c>
      <c r="J133" t="s">
        <v>269</v>
      </c>
      <c r="K133">
        <f>基本情報テーブル[[#This Row],[入院日]]-基本情報テーブル[[#This Row],[発症日]]</f>
        <v>22</v>
      </c>
    </row>
    <row r="134" spans="1:11">
      <c r="A134">
        <v>134</v>
      </c>
      <c r="B134" t="s">
        <v>147</v>
      </c>
      <c r="C134" s="2">
        <v>44022</v>
      </c>
      <c r="D134">
        <v>64</v>
      </c>
      <c r="E134" t="s">
        <v>266</v>
      </c>
      <c r="F134" t="s">
        <v>305</v>
      </c>
      <c r="G134" t="s">
        <v>268</v>
      </c>
      <c r="H134" s="2">
        <v>43994</v>
      </c>
      <c r="I134">
        <f>IF(基本情報テーブル[[#This Row],[除外基準]]="",1,"")</f>
        <v>1</v>
      </c>
      <c r="J134" t="s">
        <v>269</v>
      </c>
      <c r="K134">
        <f>基本情報テーブル[[#This Row],[入院日]]-基本情報テーブル[[#This Row],[発症日]]</f>
        <v>28</v>
      </c>
    </row>
    <row r="135" spans="1:11">
      <c r="A135">
        <v>135</v>
      </c>
      <c r="B135" t="s">
        <v>148</v>
      </c>
      <c r="C135" s="2">
        <v>44026</v>
      </c>
      <c r="D135">
        <v>57</v>
      </c>
      <c r="E135" t="s">
        <v>266</v>
      </c>
      <c r="F135" t="s">
        <v>324</v>
      </c>
      <c r="G135" t="s">
        <v>268</v>
      </c>
      <c r="H135" s="2">
        <v>44004</v>
      </c>
      <c r="I135">
        <f>IF(基本情報テーブル[[#This Row],[除外基準]]="",1,"")</f>
        <v>1</v>
      </c>
      <c r="J135" t="s">
        <v>269</v>
      </c>
      <c r="K135">
        <f>基本情報テーブル[[#This Row],[入院日]]-基本情報テーブル[[#This Row],[発症日]]</f>
        <v>22</v>
      </c>
    </row>
    <row r="136" spans="1:11">
      <c r="A136">
        <v>136</v>
      </c>
      <c r="B136" t="s">
        <v>149</v>
      </c>
      <c r="C136" s="2">
        <v>44025</v>
      </c>
      <c r="D136">
        <v>78</v>
      </c>
      <c r="E136" t="s">
        <v>266</v>
      </c>
      <c r="F136" t="s">
        <v>354</v>
      </c>
      <c r="G136" t="s">
        <v>268</v>
      </c>
      <c r="H136" s="2">
        <v>44002</v>
      </c>
      <c r="I136">
        <f>IF(基本情報テーブル[[#This Row],[除外基準]]="",1,"")</f>
        <v>1</v>
      </c>
      <c r="J136" t="s">
        <v>269</v>
      </c>
      <c r="K136">
        <f>基本情報テーブル[[#This Row],[入院日]]-基本情報テーブル[[#This Row],[発症日]]</f>
        <v>23</v>
      </c>
    </row>
    <row r="137" spans="1:11">
      <c r="A137">
        <v>137</v>
      </c>
      <c r="B137" t="s">
        <v>147</v>
      </c>
      <c r="C137" s="2">
        <v>44029</v>
      </c>
      <c r="D137">
        <v>52</v>
      </c>
      <c r="E137" t="s">
        <v>266</v>
      </c>
      <c r="F137" t="s">
        <v>355</v>
      </c>
      <c r="G137" t="s">
        <v>268</v>
      </c>
      <c r="H137" s="2">
        <v>43990</v>
      </c>
      <c r="I137">
        <f>IF(基本情報テーブル[[#This Row],[除外基準]]="",1,"")</f>
        <v>1</v>
      </c>
      <c r="J137" t="s">
        <v>269</v>
      </c>
      <c r="K137">
        <f>基本情報テーブル[[#This Row],[入院日]]-基本情報テーブル[[#This Row],[発症日]]</f>
        <v>39</v>
      </c>
    </row>
    <row r="138" spans="1:11">
      <c r="A138">
        <v>138</v>
      </c>
      <c r="B138" t="s">
        <v>150</v>
      </c>
      <c r="C138" s="2">
        <v>44029</v>
      </c>
      <c r="D138">
        <v>72</v>
      </c>
      <c r="E138" t="s">
        <v>270</v>
      </c>
      <c r="F138" t="s">
        <v>356</v>
      </c>
      <c r="G138" t="s">
        <v>268</v>
      </c>
      <c r="H138" s="2">
        <v>44011</v>
      </c>
      <c r="I138">
        <f>IF(基本情報テーブル[[#This Row],[除外基準]]="",1,"")</f>
        <v>1</v>
      </c>
      <c r="J138" t="s">
        <v>269</v>
      </c>
      <c r="K138">
        <f>基本情報テーブル[[#This Row],[入院日]]-基本情報テーブル[[#This Row],[発症日]]</f>
        <v>18</v>
      </c>
    </row>
    <row r="139" spans="1:11">
      <c r="A139">
        <v>139</v>
      </c>
      <c r="B139" t="s">
        <v>151</v>
      </c>
      <c r="C139" s="2">
        <v>44027</v>
      </c>
      <c r="D139">
        <v>51</v>
      </c>
      <c r="E139" t="s">
        <v>270</v>
      </c>
      <c r="F139" t="s">
        <v>280</v>
      </c>
      <c r="G139" t="s">
        <v>268</v>
      </c>
      <c r="H139" s="2">
        <v>43989</v>
      </c>
      <c r="I139">
        <f>IF(基本情報テーブル[[#This Row],[除外基準]]="",1,"")</f>
        <v>1</v>
      </c>
      <c r="J139" t="s">
        <v>269</v>
      </c>
      <c r="K139">
        <f>基本情報テーブル[[#This Row],[入院日]]-基本情報テーブル[[#This Row],[発症日]]</f>
        <v>38</v>
      </c>
    </row>
    <row r="140" spans="1:11">
      <c r="A140">
        <v>140</v>
      </c>
      <c r="B140" t="s">
        <v>152</v>
      </c>
      <c r="C140" s="2">
        <v>44021</v>
      </c>
      <c r="D140">
        <v>88</v>
      </c>
      <c r="E140" t="s">
        <v>266</v>
      </c>
      <c r="F140" t="s">
        <v>280</v>
      </c>
      <c r="G140" t="s">
        <v>268</v>
      </c>
      <c r="H140" s="2">
        <v>43984</v>
      </c>
      <c r="I140">
        <f>IF(基本情報テーブル[[#This Row],[除外基準]]="",1,"")</f>
        <v>1</v>
      </c>
      <c r="J140" t="s">
        <v>269</v>
      </c>
      <c r="K140">
        <f>基本情報テーブル[[#This Row],[入院日]]-基本情報テーブル[[#This Row],[発症日]]</f>
        <v>37</v>
      </c>
    </row>
    <row r="141" spans="1:11">
      <c r="A141">
        <v>141</v>
      </c>
      <c r="B141" t="s">
        <v>153</v>
      </c>
      <c r="C141" s="2">
        <v>44028</v>
      </c>
      <c r="D141">
        <v>82</v>
      </c>
      <c r="E141" t="s">
        <v>266</v>
      </c>
      <c r="F141" t="s">
        <v>357</v>
      </c>
      <c r="G141" t="s">
        <v>296</v>
      </c>
      <c r="H141" s="2">
        <v>44004</v>
      </c>
      <c r="I141" t="str">
        <f>IF(基本情報テーブル[[#This Row],[除外基準]]="",1,"")</f>
        <v/>
      </c>
      <c r="J141" t="s">
        <v>275</v>
      </c>
      <c r="K141">
        <f>基本情報テーブル[[#This Row],[入院日]]-基本情報テーブル[[#This Row],[発症日]]</f>
        <v>24</v>
      </c>
    </row>
    <row r="142" spans="1:11">
      <c r="A142">
        <v>142</v>
      </c>
      <c r="B142" t="s">
        <v>154</v>
      </c>
      <c r="C142" s="2">
        <v>44026</v>
      </c>
      <c r="D142">
        <v>78</v>
      </c>
      <c r="E142" t="s">
        <v>266</v>
      </c>
      <c r="F142" t="s">
        <v>280</v>
      </c>
      <c r="G142" t="s">
        <v>268</v>
      </c>
      <c r="H142" s="2">
        <v>44009</v>
      </c>
      <c r="I142">
        <f>IF(基本情報テーブル[[#This Row],[除外基準]]="",1,"")</f>
        <v>1</v>
      </c>
      <c r="J142" t="s">
        <v>269</v>
      </c>
      <c r="K142">
        <f>基本情報テーブル[[#This Row],[入院日]]-基本情報テーブル[[#This Row],[発症日]]</f>
        <v>17</v>
      </c>
    </row>
  </sheetData>
  <dataConsolidate/>
  <phoneticPr fontId="5"/>
  <conditionalFormatting sqref="A142:J142">
    <cfRule type="expression" dxfId="2" priority="2">
      <formula>$J142&lt;&gt;""</formula>
    </cfRule>
  </conditionalFormatting>
  <conditionalFormatting sqref="A2:J141">
    <cfRule type="expression" dxfId="1" priority="1">
      <formula>$J2&lt;&gt;""</formula>
    </cfRule>
  </conditionalFormatting>
  <conditionalFormatting sqref="A2:H142">
    <cfRule type="containsBlanks" dxfId="0" priority="3">
      <formula>LEN(TRIM(A2))=0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B4BB1-5CA4-C84F-B29C-9602C3A3B60F}">
  <sheetPr codeName="Sheet6"/>
  <dimension ref="A1:P144"/>
  <sheetViews>
    <sheetView topLeftCell="A127" zoomScaleNormal="100" workbookViewId="0">
      <selection activeCell="F16" sqref="F16"/>
    </sheetView>
  </sheetViews>
  <sheetFormatPr baseColWidth="10" defaultRowHeight="20"/>
  <cols>
    <col min="3" max="3" width="10.7109375" bestFit="1" customWidth="1"/>
    <col min="4" max="4" width="10.7109375" style="2"/>
  </cols>
  <sheetData>
    <row r="1" spans="1:16">
      <c r="E1" s="11" t="s">
        <v>233</v>
      </c>
      <c r="F1" s="11"/>
      <c r="G1" s="11"/>
      <c r="H1" s="11"/>
      <c r="I1" s="12"/>
      <c r="J1" s="11" t="s">
        <v>234</v>
      </c>
      <c r="K1" s="11"/>
      <c r="L1" s="11"/>
      <c r="M1" s="13"/>
      <c r="N1" s="14" t="s">
        <v>235</v>
      </c>
      <c r="O1" s="15"/>
    </row>
    <row r="2" spans="1:16">
      <c r="A2" t="s">
        <v>236</v>
      </c>
      <c r="B2" t="s">
        <v>199</v>
      </c>
      <c r="C2" t="s">
        <v>358</v>
      </c>
      <c r="D2" s="2" t="s">
        <v>237</v>
      </c>
      <c r="E2" s="5">
        <v>1</v>
      </c>
      <c r="F2" s="5">
        <v>2</v>
      </c>
      <c r="G2" s="5">
        <v>3</v>
      </c>
      <c r="H2" s="5">
        <v>4</v>
      </c>
      <c r="I2" s="5"/>
      <c r="J2" s="5">
        <v>1</v>
      </c>
      <c r="K2" s="5">
        <v>2</v>
      </c>
      <c r="L2" s="5">
        <v>3</v>
      </c>
      <c r="M2" s="16"/>
      <c r="N2" s="14"/>
      <c r="O2" s="15"/>
    </row>
    <row r="3" spans="1:16">
      <c r="A3" t="s">
        <v>238</v>
      </c>
      <c r="B3" s="17" t="s">
        <v>239</v>
      </c>
      <c r="C3" s="17" t="s">
        <v>358</v>
      </c>
      <c r="D3" s="2" t="s">
        <v>240</v>
      </c>
      <c r="E3" t="s">
        <v>241</v>
      </c>
      <c r="F3" t="s">
        <v>242</v>
      </c>
      <c r="G3" t="s">
        <v>243</v>
      </c>
      <c r="H3" t="s">
        <v>244</v>
      </c>
      <c r="I3" t="s">
        <v>245</v>
      </c>
      <c r="J3" t="s">
        <v>246</v>
      </c>
      <c r="K3" t="s">
        <v>247</v>
      </c>
      <c r="L3" t="s">
        <v>248</v>
      </c>
      <c r="M3" t="s">
        <v>249</v>
      </c>
      <c r="N3" t="s">
        <v>250</v>
      </c>
      <c r="O3" t="s">
        <v>251</v>
      </c>
      <c r="P3" t="s">
        <v>252</v>
      </c>
    </row>
    <row r="4" spans="1:16">
      <c r="A4">
        <v>1</v>
      </c>
      <c r="D4" s="2">
        <v>43955</v>
      </c>
      <c r="E4">
        <v>2</v>
      </c>
      <c r="F4">
        <v>2</v>
      </c>
      <c r="G4">
        <v>2</v>
      </c>
      <c r="H4">
        <v>2</v>
      </c>
      <c r="I4">
        <f>SUM(入院テーブル[[#This Row],[testA_1]:[testA_4]])</f>
        <v>8</v>
      </c>
      <c r="J4">
        <v>2</v>
      </c>
      <c r="K4">
        <v>3</v>
      </c>
      <c r="L4">
        <v>4</v>
      </c>
      <c r="M4">
        <f>SUM(入院テーブル[[#This Row],[testB_1]:[testB_3]])</f>
        <v>9</v>
      </c>
      <c r="N4">
        <v>1</v>
      </c>
      <c r="O4" t="s">
        <v>253</v>
      </c>
      <c r="P4" t="s">
        <v>254</v>
      </c>
    </row>
    <row r="5" spans="1:16">
      <c r="A5">
        <v>2</v>
      </c>
      <c r="D5" s="2">
        <v>43956</v>
      </c>
      <c r="E5">
        <v>3</v>
      </c>
      <c r="F5">
        <v>4</v>
      </c>
      <c r="G5">
        <v>2</v>
      </c>
      <c r="H5">
        <v>3</v>
      </c>
      <c r="I5">
        <f>SUM(入院テーブル[[#This Row],[testA_1]:[testA_4]])</f>
        <v>12</v>
      </c>
      <c r="J5">
        <v>1</v>
      </c>
      <c r="K5">
        <v>1</v>
      </c>
      <c r="L5">
        <v>3</v>
      </c>
      <c r="M5">
        <f>SUM(入院テーブル[[#This Row],[testB_1]:[testB_3]])</f>
        <v>5</v>
      </c>
      <c r="N5">
        <v>1</v>
      </c>
      <c r="O5" t="s">
        <v>253</v>
      </c>
      <c r="P5" t="s">
        <v>254</v>
      </c>
    </row>
    <row r="6" spans="1:16">
      <c r="A6">
        <v>3</v>
      </c>
      <c r="D6" s="2">
        <v>43956</v>
      </c>
      <c r="E6">
        <v>1</v>
      </c>
      <c r="F6">
        <v>3</v>
      </c>
      <c r="G6">
        <v>4</v>
      </c>
      <c r="H6">
        <v>2</v>
      </c>
      <c r="I6">
        <f>SUM(入院テーブル[[#This Row],[testA_1]:[testA_4]])</f>
        <v>10</v>
      </c>
      <c r="J6">
        <v>3</v>
      </c>
      <c r="K6">
        <v>2</v>
      </c>
      <c r="L6">
        <v>3</v>
      </c>
      <c r="M6">
        <f>SUM(入院テーブル[[#This Row],[testB_1]:[testB_3]])</f>
        <v>8</v>
      </c>
      <c r="N6">
        <v>4</v>
      </c>
      <c r="O6" t="s">
        <v>255</v>
      </c>
      <c r="P6" t="s">
        <v>254</v>
      </c>
    </row>
    <row r="7" spans="1:16">
      <c r="A7">
        <v>4</v>
      </c>
      <c r="D7" s="2">
        <v>43962</v>
      </c>
      <c r="E7">
        <v>1</v>
      </c>
      <c r="F7">
        <v>2</v>
      </c>
      <c r="G7">
        <v>1</v>
      </c>
      <c r="H7">
        <v>3</v>
      </c>
      <c r="I7">
        <f>SUM(入院テーブル[[#This Row],[testA_1]:[testA_4]])</f>
        <v>7</v>
      </c>
      <c r="J7">
        <v>2</v>
      </c>
      <c r="K7">
        <v>1</v>
      </c>
      <c r="L7">
        <v>2</v>
      </c>
      <c r="M7">
        <f>SUM(入院テーブル[[#This Row],[testB_1]:[testB_3]])</f>
        <v>5</v>
      </c>
      <c r="N7">
        <v>1</v>
      </c>
      <c r="O7" t="s">
        <v>253</v>
      </c>
      <c r="P7" t="s">
        <v>254</v>
      </c>
    </row>
    <row r="8" spans="1:16">
      <c r="A8">
        <v>5</v>
      </c>
      <c r="D8" s="2">
        <v>43956</v>
      </c>
      <c r="E8">
        <v>4</v>
      </c>
      <c r="F8">
        <v>4</v>
      </c>
      <c r="G8">
        <v>1</v>
      </c>
      <c r="H8">
        <v>2</v>
      </c>
      <c r="I8">
        <f>SUM(入院テーブル[[#This Row],[testA_1]:[testA_4]])</f>
        <v>11</v>
      </c>
      <c r="J8">
        <v>2</v>
      </c>
      <c r="K8">
        <v>4</v>
      </c>
      <c r="L8">
        <v>3</v>
      </c>
      <c r="M8">
        <f>SUM(入院テーブル[[#This Row],[testB_1]:[testB_3]])</f>
        <v>9</v>
      </c>
      <c r="N8">
        <v>5</v>
      </c>
      <c r="O8" t="s">
        <v>255</v>
      </c>
      <c r="P8" t="s">
        <v>254</v>
      </c>
    </row>
    <row r="9" spans="1:16">
      <c r="A9">
        <v>6</v>
      </c>
      <c r="D9" s="2">
        <v>43964</v>
      </c>
      <c r="E9">
        <v>1</v>
      </c>
      <c r="F9">
        <v>3</v>
      </c>
      <c r="G9">
        <v>3</v>
      </c>
      <c r="H9">
        <v>3</v>
      </c>
      <c r="I9">
        <f>SUM(入院テーブル[[#This Row],[testA_1]:[testA_4]])</f>
        <v>10</v>
      </c>
      <c r="J9">
        <v>1</v>
      </c>
      <c r="K9">
        <v>3</v>
      </c>
      <c r="L9">
        <v>3</v>
      </c>
      <c r="M9">
        <f>SUM(入院テーブル[[#This Row],[testB_1]:[testB_3]])</f>
        <v>7</v>
      </c>
      <c r="N9">
        <v>3</v>
      </c>
      <c r="O9" t="s">
        <v>253</v>
      </c>
      <c r="P9" t="s">
        <v>254</v>
      </c>
    </row>
    <row r="10" spans="1:16">
      <c r="A10">
        <v>7</v>
      </c>
      <c r="D10" s="2">
        <v>43963</v>
      </c>
      <c r="E10">
        <v>3</v>
      </c>
      <c r="F10">
        <v>3</v>
      </c>
      <c r="G10">
        <v>1</v>
      </c>
      <c r="H10">
        <v>4</v>
      </c>
      <c r="I10">
        <f>SUM(入院テーブル[[#This Row],[testA_1]:[testA_4]])</f>
        <v>11</v>
      </c>
      <c r="J10">
        <v>1</v>
      </c>
      <c r="K10">
        <v>4</v>
      </c>
      <c r="L10">
        <v>2</v>
      </c>
      <c r="M10">
        <f>SUM(入院テーブル[[#This Row],[testB_1]:[testB_3]])</f>
        <v>7</v>
      </c>
      <c r="N10">
        <v>5</v>
      </c>
      <c r="O10" t="s">
        <v>255</v>
      </c>
      <c r="P10" t="s">
        <v>254</v>
      </c>
    </row>
    <row r="11" spans="1:16">
      <c r="A11">
        <v>8</v>
      </c>
      <c r="D11" s="2">
        <v>43969</v>
      </c>
      <c r="E11">
        <v>3</v>
      </c>
      <c r="F11">
        <v>4</v>
      </c>
      <c r="G11">
        <v>3</v>
      </c>
      <c r="H11">
        <v>1</v>
      </c>
      <c r="I11">
        <f>SUM(入院テーブル[[#This Row],[testA_1]:[testA_4]])</f>
        <v>11</v>
      </c>
      <c r="J11">
        <v>3</v>
      </c>
      <c r="K11">
        <v>2</v>
      </c>
      <c r="L11">
        <v>4</v>
      </c>
      <c r="M11">
        <f>SUM(入院テーブル[[#This Row],[testB_1]:[testB_3]])</f>
        <v>9</v>
      </c>
      <c r="N11">
        <v>4</v>
      </c>
      <c r="O11" t="s">
        <v>255</v>
      </c>
      <c r="P11" t="s">
        <v>254</v>
      </c>
    </row>
    <row r="12" spans="1:16">
      <c r="A12">
        <v>9</v>
      </c>
      <c r="D12" s="2">
        <v>43969</v>
      </c>
      <c r="E12">
        <v>1</v>
      </c>
      <c r="F12">
        <v>1</v>
      </c>
      <c r="G12">
        <v>2</v>
      </c>
      <c r="H12">
        <v>2</v>
      </c>
      <c r="I12">
        <f>SUM(入院テーブル[[#This Row],[testA_1]:[testA_4]])</f>
        <v>6</v>
      </c>
      <c r="J12">
        <v>2</v>
      </c>
      <c r="K12">
        <v>1</v>
      </c>
      <c r="L12">
        <v>3</v>
      </c>
      <c r="M12">
        <f>SUM(入院テーブル[[#This Row],[testB_1]:[testB_3]])</f>
        <v>6</v>
      </c>
      <c r="N12">
        <v>3</v>
      </c>
      <c r="O12" t="s">
        <v>253</v>
      </c>
      <c r="P12" t="s">
        <v>254</v>
      </c>
    </row>
    <row r="13" spans="1:16">
      <c r="A13">
        <v>10</v>
      </c>
      <c r="D13" s="2">
        <v>43969</v>
      </c>
      <c r="E13">
        <v>2</v>
      </c>
      <c r="F13">
        <v>1</v>
      </c>
      <c r="G13">
        <v>2</v>
      </c>
      <c r="H13">
        <v>2</v>
      </c>
      <c r="I13">
        <f>SUM(入院テーブル[[#This Row],[testA_1]:[testA_4]])</f>
        <v>7</v>
      </c>
      <c r="J13">
        <v>4</v>
      </c>
      <c r="K13">
        <v>4</v>
      </c>
      <c r="L13">
        <v>3</v>
      </c>
      <c r="M13">
        <f>SUM(入院テーブル[[#This Row],[testB_1]:[testB_3]])</f>
        <v>11</v>
      </c>
      <c r="N13">
        <v>0</v>
      </c>
      <c r="O13" t="s">
        <v>253</v>
      </c>
      <c r="P13" t="s">
        <v>254</v>
      </c>
    </row>
    <row r="14" spans="1:16">
      <c r="A14">
        <v>11</v>
      </c>
      <c r="D14" s="2">
        <v>43968</v>
      </c>
      <c r="E14">
        <v>4</v>
      </c>
      <c r="F14">
        <v>4</v>
      </c>
      <c r="G14">
        <v>4</v>
      </c>
      <c r="H14">
        <v>2</v>
      </c>
      <c r="I14">
        <f>SUM(入院テーブル[[#This Row],[testA_1]:[testA_4]])</f>
        <v>14</v>
      </c>
      <c r="J14">
        <v>2</v>
      </c>
      <c r="K14">
        <v>2</v>
      </c>
      <c r="L14">
        <v>4</v>
      </c>
      <c r="M14">
        <f>SUM(入院テーブル[[#This Row],[testB_1]:[testB_3]])</f>
        <v>8</v>
      </c>
      <c r="N14">
        <v>4</v>
      </c>
      <c r="O14" t="s">
        <v>255</v>
      </c>
      <c r="P14" t="s">
        <v>254</v>
      </c>
    </row>
    <row r="15" spans="1:16">
      <c r="A15">
        <v>12</v>
      </c>
      <c r="D15" s="2">
        <v>43970</v>
      </c>
      <c r="E15">
        <v>4</v>
      </c>
      <c r="F15">
        <v>4</v>
      </c>
      <c r="G15">
        <v>1</v>
      </c>
      <c r="H15">
        <v>1</v>
      </c>
      <c r="I15">
        <f>SUM(入院テーブル[[#This Row],[testA_1]:[testA_4]])</f>
        <v>10</v>
      </c>
      <c r="J15">
        <v>2</v>
      </c>
      <c r="K15">
        <v>3</v>
      </c>
      <c r="L15">
        <v>1</v>
      </c>
      <c r="M15">
        <f>SUM(入院テーブル[[#This Row],[testB_1]:[testB_3]])</f>
        <v>6</v>
      </c>
      <c r="N15">
        <v>5</v>
      </c>
      <c r="O15" t="s">
        <v>255</v>
      </c>
      <c r="P15" t="s">
        <v>254</v>
      </c>
    </row>
    <row r="16" spans="1:16">
      <c r="A16">
        <v>13</v>
      </c>
      <c r="D16" s="2">
        <v>43970</v>
      </c>
      <c r="E16">
        <v>2</v>
      </c>
      <c r="F16">
        <v>4</v>
      </c>
      <c r="G16">
        <v>3</v>
      </c>
      <c r="H16">
        <v>1</v>
      </c>
      <c r="I16">
        <f>SUM(入院テーブル[[#This Row],[testA_1]:[testA_4]])</f>
        <v>10</v>
      </c>
      <c r="J16">
        <v>1</v>
      </c>
      <c r="K16">
        <v>3</v>
      </c>
      <c r="L16">
        <v>1</v>
      </c>
      <c r="M16">
        <f>SUM(入院テーブル[[#This Row],[testB_1]:[testB_3]])</f>
        <v>5</v>
      </c>
      <c r="N16">
        <v>2</v>
      </c>
      <c r="O16" t="s">
        <v>253</v>
      </c>
      <c r="P16" t="s">
        <v>254</v>
      </c>
    </row>
    <row r="17" spans="1:16">
      <c r="A17">
        <v>15</v>
      </c>
      <c r="D17" s="2">
        <v>43969</v>
      </c>
      <c r="E17">
        <v>4</v>
      </c>
      <c r="F17">
        <v>4</v>
      </c>
      <c r="G17">
        <v>1</v>
      </c>
      <c r="H17">
        <v>1</v>
      </c>
      <c r="I17">
        <f>SUM(入院テーブル[[#This Row],[testA_1]:[testA_4]])</f>
        <v>10</v>
      </c>
      <c r="J17">
        <v>4</v>
      </c>
      <c r="K17">
        <v>3</v>
      </c>
      <c r="L17">
        <v>2</v>
      </c>
      <c r="M17">
        <f>SUM(入院テーブル[[#This Row],[testB_1]:[testB_3]])</f>
        <v>9</v>
      </c>
      <c r="N17">
        <v>5</v>
      </c>
      <c r="O17" t="s">
        <v>255</v>
      </c>
      <c r="P17" t="s">
        <v>254</v>
      </c>
    </row>
    <row r="18" spans="1:16">
      <c r="A18">
        <v>16</v>
      </c>
      <c r="D18" s="2">
        <v>43968</v>
      </c>
      <c r="E18">
        <v>3</v>
      </c>
      <c r="F18">
        <v>3</v>
      </c>
      <c r="G18">
        <v>1</v>
      </c>
      <c r="H18">
        <v>1</v>
      </c>
      <c r="I18">
        <f>SUM(入院テーブル[[#This Row],[testA_1]:[testA_4]])</f>
        <v>8</v>
      </c>
      <c r="J18">
        <v>3</v>
      </c>
      <c r="K18">
        <v>3</v>
      </c>
      <c r="L18">
        <v>1</v>
      </c>
      <c r="M18">
        <f>SUM(入院テーブル[[#This Row],[testB_1]:[testB_3]])</f>
        <v>7</v>
      </c>
      <c r="N18">
        <v>1</v>
      </c>
      <c r="O18" t="s">
        <v>253</v>
      </c>
      <c r="P18" t="s">
        <v>254</v>
      </c>
    </row>
    <row r="19" spans="1:16">
      <c r="A19">
        <v>17</v>
      </c>
      <c r="D19" s="2">
        <v>43973</v>
      </c>
      <c r="E19">
        <v>4</v>
      </c>
      <c r="F19">
        <v>2</v>
      </c>
      <c r="G19">
        <v>1</v>
      </c>
      <c r="H19">
        <v>2</v>
      </c>
      <c r="I19">
        <f>SUM(入院テーブル[[#This Row],[testA_1]:[testA_4]])</f>
        <v>9</v>
      </c>
      <c r="J19">
        <v>2</v>
      </c>
      <c r="K19">
        <v>3</v>
      </c>
      <c r="L19">
        <v>4</v>
      </c>
      <c r="M19">
        <f>SUM(入院テーブル[[#This Row],[testB_1]:[testB_3]])</f>
        <v>9</v>
      </c>
      <c r="N19">
        <v>0</v>
      </c>
      <c r="O19" t="s">
        <v>253</v>
      </c>
      <c r="P19" t="s">
        <v>254</v>
      </c>
    </row>
    <row r="20" spans="1:16">
      <c r="A20">
        <v>18</v>
      </c>
      <c r="D20" s="2">
        <v>43973</v>
      </c>
      <c r="E20">
        <v>3</v>
      </c>
      <c r="F20">
        <v>2</v>
      </c>
      <c r="G20">
        <v>3</v>
      </c>
      <c r="H20">
        <v>2</v>
      </c>
      <c r="I20">
        <f>SUM(入院テーブル[[#This Row],[testA_1]:[testA_4]])</f>
        <v>10</v>
      </c>
      <c r="J20">
        <v>4</v>
      </c>
      <c r="K20">
        <v>2</v>
      </c>
      <c r="L20">
        <v>4</v>
      </c>
      <c r="M20">
        <f>SUM(入院テーブル[[#This Row],[testB_1]:[testB_3]])</f>
        <v>10</v>
      </c>
      <c r="N20">
        <v>4</v>
      </c>
      <c r="O20" t="s">
        <v>255</v>
      </c>
      <c r="P20" t="s">
        <v>254</v>
      </c>
    </row>
    <row r="21" spans="1:16">
      <c r="A21">
        <v>19</v>
      </c>
      <c r="D21" s="2">
        <v>43973</v>
      </c>
      <c r="E21">
        <v>2</v>
      </c>
      <c r="F21">
        <v>1</v>
      </c>
      <c r="G21">
        <v>4</v>
      </c>
      <c r="H21">
        <v>3</v>
      </c>
      <c r="I21">
        <f>SUM(入院テーブル[[#This Row],[testA_1]:[testA_4]])</f>
        <v>10</v>
      </c>
      <c r="J21">
        <v>3</v>
      </c>
      <c r="K21">
        <v>4</v>
      </c>
      <c r="L21">
        <v>1</v>
      </c>
      <c r="M21">
        <f>SUM(入院テーブル[[#This Row],[testB_1]:[testB_3]])</f>
        <v>8</v>
      </c>
      <c r="N21">
        <v>5</v>
      </c>
      <c r="O21" t="s">
        <v>255</v>
      </c>
      <c r="P21" t="s">
        <v>254</v>
      </c>
    </row>
    <row r="22" spans="1:16">
      <c r="A22">
        <v>20</v>
      </c>
      <c r="D22" s="2">
        <v>43974</v>
      </c>
      <c r="E22">
        <v>2</v>
      </c>
      <c r="F22">
        <v>3</v>
      </c>
      <c r="G22">
        <v>4</v>
      </c>
      <c r="H22">
        <v>2</v>
      </c>
      <c r="I22">
        <f>SUM(入院テーブル[[#This Row],[testA_1]:[testA_4]])</f>
        <v>11</v>
      </c>
      <c r="J22">
        <v>3</v>
      </c>
      <c r="K22">
        <v>3</v>
      </c>
      <c r="L22">
        <v>4</v>
      </c>
      <c r="M22">
        <f>SUM(入院テーブル[[#This Row],[testB_1]:[testB_3]])</f>
        <v>10</v>
      </c>
      <c r="N22">
        <v>3</v>
      </c>
      <c r="O22" t="s">
        <v>253</v>
      </c>
      <c r="P22" t="s">
        <v>254</v>
      </c>
    </row>
    <row r="23" spans="1:16">
      <c r="A23">
        <v>21</v>
      </c>
      <c r="D23" s="2">
        <v>43974</v>
      </c>
      <c r="E23">
        <v>2</v>
      </c>
      <c r="F23">
        <v>1</v>
      </c>
      <c r="G23">
        <v>0</v>
      </c>
      <c r="H23">
        <v>2</v>
      </c>
      <c r="I23">
        <f>SUM(入院テーブル[[#This Row],[testA_1]:[testA_4]])</f>
        <v>5</v>
      </c>
      <c r="J23">
        <v>0</v>
      </c>
      <c r="K23">
        <v>2</v>
      </c>
      <c r="L23">
        <v>4</v>
      </c>
      <c r="M23">
        <f>SUM(入院テーブル[[#This Row],[testB_1]:[testB_3]])</f>
        <v>6</v>
      </c>
      <c r="N23">
        <v>1</v>
      </c>
      <c r="O23" t="s">
        <v>253</v>
      </c>
      <c r="P23" t="s">
        <v>254</v>
      </c>
    </row>
    <row r="24" spans="1:16">
      <c r="A24">
        <v>22</v>
      </c>
      <c r="D24" s="2">
        <v>43974</v>
      </c>
      <c r="E24">
        <v>1</v>
      </c>
      <c r="F24">
        <v>4</v>
      </c>
      <c r="G24">
        <v>0</v>
      </c>
      <c r="H24">
        <v>1</v>
      </c>
      <c r="I24">
        <f>SUM(入院テーブル[[#This Row],[testA_1]:[testA_4]])</f>
        <v>6</v>
      </c>
      <c r="J24">
        <v>2</v>
      </c>
      <c r="K24">
        <v>0</v>
      </c>
      <c r="L24">
        <v>3</v>
      </c>
      <c r="M24">
        <f>SUM(入院テーブル[[#This Row],[testB_1]:[testB_3]])</f>
        <v>5</v>
      </c>
      <c r="N24">
        <v>4</v>
      </c>
      <c r="O24" t="s">
        <v>255</v>
      </c>
      <c r="P24" t="s">
        <v>254</v>
      </c>
    </row>
    <row r="25" spans="1:16">
      <c r="A25">
        <v>23</v>
      </c>
      <c r="D25" s="2">
        <v>43978</v>
      </c>
      <c r="E25">
        <v>0</v>
      </c>
      <c r="F25">
        <v>4</v>
      </c>
      <c r="G25">
        <v>3</v>
      </c>
      <c r="H25">
        <v>2</v>
      </c>
      <c r="I25">
        <f>SUM(入院テーブル[[#This Row],[testA_1]:[testA_4]])</f>
        <v>9</v>
      </c>
      <c r="J25">
        <v>0</v>
      </c>
      <c r="K25">
        <v>3</v>
      </c>
      <c r="L25">
        <v>1</v>
      </c>
      <c r="M25">
        <f>SUM(入院テーブル[[#This Row],[testB_1]:[testB_3]])</f>
        <v>4</v>
      </c>
      <c r="N25">
        <v>2</v>
      </c>
      <c r="O25" t="s">
        <v>253</v>
      </c>
      <c r="P25" t="s">
        <v>254</v>
      </c>
    </row>
    <row r="26" spans="1:16">
      <c r="A26">
        <v>24</v>
      </c>
      <c r="D26" s="2">
        <v>43979</v>
      </c>
      <c r="E26">
        <v>1</v>
      </c>
      <c r="F26">
        <v>0</v>
      </c>
      <c r="G26">
        <v>0</v>
      </c>
      <c r="H26">
        <v>3</v>
      </c>
      <c r="I26">
        <f>SUM(入院テーブル[[#This Row],[testA_1]:[testA_4]])</f>
        <v>4</v>
      </c>
      <c r="J26">
        <v>3</v>
      </c>
      <c r="K26">
        <v>2</v>
      </c>
      <c r="L26">
        <v>1</v>
      </c>
      <c r="M26">
        <f>SUM(入院テーブル[[#This Row],[testB_1]:[testB_3]])</f>
        <v>6</v>
      </c>
      <c r="N26">
        <v>2</v>
      </c>
      <c r="O26" t="s">
        <v>253</v>
      </c>
      <c r="P26" t="s">
        <v>254</v>
      </c>
    </row>
    <row r="27" spans="1:16">
      <c r="A27">
        <v>25</v>
      </c>
      <c r="D27" s="2">
        <v>43980</v>
      </c>
      <c r="E27">
        <v>4</v>
      </c>
      <c r="F27">
        <v>2</v>
      </c>
      <c r="G27">
        <v>0</v>
      </c>
      <c r="H27">
        <v>2</v>
      </c>
      <c r="I27">
        <f>SUM(入院テーブル[[#This Row],[testA_1]:[testA_4]])</f>
        <v>8</v>
      </c>
      <c r="J27">
        <v>1</v>
      </c>
      <c r="K27">
        <v>0</v>
      </c>
      <c r="L27">
        <v>1</v>
      </c>
      <c r="M27">
        <f>SUM(入院テーブル[[#This Row],[testB_1]:[testB_3]])</f>
        <v>2</v>
      </c>
      <c r="N27">
        <v>0</v>
      </c>
      <c r="O27" t="s">
        <v>253</v>
      </c>
      <c r="P27" t="s">
        <v>254</v>
      </c>
    </row>
    <row r="28" spans="1:16">
      <c r="A28">
        <v>26</v>
      </c>
      <c r="D28" s="2">
        <v>43980</v>
      </c>
      <c r="E28">
        <v>2</v>
      </c>
      <c r="F28">
        <v>2</v>
      </c>
      <c r="G28">
        <v>1</v>
      </c>
      <c r="H28">
        <v>4</v>
      </c>
      <c r="I28">
        <f>SUM(入院テーブル[[#This Row],[testA_1]:[testA_4]])</f>
        <v>9</v>
      </c>
      <c r="J28">
        <v>4</v>
      </c>
      <c r="K28">
        <v>0</v>
      </c>
      <c r="L28">
        <v>3</v>
      </c>
      <c r="M28">
        <f>SUM(入院テーブル[[#This Row],[testB_1]:[testB_3]])</f>
        <v>7</v>
      </c>
      <c r="N28">
        <v>1</v>
      </c>
      <c r="O28" t="s">
        <v>253</v>
      </c>
      <c r="P28" t="s">
        <v>254</v>
      </c>
    </row>
    <row r="29" spans="1:16">
      <c r="A29">
        <v>27</v>
      </c>
      <c r="D29" s="2">
        <v>43971</v>
      </c>
      <c r="E29">
        <v>2</v>
      </c>
      <c r="F29">
        <v>1</v>
      </c>
      <c r="G29">
        <v>4</v>
      </c>
      <c r="H29">
        <v>2</v>
      </c>
      <c r="I29">
        <f>SUM(入院テーブル[[#This Row],[testA_1]:[testA_4]])</f>
        <v>9</v>
      </c>
      <c r="J29">
        <v>2</v>
      </c>
      <c r="K29">
        <v>0</v>
      </c>
      <c r="L29">
        <v>3</v>
      </c>
      <c r="M29">
        <f>SUM(入院テーブル[[#This Row],[testB_1]:[testB_3]])</f>
        <v>5</v>
      </c>
      <c r="N29">
        <v>1</v>
      </c>
      <c r="O29" t="s">
        <v>253</v>
      </c>
      <c r="P29" t="s">
        <v>254</v>
      </c>
    </row>
    <row r="30" spans="1:16">
      <c r="A30">
        <v>28</v>
      </c>
      <c r="D30" s="2">
        <v>43972</v>
      </c>
      <c r="E30">
        <v>1</v>
      </c>
      <c r="F30">
        <v>2</v>
      </c>
      <c r="G30">
        <v>1</v>
      </c>
      <c r="H30">
        <v>0</v>
      </c>
      <c r="I30">
        <f>SUM(入院テーブル[[#This Row],[testA_1]:[testA_4]])</f>
        <v>4</v>
      </c>
      <c r="J30">
        <v>3</v>
      </c>
      <c r="K30">
        <v>2</v>
      </c>
      <c r="L30">
        <v>4</v>
      </c>
      <c r="M30">
        <f>SUM(入院テーブル[[#This Row],[testB_1]:[testB_3]])</f>
        <v>9</v>
      </c>
      <c r="N30">
        <v>3</v>
      </c>
      <c r="O30" t="s">
        <v>253</v>
      </c>
      <c r="P30" t="s">
        <v>254</v>
      </c>
    </row>
    <row r="31" spans="1:16">
      <c r="A31">
        <v>29</v>
      </c>
      <c r="D31" s="2">
        <v>43982</v>
      </c>
      <c r="E31">
        <v>1</v>
      </c>
      <c r="F31">
        <v>1</v>
      </c>
      <c r="G31">
        <v>2</v>
      </c>
      <c r="H31">
        <v>4</v>
      </c>
      <c r="I31">
        <f>SUM(入院テーブル[[#This Row],[testA_1]:[testA_4]])</f>
        <v>8</v>
      </c>
      <c r="J31">
        <v>4</v>
      </c>
      <c r="K31">
        <v>3</v>
      </c>
      <c r="L31">
        <v>0</v>
      </c>
      <c r="M31">
        <f>SUM(入院テーブル[[#This Row],[testB_1]:[testB_3]])</f>
        <v>7</v>
      </c>
      <c r="N31">
        <v>5</v>
      </c>
      <c r="O31" t="s">
        <v>255</v>
      </c>
      <c r="P31" t="s">
        <v>254</v>
      </c>
    </row>
    <row r="32" spans="1:16">
      <c r="A32">
        <v>30</v>
      </c>
      <c r="D32" s="2">
        <v>43982</v>
      </c>
      <c r="E32">
        <v>1</v>
      </c>
      <c r="F32">
        <v>0</v>
      </c>
      <c r="G32">
        <v>3</v>
      </c>
      <c r="H32">
        <v>0</v>
      </c>
      <c r="I32">
        <f>SUM(入院テーブル[[#This Row],[testA_1]:[testA_4]])</f>
        <v>4</v>
      </c>
      <c r="J32">
        <v>4</v>
      </c>
      <c r="K32">
        <v>2</v>
      </c>
      <c r="L32">
        <v>2</v>
      </c>
      <c r="M32">
        <f>SUM(入院テーブル[[#This Row],[testB_1]:[testB_3]])</f>
        <v>8</v>
      </c>
      <c r="N32">
        <v>5</v>
      </c>
      <c r="O32" t="s">
        <v>255</v>
      </c>
      <c r="P32" t="s">
        <v>254</v>
      </c>
    </row>
    <row r="33" spans="1:16">
      <c r="A33">
        <v>31</v>
      </c>
      <c r="D33" s="2">
        <v>43983</v>
      </c>
      <c r="E33">
        <v>0</v>
      </c>
      <c r="F33">
        <v>2</v>
      </c>
      <c r="G33">
        <v>0</v>
      </c>
      <c r="H33">
        <v>3</v>
      </c>
      <c r="I33">
        <f>SUM(入院テーブル[[#This Row],[testA_1]:[testA_4]])</f>
        <v>5</v>
      </c>
      <c r="J33">
        <v>4</v>
      </c>
      <c r="K33">
        <v>2</v>
      </c>
      <c r="L33">
        <v>0</v>
      </c>
      <c r="M33">
        <f>SUM(入院テーブル[[#This Row],[testB_1]:[testB_3]])</f>
        <v>6</v>
      </c>
      <c r="N33">
        <v>1</v>
      </c>
      <c r="O33" t="s">
        <v>253</v>
      </c>
      <c r="P33" t="s">
        <v>254</v>
      </c>
    </row>
    <row r="34" spans="1:16">
      <c r="A34">
        <v>32</v>
      </c>
      <c r="D34" s="2">
        <v>43985</v>
      </c>
      <c r="E34">
        <v>2</v>
      </c>
      <c r="F34">
        <v>1</v>
      </c>
      <c r="G34">
        <v>3</v>
      </c>
      <c r="H34">
        <v>4</v>
      </c>
      <c r="I34">
        <f>SUM(入院テーブル[[#This Row],[testA_1]:[testA_4]])</f>
        <v>10</v>
      </c>
      <c r="J34">
        <v>2</v>
      </c>
      <c r="K34">
        <v>2</v>
      </c>
      <c r="L34">
        <v>3</v>
      </c>
      <c r="M34">
        <f>SUM(入院テーブル[[#This Row],[testB_1]:[testB_3]])</f>
        <v>7</v>
      </c>
      <c r="N34">
        <v>2</v>
      </c>
      <c r="O34" t="s">
        <v>253</v>
      </c>
      <c r="P34" t="s">
        <v>254</v>
      </c>
    </row>
    <row r="35" spans="1:16">
      <c r="A35">
        <v>33</v>
      </c>
      <c r="D35" s="2">
        <v>43986</v>
      </c>
      <c r="E35">
        <v>4</v>
      </c>
      <c r="F35">
        <v>3</v>
      </c>
      <c r="G35">
        <v>3</v>
      </c>
      <c r="H35">
        <v>2</v>
      </c>
      <c r="I35">
        <f>SUM(入院テーブル[[#This Row],[testA_1]:[testA_4]])</f>
        <v>12</v>
      </c>
      <c r="J35">
        <v>3</v>
      </c>
      <c r="K35">
        <v>3</v>
      </c>
      <c r="L35">
        <v>2</v>
      </c>
      <c r="M35">
        <f>SUM(入院テーブル[[#This Row],[testB_1]:[testB_3]])</f>
        <v>8</v>
      </c>
      <c r="N35">
        <v>5</v>
      </c>
      <c r="O35" t="s">
        <v>255</v>
      </c>
      <c r="P35" t="s">
        <v>254</v>
      </c>
    </row>
    <row r="36" spans="1:16">
      <c r="A36">
        <v>34</v>
      </c>
      <c r="D36" s="2">
        <v>43983</v>
      </c>
      <c r="E36">
        <v>3</v>
      </c>
      <c r="F36">
        <v>2</v>
      </c>
      <c r="G36">
        <v>2</v>
      </c>
      <c r="H36">
        <v>3</v>
      </c>
      <c r="I36">
        <f>SUM(入院テーブル[[#This Row],[testA_1]:[testA_4]])</f>
        <v>10</v>
      </c>
      <c r="J36">
        <v>1</v>
      </c>
      <c r="K36">
        <v>4</v>
      </c>
      <c r="L36">
        <v>2</v>
      </c>
      <c r="M36">
        <f>SUM(入院テーブル[[#This Row],[testB_1]:[testB_3]])</f>
        <v>7</v>
      </c>
      <c r="N36">
        <v>5</v>
      </c>
      <c r="O36" t="s">
        <v>255</v>
      </c>
      <c r="P36" t="s">
        <v>254</v>
      </c>
    </row>
    <row r="37" spans="1:16">
      <c r="A37">
        <v>35</v>
      </c>
      <c r="D37" s="2">
        <v>43978</v>
      </c>
      <c r="E37">
        <v>2</v>
      </c>
      <c r="F37">
        <v>2</v>
      </c>
      <c r="G37">
        <v>1</v>
      </c>
      <c r="H37">
        <v>1</v>
      </c>
      <c r="I37">
        <f>SUM(入院テーブル[[#This Row],[testA_1]:[testA_4]])</f>
        <v>6</v>
      </c>
      <c r="J37">
        <v>4</v>
      </c>
      <c r="K37">
        <v>0</v>
      </c>
      <c r="L37">
        <v>2</v>
      </c>
      <c r="M37">
        <f>SUM(入院テーブル[[#This Row],[testB_1]:[testB_3]])</f>
        <v>6</v>
      </c>
      <c r="N37">
        <v>1</v>
      </c>
      <c r="O37" t="s">
        <v>253</v>
      </c>
      <c r="P37" t="s">
        <v>254</v>
      </c>
    </row>
    <row r="38" spans="1:16">
      <c r="A38">
        <v>36</v>
      </c>
      <c r="D38" s="2">
        <v>43985</v>
      </c>
      <c r="E38">
        <v>2</v>
      </c>
      <c r="F38">
        <v>4</v>
      </c>
      <c r="G38">
        <v>0</v>
      </c>
      <c r="H38">
        <v>4</v>
      </c>
      <c r="I38">
        <f>SUM(入院テーブル[[#This Row],[testA_1]:[testA_4]])</f>
        <v>10</v>
      </c>
      <c r="J38">
        <v>3</v>
      </c>
      <c r="K38">
        <v>3</v>
      </c>
      <c r="L38">
        <v>3</v>
      </c>
      <c r="M38">
        <f>SUM(入院テーブル[[#This Row],[testB_1]:[testB_3]])</f>
        <v>9</v>
      </c>
      <c r="N38">
        <v>5</v>
      </c>
      <c r="O38" t="s">
        <v>255</v>
      </c>
      <c r="P38" t="s">
        <v>254</v>
      </c>
    </row>
    <row r="39" spans="1:16">
      <c r="A39">
        <v>37</v>
      </c>
      <c r="D39" s="2">
        <v>43983</v>
      </c>
      <c r="E39">
        <v>1</v>
      </c>
      <c r="F39">
        <v>4</v>
      </c>
      <c r="G39">
        <v>1</v>
      </c>
      <c r="H39">
        <v>2</v>
      </c>
      <c r="I39">
        <f>SUM(入院テーブル[[#This Row],[testA_1]:[testA_4]])</f>
        <v>8</v>
      </c>
      <c r="J39">
        <v>0</v>
      </c>
      <c r="K39">
        <v>0</v>
      </c>
      <c r="L39">
        <v>3</v>
      </c>
      <c r="M39">
        <f>SUM(入院テーブル[[#This Row],[testB_1]:[testB_3]])</f>
        <v>3</v>
      </c>
      <c r="N39">
        <v>5</v>
      </c>
      <c r="O39" t="s">
        <v>255</v>
      </c>
      <c r="P39" t="s">
        <v>254</v>
      </c>
    </row>
    <row r="40" spans="1:16">
      <c r="A40">
        <v>38</v>
      </c>
      <c r="D40" s="2">
        <v>43980</v>
      </c>
      <c r="E40">
        <v>3</v>
      </c>
      <c r="F40">
        <v>0</v>
      </c>
      <c r="G40">
        <v>3</v>
      </c>
      <c r="H40">
        <v>0</v>
      </c>
      <c r="I40">
        <f>SUM(入院テーブル[[#This Row],[testA_1]:[testA_4]])</f>
        <v>6</v>
      </c>
      <c r="J40">
        <v>2</v>
      </c>
      <c r="K40">
        <v>0</v>
      </c>
      <c r="L40">
        <v>1</v>
      </c>
      <c r="M40">
        <f>SUM(入院テーブル[[#This Row],[testB_1]:[testB_3]])</f>
        <v>3</v>
      </c>
      <c r="N40">
        <v>4</v>
      </c>
      <c r="O40" t="s">
        <v>255</v>
      </c>
      <c r="P40" t="s">
        <v>254</v>
      </c>
    </row>
    <row r="41" spans="1:16">
      <c r="A41">
        <v>39</v>
      </c>
      <c r="D41" s="2">
        <v>43990</v>
      </c>
      <c r="E41">
        <v>1</v>
      </c>
      <c r="F41">
        <v>1</v>
      </c>
      <c r="G41">
        <v>4</v>
      </c>
      <c r="H41">
        <v>0</v>
      </c>
      <c r="I41">
        <f>SUM(入院テーブル[[#This Row],[testA_1]:[testA_4]])</f>
        <v>6</v>
      </c>
      <c r="J41">
        <v>2</v>
      </c>
      <c r="K41">
        <v>2</v>
      </c>
      <c r="L41">
        <v>4</v>
      </c>
      <c r="M41">
        <f>SUM(入院テーブル[[#This Row],[testB_1]:[testB_3]])</f>
        <v>8</v>
      </c>
      <c r="N41">
        <v>4</v>
      </c>
      <c r="O41" t="s">
        <v>255</v>
      </c>
      <c r="P41" t="s">
        <v>254</v>
      </c>
    </row>
    <row r="42" spans="1:16">
      <c r="A42">
        <v>40</v>
      </c>
      <c r="D42" s="2">
        <v>43987</v>
      </c>
      <c r="E42">
        <v>2</v>
      </c>
      <c r="F42">
        <v>0</v>
      </c>
      <c r="G42">
        <v>0</v>
      </c>
      <c r="H42">
        <v>2</v>
      </c>
      <c r="I42">
        <f>SUM(入院テーブル[[#This Row],[testA_1]:[testA_4]])</f>
        <v>4</v>
      </c>
      <c r="J42">
        <v>2</v>
      </c>
      <c r="K42">
        <v>3</v>
      </c>
      <c r="L42">
        <v>4</v>
      </c>
      <c r="M42">
        <f>SUM(入院テーブル[[#This Row],[testB_1]:[testB_3]])</f>
        <v>9</v>
      </c>
      <c r="N42">
        <v>3</v>
      </c>
      <c r="O42" t="s">
        <v>253</v>
      </c>
      <c r="P42" t="s">
        <v>254</v>
      </c>
    </row>
    <row r="43" spans="1:16">
      <c r="A43">
        <v>41</v>
      </c>
      <c r="D43" s="2">
        <v>43990</v>
      </c>
      <c r="E43">
        <v>0</v>
      </c>
      <c r="F43">
        <v>2</v>
      </c>
      <c r="G43">
        <v>1</v>
      </c>
      <c r="H43">
        <v>1</v>
      </c>
      <c r="I43">
        <f>SUM(入院テーブル[[#This Row],[testA_1]:[testA_4]])</f>
        <v>4</v>
      </c>
      <c r="J43">
        <v>3</v>
      </c>
      <c r="K43">
        <v>1</v>
      </c>
      <c r="L43">
        <v>1</v>
      </c>
      <c r="M43">
        <f>SUM(入院テーブル[[#This Row],[testB_1]:[testB_3]])</f>
        <v>5</v>
      </c>
      <c r="N43">
        <v>5</v>
      </c>
      <c r="O43" t="s">
        <v>255</v>
      </c>
      <c r="P43" t="s">
        <v>254</v>
      </c>
    </row>
    <row r="44" spans="1:16">
      <c r="A44">
        <v>42</v>
      </c>
      <c r="D44" s="2">
        <v>43988</v>
      </c>
      <c r="E44">
        <v>4</v>
      </c>
      <c r="F44">
        <v>1</v>
      </c>
      <c r="G44">
        <v>2</v>
      </c>
      <c r="H44">
        <v>4</v>
      </c>
      <c r="I44">
        <f>SUM(入院テーブル[[#This Row],[testA_1]:[testA_4]])</f>
        <v>11</v>
      </c>
      <c r="J44">
        <v>2</v>
      </c>
      <c r="K44">
        <v>2</v>
      </c>
      <c r="L44">
        <v>3</v>
      </c>
      <c r="M44">
        <f>SUM(入院テーブル[[#This Row],[testB_1]:[testB_3]])</f>
        <v>7</v>
      </c>
      <c r="N44">
        <v>5</v>
      </c>
      <c r="O44" t="s">
        <v>255</v>
      </c>
      <c r="P44" t="s">
        <v>254</v>
      </c>
    </row>
    <row r="45" spans="1:16">
      <c r="A45">
        <v>43</v>
      </c>
      <c r="D45" s="2">
        <v>43991</v>
      </c>
      <c r="E45">
        <v>4</v>
      </c>
      <c r="F45">
        <v>4</v>
      </c>
      <c r="G45">
        <v>4</v>
      </c>
      <c r="H45">
        <v>1</v>
      </c>
      <c r="I45">
        <f>SUM(入院テーブル[[#This Row],[testA_1]:[testA_4]])</f>
        <v>13</v>
      </c>
      <c r="J45">
        <v>2</v>
      </c>
      <c r="K45">
        <v>1</v>
      </c>
      <c r="L45">
        <v>3</v>
      </c>
      <c r="M45">
        <f>SUM(入院テーブル[[#This Row],[testB_1]:[testB_3]])</f>
        <v>6</v>
      </c>
      <c r="N45">
        <v>1</v>
      </c>
      <c r="O45" t="s">
        <v>253</v>
      </c>
      <c r="P45" t="s">
        <v>254</v>
      </c>
    </row>
    <row r="46" spans="1:16">
      <c r="A46">
        <v>44</v>
      </c>
      <c r="D46" s="2">
        <v>43989</v>
      </c>
      <c r="E46">
        <v>2</v>
      </c>
      <c r="F46">
        <v>1</v>
      </c>
      <c r="G46">
        <v>1</v>
      </c>
      <c r="H46">
        <v>2</v>
      </c>
      <c r="I46">
        <f>SUM(入院テーブル[[#This Row],[testA_1]:[testA_4]])</f>
        <v>6</v>
      </c>
      <c r="J46">
        <v>3</v>
      </c>
      <c r="K46">
        <v>1</v>
      </c>
      <c r="L46">
        <v>3</v>
      </c>
      <c r="M46">
        <f>SUM(入院テーブル[[#This Row],[testB_1]:[testB_3]])</f>
        <v>7</v>
      </c>
      <c r="N46">
        <v>0</v>
      </c>
      <c r="O46" t="s">
        <v>253</v>
      </c>
      <c r="P46" t="s">
        <v>254</v>
      </c>
    </row>
    <row r="47" spans="1:16">
      <c r="A47">
        <v>45</v>
      </c>
      <c r="D47" s="2">
        <v>43989</v>
      </c>
      <c r="E47">
        <v>4</v>
      </c>
      <c r="F47">
        <v>1</v>
      </c>
      <c r="G47">
        <v>4</v>
      </c>
      <c r="H47">
        <v>4</v>
      </c>
      <c r="I47">
        <f>SUM(入院テーブル[[#This Row],[testA_1]:[testA_4]])</f>
        <v>13</v>
      </c>
      <c r="J47">
        <v>0</v>
      </c>
      <c r="K47">
        <v>0</v>
      </c>
      <c r="L47">
        <v>1</v>
      </c>
      <c r="M47">
        <f>SUM(入院テーブル[[#This Row],[testB_1]:[testB_3]])</f>
        <v>1</v>
      </c>
      <c r="N47">
        <v>2</v>
      </c>
      <c r="O47" t="s">
        <v>253</v>
      </c>
      <c r="P47" t="s">
        <v>254</v>
      </c>
    </row>
    <row r="48" spans="1:16">
      <c r="A48">
        <v>46</v>
      </c>
      <c r="D48" s="2">
        <v>43991</v>
      </c>
      <c r="E48">
        <v>3</v>
      </c>
      <c r="F48">
        <v>1</v>
      </c>
      <c r="G48">
        <v>1</v>
      </c>
      <c r="H48">
        <v>2</v>
      </c>
      <c r="I48">
        <f>SUM(入院テーブル[[#This Row],[testA_1]:[testA_4]])</f>
        <v>7</v>
      </c>
      <c r="J48">
        <v>1</v>
      </c>
      <c r="K48">
        <v>3</v>
      </c>
      <c r="L48">
        <v>4</v>
      </c>
      <c r="M48">
        <f>SUM(入院テーブル[[#This Row],[testB_1]:[testB_3]])</f>
        <v>8</v>
      </c>
      <c r="N48">
        <v>2</v>
      </c>
      <c r="O48" t="s">
        <v>253</v>
      </c>
      <c r="P48" t="s">
        <v>254</v>
      </c>
    </row>
    <row r="49" spans="1:16">
      <c r="A49">
        <v>47</v>
      </c>
      <c r="D49" s="2">
        <v>43991</v>
      </c>
      <c r="E49">
        <v>2</v>
      </c>
      <c r="F49">
        <v>4</v>
      </c>
      <c r="G49">
        <v>3</v>
      </c>
      <c r="H49">
        <v>4</v>
      </c>
      <c r="I49">
        <f>SUM(入院テーブル[[#This Row],[testA_1]:[testA_4]])</f>
        <v>13</v>
      </c>
      <c r="J49">
        <v>1</v>
      </c>
      <c r="K49">
        <v>4</v>
      </c>
      <c r="L49">
        <v>4</v>
      </c>
      <c r="M49">
        <f>SUM(入院テーブル[[#This Row],[testB_1]:[testB_3]])</f>
        <v>9</v>
      </c>
      <c r="N49">
        <v>5</v>
      </c>
      <c r="O49" t="s">
        <v>255</v>
      </c>
      <c r="P49" t="s">
        <v>254</v>
      </c>
    </row>
    <row r="50" spans="1:16">
      <c r="A50">
        <v>48</v>
      </c>
      <c r="D50" s="2">
        <v>43997</v>
      </c>
      <c r="E50">
        <v>1</v>
      </c>
      <c r="F50">
        <v>0</v>
      </c>
      <c r="G50">
        <v>1</v>
      </c>
      <c r="H50">
        <v>3</v>
      </c>
      <c r="I50">
        <f>SUM(入院テーブル[[#This Row],[testA_1]:[testA_4]])</f>
        <v>5</v>
      </c>
      <c r="J50">
        <v>0</v>
      </c>
      <c r="K50">
        <v>3</v>
      </c>
      <c r="L50">
        <v>1</v>
      </c>
      <c r="M50">
        <f>SUM(入院テーブル[[#This Row],[testB_1]:[testB_3]])</f>
        <v>4</v>
      </c>
      <c r="N50">
        <v>2</v>
      </c>
      <c r="O50" t="s">
        <v>253</v>
      </c>
      <c r="P50" t="s">
        <v>254</v>
      </c>
    </row>
    <row r="51" spans="1:16">
      <c r="A51">
        <v>49</v>
      </c>
      <c r="D51" s="2">
        <v>43997</v>
      </c>
      <c r="E51">
        <v>3</v>
      </c>
      <c r="F51">
        <v>0</v>
      </c>
      <c r="G51">
        <v>0</v>
      </c>
      <c r="H51">
        <v>4</v>
      </c>
      <c r="I51">
        <f>SUM(入院テーブル[[#This Row],[testA_1]:[testA_4]])</f>
        <v>7</v>
      </c>
      <c r="J51">
        <v>1</v>
      </c>
      <c r="K51">
        <v>3</v>
      </c>
      <c r="L51">
        <v>1</v>
      </c>
      <c r="M51">
        <f>SUM(入院テーブル[[#This Row],[testB_1]:[testB_3]])</f>
        <v>5</v>
      </c>
      <c r="N51">
        <v>1</v>
      </c>
      <c r="O51" t="s">
        <v>253</v>
      </c>
      <c r="P51" t="s">
        <v>254</v>
      </c>
    </row>
    <row r="52" spans="1:16">
      <c r="A52">
        <v>50</v>
      </c>
      <c r="D52" s="2">
        <v>43995</v>
      </c>
      <c r="E52">
        <v>3</v>
      </c>
      <c r="F52">
        <v>0</v>
      </c>
      <c r="G52">
        <v>3</v>
      </c>
      <c r="H52">
        <v>1</v>
      </c>
      <c r="I52">
        <f>SUM(入院テーブル[[#This Row],[testA_1]:[testA_4]])</f>
        <v>7</v>
      </c>
      <c r="J52">
        <v>3</v>
      </c>
      <c r="K52">
        <v>0</v>
      </c>
      <c r="L52">
        <v>4</v>
      </c>
      <c r="M52">
        <f>SUM(入院テーブル[[#This Row],[testB_1]:[testB_3]])</f>
        <v>7</v>
      </c>
      <c r="N52">
        <v>4</v>
      </c>
      <c r="O52" t="s">
        <v>255</v>
      </c>
      <c r="P52" t="s">
        <v>254</v>
      </c>
    </row>
    <row r="53" spans="1:16">
      <c r="A53">
        <v>51</v>
      </c>
      <c r="D53" s="2">
        <v>43993</v>
      </c>
      <c r="E53">
        <v>1</v>
      </c>
      <c r="F53">
        <v>3</v>
      </c>
      <c r="G53">
        <v>3</v>
      </c>
      <c r="H53">
        <v>4</v>
      </c>
      <c r="I53">
        <f>SUM(入院テーブル[[#This Row],[testA_1]:[testA_4]])</f>
        <v>11</v>
      </c>
      <c r="J53">
        <v>4</v>
      </c>
      <c r="K53">
        <v>3</v>
      </c>
      <c r="L53">
        <v>0</v>
      </c>
      <c r="M53">
        <f>SUM(入院テーブル[[#This Row],[testB_1]:[testB_3]])</f>
        <v>7</v>
      </c>
      <c r="N53">
        <v>3</v>
      </c>
      <c r="O53" t="s">
        <v>253</v>
      </c>
      <c r="P53" t="s">
        <v>254</v>
      </c>
    </row>
    <row r="54" spans="1:16">
      <c r="A54">
        <v>52</v>
      </c>
      <c r="D54" s="2">
        <v>43991</v>
      </c>
      <c r="E54">
        <v>0</v>
      </c>
      <c r="F54">
        <v>0</v>
      </c>
      <c r="G54">
        <v>3</v>
      </c>
      <c r="H54">
        <v>4</v>
      </c>
      <c r="I54">
        <f>SUM(入院テーブル[[#This Row],[testA_1]:[testA_4]])</f>
        <v>7</v>
      </c>
      <c r="J54">
        <v>3</v>
      </c>
      <c r="K54">
        <v>0</v>
      </c>
      <c r="L54">
        <v>4</v>
      </c>
      <c r="M54">
        <f>SUM(入院テーブル[[#This Row],[testB_1]:[testB_3]])</f>
        <v>7</v>
      </c>
      <c r="N54">
        <v>5</v>
      </c>
      <c r="O54" t="s">
        <v>255</v>
      </c>
      <c r="P54" t="s">
        <v>254</v>
      </c>
    </row>
    <row r="55" spans="1:16">
      <c r="A55">
        <v>53</v>
      </c>
      <c r="D55" s="2">
        <v>43996</v>
      </c>
      <c r="E55">
        <v>0</v>
      </c>
      <c r="F55">
        <v>4</v>
      </c>
      <c r="G55">
        <v>1</v>
      </c>
      <c r="H55">
        <v>4</v>
      </c>
      <c r="I55">
        <f>SUM(入院テーブル[[#This Row],[testA_1]:[testA_4]])</f>
        <v>9</v>
      </c>
      <c r="J55">
        <v>2</v>
      </c>
      <c r="K55">
        <v>2</v>
      </c>
      <c r="L55">
        <v>2</v>
      </c>
      <c r="M55">
        <f>SUM(入院テーブル[[#This Row],[testB_1]:[testB_3]])</f>
        <v>6</v>
      </c>
      <c r="N55">
        <v>2</v>
      </c>
      <c r="O55" t="s">
        <v>253</v>
      </c>
      <c r="P55" t="s">
        <v>254</v>
      </c>
    </row>
    <row r="56" spans="1:16">
      <c r="A56">
        <v>54</v>
      </c>
      <c r="D56" s="2">
        <v>43995</v>
      </c>
      <c r="E56">
        <v>4</v>
      </c>
      <c r="F56">
        <v>3</v>
      </c>
      <c r="G56">
        <v>4</v>
      </c>
      <c r="H56">
        <v>2</v>
      </c>
      <c r="I56">
        <f>SUM(入院テーブル[[#This Row],[testA_1]:[testA_4]])</f>
        <v>13</v>
      </c>
      <c r="J56">
        <v>2</v>
      </c>
      <c r="K56">
        <v>4</v>
      </c>
      <c r="L56">
        <v>1</v>
      </c>
      <c r="M56">
        <f>SUM(入院テーブル[[#This Row],[testB_1]:[testB_3]])</f>
        <v>7</v>
      </c>
      <c r="N56">
        <v>2</v>
      </c>
      <c r="O56" t="s">
        <v>253</v>
      </c>
      <c r="P56" t="s">
        <v>254</v>
      </c>
    </row>
    <row r="57" spans="1:16">
      <c r="A57">
        <v>55</v>
      </c>
      <c r="D57" s="2">
        <v>43998</v>
      </c>
      <c r="E57">
        <v>0</v>
      </c>
      <c r="F57">
        <v>4</v>
      </c>
      <c r="G57">
        <v>2</v>
      </c>
      <c r="H57">
        <v>0</v>
      </c>
      <c r="I57">
        <f>SUM(入院テーブル[[#This Row],[testA_1]:[testA_4]])</f>
        <v>6</v>
      </c>
      <c r="J57">
        <v>4</v>
      </c>
      <c r="K57">
        <v>3</v>
      </c>
      <c r="L57">
        <v>2</v>
      </c>
      <c r="M57">
        <f>SUM(入院テーブル[[#This Row],[testB_1]:[testB_3]])</f>
        <v>9</v>
      </c>
      <c r="N57">
        <v>3</v>
      </c>
      <c r="O57" t="s">
        <v>253</v>
      </c>
      <c r="P57" t="s">
        <v>254</v>
      </c>
    </row>
    <row r="58" spans="1:16">
      <c r="A58">
        <v>56</v>
      </c>
      <c r="D58" s="2">
        <v>43996</v>
      </c>
      <c r="E58">
        <v>1</v>
      </c>
      <c r="F58">
        <v>1</v>
      </c>
      <c r="G58">
        <v>3</v>
      </c>
      <c r="H58">
        <v>4</v>
      </c>
      <c r="I58">
        <f>SUM(入院テーブル[[#This Row],[testA_1]:[testA_4]])</f>
        <v>9</v>
      </c>
      <c r="J58">
        <v>4</v>
      </c>
      <c r="K58">
        <v>4</v>
      </c>
      <c r="L58">
        <v>1</v>
      </c>
      <c r="M58">
        <f>SUM(入院テーブル[[#This Row],[testB_1]:[testB_3]])</f>
        <v>9</v>
      </c>
      <c r="N58">
        <v>2</v>
      </c>
      <c r="O58" t="s">
        <v>253</v>
      </c>
      <c r="P58" t="s">
        <v>254</v>
      </c>
    </row>
    <row r="59" spans="1:16">
      <c r="A59">
        <v>57</v>
      </c>
      <c r="D59" s="2">
        <v>43996</v>
      </c>
      <c r="E59">
        <v>0</v>
      </c>
      <c r="F59">
        <v>3</v>
      </c>
      <c r="G59">
        <v>1</v>
      </c>
      <c r="H59">
        <v>2</v>
      </c>
      <c r="I59">
        <f>SUM(入院テーブル[[#This Row],[testA_1]:[testA_4]])</f>
        <v>6</v>
      </c>
      <c r="J59">
        <v>1</v>
      </c>
      <c r="K59">
        <v>3</v>
      </c>
      <c r="L59">
        <v>3</v>
      </c>
      <c r="M59">
        <f>SUM(入院テーブル[[#This Row],[testB_1]:[testB_3]])</f>
        <v>7</v>
      </c>
      <c r="N59">
        <v>1</v>
      </c>
      <c r="O59" t="s">
        <v>253</v>
      </c>
      <c r="P59" t="s">
        <v>254</v>
      </c>
    </row>
    <row r="60" spans="1:16">
      <c r="A60">
        <v>58</v>
      </c>
      <c r="D60" s="2">
        <v>43997</v>
      </c>
      <c r="E60">
        <v>1</v>
      </c>
      <c r="F60">
        <v>3</v>
      </c>
      <c r="G60">
        <v>3</v>
      </c>
      <c r="H60">
        <v>1</v>
      </c>
      <c r="I60">
        <f>SUM(入院テーブル[[#This Row],[testA_1]:[testA_4]])</f>
        <v>8</v>
      </c>
      <c r="J60">
        <v>3</v>
      </c>
      <c r="K60">
        <v>2</v>
      </c>
      <c r="L60">
        <v>2</v>
      </c>
      <c r="M60">
        <f>SUM(入院テーブル[[#This Row],[testB_1]:[testB_3]])</f>
        <v>7</v>
      </c>
      <c r="N60">
        <v>1</v>
      </c>
      <c r="O60" t="s">
        <v>253</v>
      </c>
      <c r="P60" t="s">
        <v>254</v>
      </c>
    </row>
    <row r="61" spans="1:16">
      <c r="A61">
        <v>59</v>
      </c>
      <c r="D61" s="2">
        <v>44001</v>
      </c>
      <c r="E61">
        <v>4</v>
      </c>
      <c r="F61">
        <v>4</v>
      </c>
      <c r="G61">
        <v>0</v>
      </c>
      <c r="H61">
        <v>4</v>
      </c>
      <c r="I61">
        <f>SUM(入院テーブル[[#This Row],[testA_1]:[testA_4]])</f>
        <v>12</v>
      </c>
      <c r="J61">
        <v>3</v>
      </c>
      <c r="K61">
        <v>4</v>
      </c>
      <c r="L61">
        <v>2</v>
      </c>
      <c r="M61">
        <f>SUM(入院テーブル[[#This Row],[testB_1]:[testB_3]])</f>
        <v>9</v>
      </c>
      <c r="N61">
        <v>1</v>
      </c>
      <c r="O61" t="s">
        <v>253</v>
      </c>
      <c r="P61" t="s">
        <v>254</v>
      </c>
    </row>
    <row r="62" spans="1:16">
      <c r="A62">
        <v>60</v>
      </c>
      <c r="D62" s="2">
        <v>43998</v>
      </c>
      <c r="E62">
        <v>1</v>
      </c>
      <c r="F62">
        <v>3</v>
      </c>
      <c r="G62">
        <v>4</v>
      </c>
      <c r="H62">
        <v>4</v>
      </c>
      <c r="I62">
        <f>SUM(入院テーブル[[#This Row],[testA_1]:[testA_4]])</f>
        <v>12</v>
      </c>
      <c r="J62">
        <v>4</v>
      </c>
      <c r="K62">
        <v>0</v>
      </c>
      <c r="L62">
        <v>0</v>
      </c>
      <c r="M62">
        <f>SUM(入院テーブル[[#This Row],[testB_1]:[testB_3]])</f>
        <v>4</v>
      </c>
      <c r="N62">
        <v>5</v>
      </c>
      <c r="O62" t="s">
        <v>255</v>
      </c>
      <c r="P62" t="s">
        <v>254</v>
      </c>
    </row>
    <row r="63" spans="1:16">
      <c r="A63">
        <v>61</v>
      </c>
      <c r="D63" s="2">
        <v>43995</v>
      </c>
      <c r="E63">
        <v>2</v>
      </c>
      <c r="F63">
        <v>2</v>
      </c>
      <c r="G63">
        <v>4</v>
      </c>
      <c r="H63">
        <v>1</v>
      </c>
      <c r="I63">
        <f>SUM(入院テーブル[[#This Row],[testA_1]:[testA_4]])</f>
        <v>9</v>
      </c>
      <c r="J63">
        <v>0</v>
      </c>
      <c r="K63">
        <v>1</v>
      </c>
      <c r="L63">
        <v>3</v>
      </c>
      <c r="M63">
        <f>SUM(入院テーブル[[#This Row],[testB_1]:[testB_3]])</f>
        <v>4</v>
      </c>
      <c r="N63">
        <v>4</v>
      </c>
      <c r="O63" t="s">
        <v>255</v>
      </c>
      <c r="P63" t="s">
        <v>254</v>
      </c>
    </row>
    <row r="64" spans="1:16">
      <c r="A64">
        <v>62</v>
      </c>
      <c r="D64" s="2">
        <v>44004</v>
      </c>
      <c r="E64">
        <v>2</v>
      </c>
      <c r="F64">
        <v>1</v>
      </c>
      <c r="G64">
        <v>1</v>
      </c>
      <c r="H64">
        <v>0</v>
      </c>
      <c r="I64">
        <f>SUM(入院テーブル[[#This Row],[testA_1]:[testA_4]])</f>
        <v>4</v>
      </c>
      <c r="J64">
        <v>3</v>
      </c>
      <c r="K64">
        <v>0</v>
      </c>
      <c r="L64">
        <v>0</v>
      </c>
      <c r="M64">
        <f>SUM(入院テーブル[[#This Row],[testB_1]:[testB_3]])</f>
        <v>3</v>
      </c>
      <c r="N64">
        <v>5</v>
      </c>
      <c r="O64" t="s">
        <v>255</v>
      </c>
      <c r="P64" t="s">
        <v>254</v>
      </c>
    </row>
    <row r="65" spans="1:16">
      <c r="A65">
        <v>63</v>
      </c>
      <c r="D65" s="2">
        <v>44003</v>
      </c>
      <c r="E65">
        <v>3</v>
      </c>
      <c r="F65">
        <v>0</v>
      </c>
      <c r="G65">
        <v>1</v>
      </c>
      <c r="H65">
        <v>0</v>
      </c>
      <c r="I65">
        <f>SUM(入院テーブル[[#This Row],[testA_1]:[testA_4]])</f>
        <v>4</v>
      </c>
      <c r="J65">
        <v>1</v>
      </c>
      <c r="K65">
        <v>3</v>
      </c>
      <c r="L65">
        <v>2</v>
      </c>
      <c r="M65">
        <f>SUM(入院テーブル[[#This Row],[testB_1]:[testB_3]])</f>
        <v>6</v>
      </c>
      <c r="N65">
        <v>5</v>
      </c>
      <c r="O65" t="s">
        <v>255</v>
      </c>
      <c r="P65" t="s">
        <v>254</v>
      </c>
    </row>
    <row r="66" spans="1:16">
      <c r="A66">
        <v>64</v>
      </c>
      <c r="D66" s="2">
        <v>43999</v>
      </c>
      <c r="E66">
        <v>3</v>
      </c>
      <c r="F66">
        <v>3</v>
      </c>
      <c r="G66">
        <v>2</v>
      </c>
      <c r="H66">
        <v>0</v>
      </c>
      <c r="I66">
        <f>SUM(入院テーブル[[#This Row],[testA_1]:[testA_4]])</f>
        <v>8</v>
      </c>
      <c r="J66">
        <v>0</v>
      </c>
      <c r="K66">
        <v>2</v>
      </c>
      <c r="L66">
        <v>4</v>
      </c>
      <c r="M66">
        <f>SUM(入院テーブル[[#This Row],[testB_1]:[testB_3]])</f>
        <v>6</v>
      </c>
      <c r="N66">
        <v>4</v>
      </c>
      <c r="O66" t="s">
        <v>255</v>
      </c>
      <c r="P66" t="s">
        <v>254</v>
      </c>
    </row>
    <row r="67" spans="1:16">
      <c r="A67">
        <v>65</v>
      </c>
      <c r="D67" s="2">
        <v>44004</v>
      </c>
      <c r="E67">
        <v>4</v>
      </c>
      <c r="F67">
        <v>3</v>
      </c>
      <c r="G67">
        <v>1</v>
      </c>
      <c r="H67">
        <v>4</v>
      </c>
      <c r="I67">
        <f>SUM(入院テーブル[[#This Row],[testA_1]:[testA_4]])</f>
        <v>12</v>
      </c>
      <c r="J67">
        <v>1</v>
      </c>
      <c r="K67">
        <v>0</v>
      </c>
      <c r="L67">
        <v>3</v>
      </c>
      <c r="M67">
        <f>SUM(入院テーブル[[#This Row],[testB_1]:[testB_3]])</f>
        <v>4</v>
      </c>
      <c r="N67">
        <v>1</v>
      </c>
      <c r="O67" t="s">
        <v>253</v>
      </c>
      <c r="P67" t="s">
        <v>254</v>
      </c>
    </row>
    <row r="68" spans="1:16">
      <c r="A68">
        <v>66</v>
      </c>
      <c r="D68" s="2">
        <v>44000</v>
      </c>
      <c r="E68">
        <v>4</v>
      </c>
      <c r="F68">
        <v>3</v>
      </c>
      <c r="G68">
        <v>1</v>
      </c>
      <c r="H68">
        <v>1</v>
      </c>
      <c r="I68">
        <f>SUM(入院テーブル[[#This Row],[testA_1]:[testA_4]])</f>
        <v>9</v>
      </c>
      <c r="J68">
        <v>3</v>
      </c>
      <c r="K68">
        <v>1</v>
      </c>
      <c r="L68">
        <v>1</v>
      </c>
      <c r="M68">
        <f>SUM(入院テーブル[[#This Row],[testB_1]:[testB_3]])</f>
        <v>5</v>
      </c>
      <c r="N68">
        <v>4</v>
      </c>
      <c r="O68" t="s">
        <v>255</v>
      </c>
      <c r="P68" t="s">
        <v>254</v>
      </c>
    </row>
    <row r="69" spans="1:16">
      <c r="A69">
        <v>67</v>
      </c>
      <c r="D69" s="2">
        <v>44005</v>
      </c>
      <c r="E69">
        <v>2</v>
      </c>
      <c r="F69">
        <v>0</v>
      </c>
      <c r="G69">
        <v>1</v>
      </c>
      <c r="H69">
        <v>1</v>
      </c>
      <c r="I69">
        <f>SUM(入院テーブル[[#This Row],[testA_1]:[testA_4]])</f>
        <v>4</v>
      </c>
      <c r="J69">
        <v>4</v>
      </c>
      <c r="K69">
        <v>2</v>
      </c>
      <c r="L69">
        <v>0</v>
      </c>
      <c r="M69">
        <f>SUM(入院テーブル[[#This Row],[testB_1]:[testB_3]])</f>
        <v>6</v>
      </c>
      <c r="N69">
        <v>0</v>
      </c>
      <c r="O69" t="s">
        <v>253</v>
      </c>
      <c r="P69" t="s">
        <v>254</v>
      </c>
    </row>
    <row r="70" spans="1:16">
      <c r="A70">
        <v>68</v>
      </c>
      <c r="D70" s="2">
        <v>44006</v>
      </c>
      <c r="E70">
        <v>4</v>
      </c>
      <c r="F70">
        <v>2</v>
      </c>
      <c r="G70">
        <v>0</v>
      </c>
      <c r="H70">
        <v>0</v>
      </c>
      <c r="I70">
        <f>SUM(入院テーブル[[#This Row],[testA_1]:[testA_4]])</f>
        <v>6</v>
      </c>
      <c r="J70">
        <v>1</v>
      </c>
      <c r="K70">
        <v>0</v>
      </c>
      <c r="L70">
        <v>3</v>
      </c>
      <c r="M70">
        <f>SUM(入院テーブル[[#This Row],[testB_1]:[testB_3]])</f>
        <v>4</v>
      </c>
      <c r="N70">
        <v>3</v>
      </c>
      <c r="O70" t="s">
        <v>253</v>
      </c>
      <c r="P70" t="s">
        <v>254</v>
      </c>
    </row>
    <row r="71" spans="1:16">
      <c r="A71">
        <v>69</v>
      </c>
      <c r="D71" s="2">
        <v>44002</v>
      </c>
      <c r="E71">
        <v>2</v>
      </c>
      <c r="F71">
        <v>2</v>
      </c>
      <c r="G71">
        <v>2</v>
      </c>
      <c r="H71">
        <v>2</v>
      </c>
      <c r="I71">
        <f>SUM(入院テーブル[[#This Row],[testA_1]:[testA_4]])</f>
        <v>8</v>
      </c>
      <c r="J71">
        <v>4</v>
      </c>
      <c r="K71">
        <v>0</v>
      </c>
      <c r="L71">
        <v>2</v>
      </c>
      <c r="M71">
        <f>SUM(入院テーブル[[#This Row],[testB_1]:[testB_3]])</f>
        <v>6</v>
      </c>
      <c r="N71">
        <v>1</v>
      </c>
      <c r="O71" t="s">
        <v>253</v>
      </c>
      <c r="P71" t="s">
        <v>254</v>
      </c>
    </row>
    <row r="72" spans="1:16">
      <c r="A72">
        <v>70</v>
      </c>
      <c r="D72" s="2">
        <v>44004</v>
      </c>
      <c r="E72">
        <v>0</v>
      </c>
      <c r="F72">
        <v>0</v>
      </c>
      <c r="G72">
        <v>0</v>
      </c>
      <c r="H72">
        <v>2</v>
      </c>
      <c r="I72">
        <f>SUM(入院テーブル[[#This Row],[testA_1]:[testA_4]])</f>
        <v>2</v>
      </c>
      <c r="J72">
        <v>0</v>
      </c>
      <c r="K72">
        <v>3</v>
      </c>
      <c r="L72">
        <v>4</v>
      </c>
      <c r="M72">
        <f>SUM(入院テーブル[[#This Row],[testB_1]:[testB_3]])</f>
        <v>7</v>
      </c>
      <c r="N72">
        <v>3</v>
      </c>
      <c r="O72" t="s">
        <v>253</v>
      </c>
      <c r="P72" t="s">
        <v>254</v>
      </c>
    </row>
    <row r="73" spans="1:16">
      <c r="A73">
        <v>71</v>
      </c>
      <c r="D73" s="2">
        <v>44003</v>
      </c>
      <c r="E73">
        <v>0</v>
      </c>
      <c r="F73">
        <v>2</v>
      </c>
      <c r="G73">
        <v>0</v>
      </c>
      <c r="H73">
        <v>3</v>
      </c>
      <c r="I73">
        <f>SUM(入院テーブル[[#This Row],[testA_1]:[testA_4]])</f>
        <v>5</v>
      </c>
      <c r="J73">
        <v>1</v>
      </c>
      <c r="K73">
        <v>3</v>
      </c>
      <c r="L73">
        <v>1</v>
      </c>
      <c r="M73">
        <f>SUM(入院テーブル[[#This Row],[testB_1]:[testB_3]])</f>
        <v>5</v>
      </c>
      <c r="N73">
        <v>3</v>
      </c>
      <c r="O73" t="s">
        <v>253</v>
      </c>
      <c r="P73" t="s">
        <v>254</v>
      </c>
    </row>
    <row r="74" spans="1:16">
      <c r="A74">
        <v>72</v>
      </c>
      <c r="D74" s="2">
        <v>44005</v>
      </c>
      <c r="E74">
        <v>1</v>
      </c>
      <c r="F74">
        <v>1</v>
      </c>
      <c r="G74">
        <v>1</v>
      </c>
      <c r="H74">
        <v>2</v>
      </c>
      <c r="I74">
        <f>SUM(入院テーブル[[#This Row],[testA_1]:[testA_4]])</f>
        <v>5</v>
      </c>
      <c r="J74">
        <v>1</v>
      </c>
      <c r="K74">
        <v>2</v>
      </c>
      <c r="L74">
        <v>3</v>
      </c>
      <c r="M74">
        <f>SUM(入院テーブル[[#This Row],[testB_1]:[testB_3]])</f>
        <v>6</v>
      </c>
      <c r="N74">
        <v>5</v>
      </c>
      <c r="O74" t="s">
        <v>255</v>
      </c>
      <c r="P74" t="s">
        <v>254</v>
      </c>
    </row>
    <row r="75" spans="1:16">
      <c r="A75">
        <v>73</v>
      </c>
      <c r="D75" s="2">
        <v>44005</v>
      </c>
      <c r="E75">
        <v>1</v>
      </c>
      <c r="F75">
        <v>0</v>
      </c>
      <c r="G75">
        <v>3</v>
      </c>
      <c r="H75">
        <v>2</v>
      </c>
      <c r="I75">
        <f>SUM(入院テーブル[[#This Row],[testA_1]:[testA_4]])</f>
        <v>6</v>
      </c>
      <c r="J75">
        <v>4</v>
      </c>
      <c r="K75">
        <v>2</v>
      </c>
      <c r="L75">
        <v>4</v>
      </c>
      <c r="M75">
        <f>SUM(入院テーブル[[#This Row],[testB_1]:[testB_3]])</f>
        <v>10</v>
      </c>
      <c r="N75">
        <v>1</v>
      </c>
      <c r="O75" t="s">
        <v>253</v>
      </c>
      <c r="P75" t="s">
        <v>254</v>
      </c>
    </row>
    <row r="76" spans="1:16">
      <c r="A76">
        <v>74</v>
      </c>
      <c r="D76" s="2">
        <v>44004</v>
      </c>
      <c r="E76">
        <v>4</v>
      </c>
      <c r="F76">
        <v>4</v>
      </c>
      <c r="G76">
        <v>0</v>
      </c>
      <c r="H76">
        <v>1</v>
      </c>
      <c r="I76">
        <f>SUM(入院テーブル[[#This Row],[testA_1]:[testA_4]])</f>
        <v>9</v>
      </c>
      <c r="J76">
        <v>0</v>
      </c>
      <c r="K76">
        <v>1</v>
      </c>
      <c r="L76">
        <v>0</v>
      </c>
      <c r="M76">
        <f>SUM(入院テーブル[[#This Row],[testB_1]:[testB_3]])</f>
        <v>1</v>
      </c>
      <c r="N76">
        <v>0</v>
      </c>
      <c r="O76" t="s">
        <v>253</v>
      </c>
      <c r="P76" t="s">
        <v>254</v>
      </c>
    </row>
    <row r="77" spans="1:16">
      <c r="A77">
        <v>75</v>
      </c>
      <c r="D77" s="2">
        <v>44006</v>
      </c>
      <c r="E77">
        <v>2</v>
      </c>
      <c r="F77">
        <v>1</v>
      </c>
      <c r="G77">
        <v>3</v>
      </c>
      <c r="H77">
        <v>1</v>
      </c>
      <c r="I77">
        <f>SUM(入院テーブル[[#This Row],[testA_1]:[testA_4]])</f>
        <v>7</v>
      </c>
      <c r="J77">
        <v>2</v>
      </c>
      <c r="K77">
        <v>0</v>
      </c>
      <c r="L77">
        <v>0</v>
      </c>
      <c r="M77">
        <f>SUM(入院テーブル[[#This Row],[testB_1]:[testB_3]])</f>
        <v>2</v>
      </c>
      <c r="N77">
        <v>3</v>
      </c>
      <c r="O77" t="s">
        <v>253</v>
      </c>
      <c r="P77" t="s">
        <v>254</v>
      </c>
    </row>
    <row r="78" spans="1:16">
      <c r="A78">
        <v>76</v>
      </c>
      <c r="D78" s="2">
        <v>43988</v>
      </c>
      <c r="E78">
        <v>1</v>
      </c>
      <c r="F78">
        <v>3</v>
      </c>
      <c r="G78">
        <v>3</v>
      </c>
      <c r="H78">
        <v>2</v>
      </c>
      <c r="I78">
        <f>SUM(入院テーブル[[#This Row],[testA_1]:[testA_4]])</f>
        <v>9</v>
      </c>
      <c r="J78">
        <v>0</v>
      </c>
      <c r="K78">
        <v>3</v>
      </c>
      <c r="L78">
        <v>2</v>
      </c>
      <c r="M78">
        <f>SUM(入院テーブル[[#This Row],[testB_1]:[testB_3]])</f>
        <v>5</v>
      </c>
      <c r="N78">
        <v>3</v>
      </c>
      <c r="O78" t="s">
        <v>253</v>
      </c>
      <c r="P78" t="s">
        <v>254</v>
      </c>
    </row>
    <row r="79" spans="1:16">
      <c r="A79">
        <v>77</v>
      </c>
      <c r="D79" s="2">
        <v>44010</v>
      </c>
      <c r="E79">
        <v>0</v>
      </c>
      <c r="F79">
        <v>4</v>
      </c>
      <c r="G79">
        <v>0</v>
      </c>
      <c r="H79">
        <v>3</v>
      </c>
      <c r="I79">
        <f>SUM(入院テーブル[[#This Row],[testA_1]:[testA_4]])</f>
        <v>7</v>
      </c>
      <c r="J79">
        <v>3</v>
      </c>
      <c r="K79">
        <v>4</v>
      </c>
      <c r="L79">
        <v>2</v>
      </c>
      <c r="M79">
        <f>SUM(入院テーブル[[#This Row],[testB_1]:[testB_3]])</f>
        <v>9</v>
      </c>
      <c r="N79">
        <v>1</v>
      </c>
      <c r="O79" t="s">
        <v>253</v>
      </c>
      <c r="P79" t="s">
        <v>254</v>
      </c>
    </row>
    <row r="80" spans="1:16">
      <c r="A80">
        <v>78</v>
      </c>
      <c r="D80" s="2">
        <v>44009</v>
      </c>
      <c r="E80">
        <v>2</v>
      </c>
      <c r="F80">
        <v>0</v>
      </c>
      <c r="G80">
        <v>0</v>
      </c>
      <c r="H80">
        <v>0</v>
      </c>
      <c r="I80">
        <f>SUM(入院テーブル[[#This Row],[testA_1]:[testA_4]])</f>
        <v>2</v>
      </c>
      <c r="J80">
        <v>1</v>
      </c>
      <c r="K80">
        <v>2</v>
      </c>
      <c r="L80">
        <v>3</v>
      </c>
      <c r="M80">
        <f>SUM(入院テーブル[[#This Row],[testB_1]:[testB_3]])</f>
        <v>6</v>
      </c>
      <c r="N80">
        <v>2</v>
      </c>
      <c r="O80" t="s">
        <v>253</v>
      </c>
      <c r="P80" t="s">
        <v>254</v>
      </c>
    </row>
    <row r="81" spans="1:16">
      <c r="A81">
        <v>79</v>
      </c>
      <c r="D81" s="2">
        <v>44009</v>
      </c>
      <c r="E81">
        <v>0</v>
      </c>
      <c r="F81">
        <v>1</v>
      </c>
      <c r="G81">
        <v>3</v>
      </c>
      <c r="H81">
        <v>3</v>
      </c>
      <c r="I81">
        <f>SUM(入院テーブル[[#This Row],[testA_1]:[testA_4]])</f>
        <v>7</v>
      </c>
      <c r="J81">
        <v>2</v>
      </c>
      <c r="K81">
        <v>1</v>
      </c>
      <c r="L81">
        <v>2</v>
      </c>
      <c r="M81">
        <f>SUM(入院テーブル[[#This Row],[testB_1]:[testB_3]])</f>
        <v>5</v>
      </c>
      <c r="N81">
        <v>2</v>
      </c>
      <c r="O81" t="s">
        <v>253</v>
      </c>
      <c r="P81" t="s">
        <v>254</v>
      </c>
    </row>
    <row r="82" spans="1:16">
      <c r="A82">
        <v>80</v>
      </c>
      <c r="D82" s="2">
        <v>44005</v>
      </c>
      <c r="E82">
        <v>3</v>
      </c>
      <c r="F82">
        <v>1</v>
      </c>
      <c r="G82">
        <v>2</v>
      </c>
      <c r="H82">
        <v>0</v>
      </c>
      <c r="I82">
        <f>SUM(入院テーブル[[#This Row],[testA_1]:[testA_4]])</f>
        <v>6</v>
      </c>
      <c r="J82">
        <v>2</v>
      </c>
      <c r="K82">
        <v>0</v>
      </c>
      <c r="L82">
        <v>1</v>
      </c>
      <c r="M82">
        <f>SUM(入院テーブル[[#This Row],[testB_1]:[testB_3]])</f>
        <v>3</v>
      </c>
      <c r="N82">
        <v>1</v>
      </c>
      <c r="O82" t="s">
        <v>253</v>
      </c>
      <c r="P82" t="s">
        <v>254</v>
      </c>
    </row>
    <row r="83" spans="1:16">
      <c r="A83">
        <v>81</v>
      </c>
      <c r="D83" s="2">
        <v>44010</v>
      </c>
      <c r="E83">
        <v>4</v>
      </c>
      <c r="F83">
        <v>3</v>
      </c>
      <c r="G83">
        <v>1</v>
      </c>
      <c r="H83">
        <v>4</v>
      </c>
      <c r="I83">
        <f>SUM(入院テーブル[[#This Row],[testA_1]:[testA_4]])</f>
        <v>12</v>
      </c>
      <c r="J83">
        <v>0</v>
      </c>
      <c r="K83">
        <v>1</v>
      </c>
      <c r="L83">
        <v>4</v>
      </c>
      <c r="M83">
        <f>SUM(入院テーブル[[#This Row],[testB_1]:[testB_3]])</f>
        <v>5</v>
      </c>
      <c r="N83">
        <v>4</v>
      </c>
      <c r="O83" t="s">
        <v>255</v>
      </c>
      <c r="P83" t="s">
        <v>254</v>
      </c>
    </row>
    <row r="84" spans="1:16">
      <c r="A84">
        <v>82</v>
      </c>
      <c r="D84" s="2">
        <v>44010</v>
      </c>
      <c r="E84">
        <v>2</v>
      </c>
      <c r="F84">
        <v>1</v>
      </c>
      <c r="G84">
        <v>0</v>
      </c>
      <c r="H84">
        <v>2</v>
      </c>
      <c r="I84">
        <f>SUM(入院テーブル[[#This Row],[testA_1]:[testA_4]])</f>
        <v>5</v>
      </c>
      <c r="J84">
        <v>0</v>
      </c>
      <c r="K84">
        <v>4</v>
      </c>
      <c r="L84">
        <v>3</v>
      </c>
      <c r="M84">
        <f>SUM(入院テーブル[[#This Row],[testB_1]:[testB_3]])</f>
        <v>7</v>
      </c>
      <c r="N84">
        <v>5</v>
      </c>
      <c r="O84" t="s">
        <v>255</v>
      </c>
      <c r="P84" t="s">
        <v>254</v>
      </c>
    </row>
    <row r="85" spans="1:16">
      <c r="A85">
        <v>83</v>
      </c>
      <c r="D85" s="2">
        <v>44012</v>
      </c>
      <c r="E85">
        <v>3</v>
      </c>
      <c r="F85">
        <v>4</v>
      </c>
      <c r="G85">
        <v>1</v>
      </c>
      <c r="H85">
        <v>1</v>
      </c>
      <c r="I85">
        <f>SUM(入院テーブル[[#This Row],[testA_1]:[testA_4]])</f>
        <v>9</v>
      </c>
      <c r="J85">
        <v>4</v>
      </c>
      <c r="K85">
        <v>1</v>
      </c>
      <c r="L85">
        <v>4</v>
      </c>
      <c r="M85">
        <f>SUM(入院テーブル[[#This Row],[testB_1]:[testB_3]])</f>
        <v>9</v>
      </c>
      <c r="N85">
        <v>4</v>
      </c>
      <c r="O85" t="s">
        <v>255</v>
      </c>
      <c r="P85" t="s">
        <v>254</v>
      </c>
    </row>
    <row r="86" spans="1:16">
      <c r="A86">
        <v>84</v>
      </c>
      <c r="D86" s="2">
        <v>44009</v>
      </c>
      <c r="E86">
        <v>3</v>
      </c>
      <c r="F86">
        <v>0</v>
      </c>
      <c r="G86">
        <v>1</v>
      </c>
      <c r="H86">
        <v>1</v>
      </c>
      <c r="I86">
        <f>SUM(入院テーブル[[#This Row],[testA_1]:[testA_4]])</f>
        <v>5</v>
      </c>
      <c r="J86">
        <v>4</v>
      </c>
      <c r="K86">
        <v>4</v>
      </c>
      <c r="L86">
        <v>0</v>
      </c>
      <c r="M86">
        <f>SUM(入院テーブル[[#This Row],[testB_1]:[testB_3]])</f>
        <v>8</v>
      </c>
      <c r="N86">
        <v>3</v>
      </c>
      <c r="O86" t="s">
        <v>253</v>
      </c>
      <c r="P86" t="s">
        <v>254</v>
      </c>
    </row>
    <row r="87" spans="1:16">
      <c r="A87">
        <v>85</v>
      </c>
      <c r="D87" s="2">
        <v>44009</v>
      </c>
      <c r="E87">
        <v>4</v>
      </c>
      <c r="F87">
        <v>4</v>
      </c>
      <c r="G87">
        <v>3</v>
      </c>
      <c r="H87">
        <v>2</v>
      </c>
      <c r="I87">
        <f>SUM(入院テーブル[[#This Row],[testA_1]:[testA_4]])</f>
        <v>13</v>
      </c>
      <c r="J87">
        <v>1</v>
      </c>
      <c r="K87">
        <v>1</v>
      </c>
      <c r="L87">
        <v>4</v>
      </c>
      <c r="M87">
        <f>SUM(入院テーブル[[#This Row],[testB_1]:[testB_3]])</f>
        <v>6</v>
      </c>
      <c r="N87">
        <v>5</v>
      </c>
      <c r="O87" t="s">
        <v>255</v>
      </c>
      <c r="P87" t="s">
        <v>254</v>
      </c>
    </row>
    <row r="88" spans="1:16">
      <c r="A88">
        <v>86</v>
      </c>
      <c r="D88" s="2">
        <v>44008</v>
      </c>
      <c r="E88">
        <v>3</v>
      </c>
      <c r="F88">
        <v>1</v>
      </c>
      <c r="G88">
        <v>2</v>
      </c>
      <c r="H88">
        <v>2</v>
      </c>
      <c r="I88">
        <f>SUM(入院テーブル[[#This Row],[testA_1]:[testA_4]])</f>
        <v>8</v>
      </c>
      <c r="J88">
        <v>3</v>
      </c>
      <c r="K88">
        <v>1</v>
      </c>
      <c r="L88">
        <v>3</v>
      </c>
      <c r="M88">
        <f>SUM(入院テーブル[[#This Row],[testB_1]:[testB_3]])</f>
        <v>7</v>
      </c>
      <c r="N88">
        <v>1</v>
      </c>
      <c r="O88" t="s">
        <v>253</v>
      </c>
      <c r="P88" t="s">
        <v>254</v>
      </c>
    </row>
    <row r="89" spans="1:16">
      <c r="A89">
        <v>87</v>
      </c>
      <c r="D89" s="2">
        <v>44013</v>
      </c>
      <c r="E89">
        <v>4</v>
      </c>
      <c r="F89">
        <v>3</v>
      </c>
      <c r="G89">
        <v>2</v>
      </c>
      <c r="H89">
        <v>0</v>
      </c>
      <c r="I89">
        <f>SUM(入院テーブル[[#This Row],[testA_1]:[testA_4]])</f>
        <v>9</v>
      </c>
      <c r="J89">
        <v>2</v>
      </c>
      <c r="K89">
        <v>4</v>
      </c>
      <c r="L89">
        <v>1</v>
      </c>
      <c r="M89">
        <f>SUM(入院テーブル[[#This Row],[testB_1]:[testB_3]])</f>
        <v>7</v>
      </c>
      <c r="N89">
        <v>5</v>
      </c>
      <c r="O89" t="s">
        <v>255</v>
      </c>
      <c r="P89" t="s">
        <v>254</v>
      </c>
    </row>
    <row r="90" spans="1:16">
      <c r="A90">
        <v>88</v>
      </c>
      <c r="D90" s="2">
        <v>44013</v>
      </c>
      <c r="E90">
        <v>0</v>
      </c>
      <c r="F90">
        <v>4</v>
      </c>
      <c r="G90">
        <v>2</v>
      </c>
      <c r="H90">
        <v>1</v>
      </c>
      <c r="I90">
        <f>SUM(入院テーブル[[#This Row],[testA_1]:[testA_4]])</f>
        <v>7</v>
      </c>
      <c r="J90">
        <v>1</v>
      </c>
      <c r="K90">
        <v>2</v>
      </c>
      <c r="L90">
        <v>4</v>
      </c>
      <c r="M90">
        <f>SUM(入院テーブル[[#This Row],[testB_1]:[testB_3]])</f>
        <v>7</v>
      </c>
      <c r="N90">
        <v>0</v>
      </c>
      <c r="O90" t="s">
        <v>253</v>
      </c>
      <c r="P90" t="s">
        <v>254</v>
      </c>
    </row>
    <row r="91" spans="1:16">
      <c r="A91">
        <v>89</v>
      </c>
      <c r="D91" s="2">
        <v>44012</v>
      </c>
      <c r="E91">
        <v>2</v>
      </c>
      <c r="F91">
        <v>1</v>
      </c>
      <c r="G91">
        <v>3</v>
      </c>
      <c r="H91">
        <v>2</v>
      </c>
      <c r="I91">
        <f>SUM(入院テーブル[[#This Row],[testA_1]:[testA_4]])</f>
        <v>8</v>
      </c>
      <c r="J91">
        <v>0</v>
      </c>
      <c r="K91">
        <v>2</v>
      </c>
      <c r="L91">
        <v>2</v>
      </c>
      <c r="M91">
        <f>SUM(入院テーブル[[#This Row],[testB_1]:[testB_3]])</f>
        <v>4</v>
      </c>
      <c r="N91">
        <v>1</v>
      </c>
      <c r="O91" t="s">
        <v>253</v>
      </c>
      <c r="P91" t="s">
        <v>254</v>
      </c>
    </row>
    <row r="92" spans="1:16">
      <c r="A92">
        <v>90</v>
      </c>
      <c r="D92" s="2">
        <v>44013</v>
      </c>
      <c r="E92">
        <v>1</v>
      </c>
      <c r="F92">
        <v>1</v>
      </c>
      <c r="G92">
        <v>1</v>
      </c>
      <c r="H92">
        <v>3</v>
      </c>
      <c r="I92">
        <f>SUM(入院テーブル[[#This Row],[testA_1]:[testA_4]])</f>
        <v>6</v>
      </c>
      <c r="J92">
        <v>1</v>
      </c>
      <c r="K92">
        <v>0</v>
      </c>
      <c r="L92">
        <v>4</v>
      </c>
      <c r="M92">
        <f>SUM(入院テーブル[[#This Row],[testB_1]:[testB_3]])</f>
        <v>5</v>
      </c>
      <c r="N92">
        <v>4</v>
      </c>
      <c r="O92" t="s">
        <v>255</v>
      </c>
      <c r="P92" t="s">
        <v>254</v>
      </c>
    </row>
    <row r="93" spans="1:16">
      <c r="A93">
        <v>91</v>
      </c>
      <c r="D93" s="2">
        <v>44012</v>
      </c>
      <c r="E93">
        <v>0</v>
      </c>
      <c r="F93">
        <v>0</v>
      </c>
      <c r="G93">
        <v>0</v>
      </c>
      <c r="H93">
        <v>3</v>
      </c>
      <c r="I93">
        <f>SUM(入院テーブル[[#This Row],[testA_1]:[testA_4]])</f>
        <v>3</v>
      </c>
      <c r="J93">
        <v>2</v>
      </c>
      <c r="K93">
        <v>2</v>
      </c>
      <c r="L93">
        <v>0</v>
      </c>
      <c r="M93">
        <f>SUM(入院テーブル[[#This Row],[testB_1]:[testB_3]])</f>
        <v>4</v>
      </c>
      <c r="N93">
        <v>4</v>
      </c>
      <c r="O93" t="s">
        <v>255</v>
      </c>
      <c r="P93" t="s">
        <v>254</v>
      </c>
    </row>
    <row r="94" spans="1:16">
      <c r="A94">
        <v>92</v>
      </c>
      <c r="D94" s="2">
        <v>44013</v>
      </c>
      <c r="E94">
        <v>3</v>
      </c>
      <c r="F94">
        <v>1</v>
      </c>
      <c r="G94">
        <v>4</v>
      </c>
      <c r="H94">
        <v>2</v>
      </c>
      <c r="I94">
        <f>SUM(入院テーブル[[#This Row],[testA_1]:[testA_4]])</f>
        <v>10</v>
      </c>
      <c r="J94">
        <v>1</v>
      </c>
      <c r="K94">
        <v>4</v>
      </c>
      <c r="L94">
        <v>2</v>
      </c>
      <c r="M94">
        <f>SUM(入院テーブル[[#This Row],[testB_1]:[testB_3]])</f>
        <v>7</v>
      </c>
      <c r="N94">
        <v>0</v>
      </c>
      <c r="O94" t="s">
        <v>253</v>
      </c>
      <c r="P94" t="s">
        <v>254</v>
      </c>
    </row>
    <row r="95" spans="1:16">
      <c r="A95">
        <v>93</v>
      </c>
      <c r="D95" s="2">
        <v>44012</v>
      </c>
      <c r="E95">
        <v>3</v>
      </c>
      <c r="F95">
        <v>1</v>
      </c>
      <c r="G95">
        <v>0</v>
      </c>
      <c r="H95">
        <v>2</v>
      </c>
      <c r="I95">
        <f>SUM(入院テーブル[[#This Row],[testA_1]:[testA_4]])</f>
        <v>6</v>
      </c>
      <c r="J95">
        <v>0</v>
      </c>
      <c r="K95">
        <v>3</v>
      </c>
      <c r="L95">
        <v>2</v>
      </c>
      <c r="M95">
        <f>SUM(入院テーブル[[#This Row],[testB_1]:[testB_3]])</f>
        <v>5</v>
      </c>
      <c r="N95">
        <v>2</v>
      </c>
      <c r="O95" t="s">
        <v>253</v>
      </c>
      <c r="P95" t="s">
        <v>254</v>
      </c>
    </row>
    <row r="96" spans="1:16">
      <c r="A96">
        <v>94</v>
      </c>
      <c r="D96" s="2">
        <v>44011</v>
      </c>
      <c r="E96">
        <v>1</v>
      </c>
      <c r="F96">
        <v>4</v>
      </c>
      <c r="G96">
        <v>2</v>
      </c>
      <c r="H96">
        <v>3</v>
      </c>
      <c r="I96">
        <f>SUM(入院テーブル[[#This Row],[testA_1]:[testA_4]])</f>
        <v>10</v>
      </c>
      <c r="J96">
        <v>1</v>
      </c>
      <c r="K96">
        <v>3</v>
      </c>
      <c r="L96">
        <v>0</v>
      </c>
      <c r="M96">
        <f>SUM(入院テーブル[[#This Row],[testB_1]:[testB_3]])</f>
        <v>4</v>
      </c>
      <c r="N96">
        <v>5</v>
      </c>
      <c r="O96" t="s">
        <v>255</v>
      </c>
      <c r="P96" t="s">
        <v>254</v>
      </c>
    </row>
    <row r="97" spans="1:16">
      <c r="A97">
        <v>95</v>
      </c>
      <c r="D97" s="2">
        <v>44004</v>
      </c>
      <c r="E97">
        <v>3</v>
      </c>
      <c r="F97">
        <v>2</v>
      </c>
      <c r="G97">
        <v>0</v>
      </c>
      <c r="H97">
        <v>1</v>
      </c>
      <c r="I97">
        <f>SUM(入院テーブル[[#This Row],[testA_1]:[testA_4]])</f>
        <v>6</v>
      </c>
      <c r="J97">
        <v>3</v>
      </c>
      <c r="K97">
        <v>3</v>
      </c>
      <c r="L97">
        <v>1</v>
      </c>
      <c r="M97">
        <f>SUM(入院テーブル[[#This Row],[testB_1]:[testB_3]])</f>
        <v>7</v>
      </c>
      <c r="N97">
        <v>2</v>
      </c>
      <c r="O97" t="s">
        <v>253</v>
      </c>
      <c r="P97" t="s">
        <v>254</v>
      </c>
    </row>
    <row r="98" spans="1:16">
      <c r="A98">
        <v>96</v>
      </c>
      <c r="D98" s="2">
        <v>44016</v>
      </c>
      <c r="E98">
        <v>1</v>
      </c>
      <c r="F98">
        <v>0</v>
      </c>
      <c r="G98">
        <v>0</v>
      </c>
      <c r="H98">
        <v>3</v>
      </c>
      <c r="I98">
        <f>SUM(入院テーブル[[#This Row],[testA_1]:[testA_4]])</f>
        <v>4</v>
      </c>
      <c r="J98">
        <v>1</v>
      </c>
      <c r="K98">
        <v>2</v>
      </c>
      <c r="L98">
        <v>4</v>
      </c>
      <c r="M98">
        <f>SUM(入院テーブル[[#This Row],[testB_1]:[testB_3]])</f>
        <v>7</v>
      </c>
      <c r="N98">
        <v>4</v>
      </c>
      <c r="O98" t="s">
        <v>255</v>
      </c>
      <c r="P98" t="s">
        <v>254</v>
      </c>
    </row>
    <row r="99" spans="1:16">
      <c r="A99">
        <v>97</v>
      </c>
      <c r="D99" s="2">
        <v>44016</v>
      </c>
      <c r="E99">
        <v>4</v>
      </c>
      <c r="F99">
        <v>1</v>
      </c>
      <c r="G99">
        <v>3</v>
      </c>
      <c r="H99">
        <v>3</v>
      </c>
      <c r="I99">
        <f>SUM(入院テーブル[[#This Row],[testA_1]:[testA_4]])</f>
        <v>11</v>
      </c>
      <c r="J99">
        <v>1</v>
      </c>
      <c r="K99">
        <v>0</v>
      </c>
      <c r="L99">
        <v>1</v>
      </c>
      <c r="M99">
        <f>SUM(入院テーブル[[#This Row],[testB_1]:[testB_3]])</f>
        <v>2</v>
      </c>
      <c r="N99">
        <v>1</v>
      </c>
      <c r="O99" t="s">
        <v>253</v>
      </c>
      <c r="P99" t="s">
        <v>254</v>
      </c>
    </row>
    <row r="100" spans="1:16">
      <c r="A100">
        <v>98</v>
      </c>
      <c r="D100" s="2">
        <v>44016</v>
      </c>
      <c r="E100">
        <v>1</v>
      </c>
      <c r="F100">
        <v>1</v>
      </c>
      <c r="G100">
        <v>3</v>
      </c>
      <c r="H100">
        <v>1</v>
      </c>
      <c r="I100">
        <f>SUM(入院テーブル[[#This Row],[testA_1]:[testA_4]])</f>
        <v>6</v>
      </c>
      <c r="J100">
        <v>0</v>
      </c>
      <c r="K100">
        <v>3</v>
      </c>
      <c r="L100">
        <v>0</v>
      </c>
      <c r="M100">
        <f>SUM(入院テーブル[[#This Row],[testB_1]:[testB_3]])</f>
        <v>3</v>
      </c>
      <c r="N100">
        <v>1</v>
      </c>
      <c r="O100" t="s">
        <v>253</v>
      </c>
      <c r="P100" t="s">
        <v>254</v>
      </c>
    </row>
    <row r="101" spans="1:16">
      <c r="A101">
        <v>99</v>
      </c>
      <c r="D101" s="2">
        <v>44021</v>
      </c>
      <c r="E101">
        <v>3</v>
      </c>
      <c r="F101">
        <v>1</v>
      </c>
      <c r="G101">
        <v>1</v>
      </c>
      <c r="H101">
        <v>3</v>
      </c>
      <c r="I101">
        <f>SUM(入院テーブル[[#This Row],[testA_1]:[testA_4]])</f>
        <v>8</v>
      </c>
      <c r="J101">
        <v>4</v>
      </c>
      <c r="K101">
        <v>1</v>
      </c>
      <c r="L101">
        <v>1</v>
      </c>
      <c r="M101">
        <f>SUM(入院テーブル[[#This Row],[testB_1]:[testB_3]])</f>
        <v>6</v>
      </c>
      <c r="N101">
        <v>5</v>
      </c>
      <c r="O101" t="s">
        <v>255</v>
      </c>
      <c r="P101" t="s">
        <v>254</v>
      </c>
    </row>
    <row r="102" spans="1:16">
      <c r="A102">
        <v>100</v>
      </c>
      <c r="D102" s="2">
        <v>44016</v>
      </c>
      <c r="E102">
        <v>4</v>
      </c>
      <c r="F102">
        <v>2</v>
      </c>
      <c r="G102">
        <v>4</v>
      </c>
      <c r="H102">
        <v>0</v>
      </c>
      <c r="I102">
        <f>SUM(入院テーブル[[#This Row],[testA_1]:[testA_4]])</f>
        <v>10</v>
      </c>
      <c r="J102">
        <v>3</v>
      </c>
      <c r="K102">
        <v>1</v>
      </c>
      <c r="L102">
        <v>2</v>
      </c>
      <c r="M102">
        <f>SUM(入院テーブル[[#This Row],[testB_1]:[testB_3]])</f>
        <v>6</v>
      </c>
      <c r="N102">
        <v>5</v>
      </c>
      <c r="O102" t="s">
        <v>255</v>
      </c>
      <c r="P102" t="s">
        <v>254</v>
      </c>
    </row>
    <row r="103" spans="1:16">
      <c r="A103">
        <v>101</v>
      </c>
      <c r="D103" s="2">
        <v>44015</v>
      </c>
      <c r="E103">
        <v>0</v>
      </c>
      <c r="F103">
        <v>3</v>
      </c>
      <c r="G103">
        <v>0</v>
      </c>
      <c r="H103">
        <v>1</v>
      </c>
      <c r="I103">
        <f>SUM(入院テーブル[[#This Row],[testA_1]:[testA_4]])</f>
        <v>4</v>
      </c>
      <c r="J103">
        <v>2</v>
      </c>
      <c r="K103">
        <v>2</v>
      </c>
      <c r="L103">
        <v>1</v>
      </c>
      <c r="M103">
        <f>SUM(入院テーブル[[#This Row],[testB_1]:[testB_3]])</f>
        <v>5</v>
      </c>
      <c r="N103">
        <v>2</v>
      </c>
      <c r="O103" t="s">
        <v>253</v>
      </c>
      <c r="P103" t="s">
        <v>254</v>
      </c>
    </row>
    <row r="104" spans="1:16">
      <c r="A104">
        <v>102</v>
      </c>
      <c r="D104" s="2">
        <v>44017</v>
      </c>
      <c r="E104">
        <v>2</v>
      </c>
      <c r="F104">
        <v>3</v>
      </c>
      <c r="G104">
        <v>2</v>
      </c>
      <c r="H104">
        <v>4</v>
      </c>
      <c r="I104">
        <f>SUM(入院テーブル[[#This Row],[testA_1]:[testA_4]])</f>
        <v>11</v>
      </c>
      <c r="J104">
        <v>4</v>
      </c>
      <c r="K104">
        <v>0</v>
      </c>
      <c r="L104">
        <v>3</v>
      </c>
      <c r="M104">
        <f>SUM(入院テーブル[[#This Row],[testB_1]:[testB_3]])</f>
        <v>7</v>
      </c>
      <c r="N104">
        <v>2</v>
      </c>
      <c r="O104" t="s">
        <v>253</v>
      </c>
      <c r="P104" t="s">
        <v>254</v>
      </c>
    </row>
    <row r="105" spans="1:16">
      <c r="A105">
        <v>103</v>
      </c>
      <c r="D105" s="2">
        <v>44019</v>
      </c>
      <c r="E105">
        <v>1</v>
      </c>
      <c r="F105">
        <v>4</v>
      </c>
      <c r="G105">
        <v>0</v>
      </c>
      <c r="H105">
        <v>4</v>
      </c>
      <c r="I105">
        <f>SUM(入院テーブル[[#This Row],[testA_1]:[testA_4]])</f>
        <v>9</v>
      </c>
      <c r="J105">
        <v>0</v>
      </c>
      <c r="K105">
        <v>4</v>
      </c>
      <c r="L105">
        <v>2</v>
      </c>
      <c r="M105">
        <f>SUM(入院テーブル[[#This Row],[testB_1]:[testB_3]])</f>
        <v>6</v>
      </c>
      <c r="N105">
        <v>2</v>
      </c>
      <c r="O105" t="s">
        <v>253</v>
      </c>
      <c r="P105" t="s">
        <v>254</v>
      </c>
    </row>
    <row r="106" spans="1:16">
      <c r="A106">
        <v>104</v>
      </c>
      <c r="D106" s="2">
        <v>44018</v>
      </c>
      <c r="E106">
        <v>4</v>
      </c>
      <c r="F106">
        <v>3</v>
      </c>
      <c r="G106">
        <v>2</v>
      </c>
      <c r="H106">
        <v>1</v>
      </c>
      <c r="I106">
        <f>SUM(入院テーブル[[#This Row],[testA_1]:[testA_4]])</f>
        <v>10</v>
      </c>
      <c r="J106">
        <v>4</v>
      </c>
      <c r="K106">
        <v>1</v>
      </c>
      <c r="L106">
        <v>4</v>
      </c>
      <c r="M106">
        <f>SUM(入院テーブル[[#This Row],[testB_1]:[testB_3]])</f>
        <v>9</v>
      </c>
      <c r="N106">
        <v>1</v>
      </c>
      <c r="O106" t="s">
        <v>253</v>
      </c>
      <c r="P106" t="s">
        <v>254</v>
      </c>
    </row>
    <row r="107" spans="1:16">
      <c r="A107">
        <v>105</v>
      </c>
      <c r="D107" s="2">
        <v>44020</v>
      </c>
      <c r="E107">
        <v>2</v>
      </c>
      <c r="F107">
        <v>2</v>
      </c>
      <c r="G107">
        <v>2</v>
      </c>
      <c r="H107">
        <v>2</v>
      </c>
      <c r="I107">
        <f>SUM(入院テーブル[[#This Row],[testA_1]:[testA_4]])</f>
        <v>8</v>
      </c>
      <c r="J107">
        <v>1</v>
      </c>
      <c r="K107">
        <v>4</v>
      </c>
      <c r="L107">
        <v>4</v>
      </c>
      <c r="M107">
        <f>SUM(入院テーブル[[#This Row],[testB_1]:[testB_3]])</f>
        <v>9</v>
      </c>
      <c r="N107">
        <v>3</v>
      </c>
      <c r="O107" t="s">
        <v>253</v>
      </c>
      <c r="P107" t="s">
        <v>254</v>
      </c>
    </row>
    <row r="108" spans="1:16">
      <c r="A108">
        <v>106</v>
      </c>
      <c r="D108" s="2">
        <v>44018</v>
      </c>
      <c r="E108">
        <v>4</v>
      </c>
      <c r="F108">
        <v>4</v>
      </c>
      <c r="G108">
        <v>4</v>
      </c>
      <c r="H108">
        <v>1</v>
      </c>
      <c r="I108">
        <f>SUM(入院テーブル[[#This Row],[testA_1]:[testA_4]])</f>
        <v>13</v>
      </c>
      <c r="J108">
        <v>0</v>
      </c>
      <c r="K108">
        <v>4</v>
      </c>
      <c r="L108">
        <v>3</v>
      </c>
      <c r="M108">
        <f>SUM(入院テーブル[[#This Row],[testB_1]:[testB_3]])</f>
        <v>7</v>
      </c>
      <c r="N108">
        <v>3</v>
      </c>
      <c r="O108" t="s">
        <v>253</v>
      </c>
      <c r="P108" t="s">
        <v>254</v>
      </c>
    </row>
    <row r="109" spans="1:16">
      <c r="A109">
        <v>107</v>
      </c>
      <c r="D109" s="2">
        <v>44017</v>
      </c>
      <c r="E109">
        <v>0</v>
      </c>
      <c r="F109">
        <v>1</v>
      </c>
      <c r="G109">
        <v>1</v>
      </c>
      <c r="H109">
        <v>3</v>
      </c>
      <c r="I109">
        <f>SUM(入院テーブル[[#This Row],[testA_1]:[testA_4]])</f>
        <v>5</v>
      </c>
      <c r="J109">
        <v>0</v>
      </c>
      <c r="K109">
        <v>2</v>
      </c>
      <c r="L109">
        <v>2</v>
      </c>
      <c r="M109">
        <f>SUM(入院テーブル[[#This Row],[testB_1]:[testB_3]])</f>
        <v>4</v>
      </c>
      <c r="N109">
        <v>4</v>
      </c>
      <c r="O109" t="s">
        <v>255</v>
      </c>
      <c r="P109" t="s">
        <v>254</v>
      </c>
    </row>
    <row r="110" spans="1:16">
      <c r="A110">
        <v>108</v>
      </c>
      <c r="D110" s="2">
        <v>44020</v>
      </c>
      <c r="E110">
        <v>2</v>
      </c>
      <c r="F110">
        <v>4</v>
      </c>
      <c r="G110">
        <v>1</v>
      </c>
      <c r="H110">
        <v>4</v>
      </c>
      <c r="I110">
        <f>SUM(入院テーブル[[#This Row],[testA_1]:[testA_4]])</f>
        <v>11</v>
      </c>
      <c r="J110">
        <v>2</v>
      </c>
      <c r="K110">
        <v>3</v>
      </c>
      <c r="L110">
        <v>2</v>
      </c>
      <c r="M110">
        <f>SUM(入院テーブル[[#This Row],[testB_1]:[testB_3]])</f>
        <v>7</v>
      </c>
      <c r="N110">
        <v>0</v>
      </c>
      <c r="O110" t="s">
        <v>253</v>
      </c>
      <c r="P110" t="s">
        <v>254</v>
      </c>
    </row>
    <row r="111" spans="1:16">
      <c r="A111">
        <v>109</v>
      </c>
      <c r="D111" s="2">
        <v>44019</v>
      </c>
      <c r="E111">
        <v>0</v>
      </c>
      <c r="F111">
        <v>2</v>
      </c>
      <c r="G111">
        <v>1</v>
      </c>
      <c r="H111">
        <v>2</v>
      </c>
      <c r="I111">
        <f>SUM(入院テーブル[[#This Row],[testA_1]:[testA_4]])</f>
        <v>5</v>
      </c>
      <c r="J111">
        <v>1</v>
      </c>
      <c r="K111">
        <v>3</v>
      </c>
      <c r="L111">
        <v>3</v>
      </c>
      <c r="M111">
        <f>SUM(入院テーブル[[#This Row],[testB_1]:[testB_3]])</f>
        <v>7</v>
      </c>
      <c r="N111">
        <v>2</v>
      </c>
      <c r="O111" t="s">
        <v>253</v>
      </c>
      <c r="P111" t="s">
        <v>254</v>
      </c>
    </row>
    <row r="112" spans="1:16">
      <c r="A112">
        <v>110</v>
      </c>
      <c r="D112" s="2">
        <v>44020</v>
      </c>
      <c r="E112">
        <v>1</v>
      </c>
      <c r="F112">
        <v>3</v>
      </c>
      <c r="G112">
        <v>4</v>
      </c>
      <c r="H112">
        <v>4</v>
      </c>
      <c r="I112">
        <f>SUM(入院テーブル[[#This Row],[testA_1]:[testA_4]])</f>
        <v>12</v>
      </c>
      <c r="J112">
        <v>4</v>
      </c>
      <c r="K112">
        <v>0</v>
      </c>
      <c r="L112">
        <v>3</v>
      </c>
      <c r="M112">
        <f>SUM(入院テーブル[[#This Row],[testB_1]:[testB_3]])</f>
        <v>7</v>
      </c>
      <c r="N112">
        <v>2</v>
      </c>
      <c r="O112" t="s">
        <v>253</v>
      </c>
      <c r="P112" t="s">
        <v>254</v>
      </c>
    </row>
    <row r="113" spans="1:16">
      <c r="A113">
        <v>111</v>
      </c>
      <c r="D113" s="2">
        <v>44018</v>
      </c>
      <c r="E113">
        <v>4</v>
      </c>
      <c r="F113">
        <v>1</v>
      </c>
      <c r="G113">
        <v>3</v>
      </c>
      <c r="H113">
        <v>3</v>
      </c>
      <c r="I113">
        <f>SUM(入院テーブル[[#This Row],[testA_1]:[testA_4]])</f>
        <v>11</v>
      </c>
      <c r="J113">
        <v>3</v>
      </c>
      <c r="K113">
        <v>2</v>
      </c>
      <c r="L113">
        <v>0</v>
      </c>
      <c r="M113">
        <f>SUM(入院テーブル[[#This Row],[testB_1]:[testB_3]])</f>
        <v>5</v>
      </c>
      <c r="N113">
        <v>4</v>
      </c>
      <c r="O113" t="s">
        <v>255</v>
      </c>
      <c r="P113" t="s">
        <v>254</v>
      </c>
    </row>
    <row r="114" spans="1:16">
      <c r="A114">
        <v>112</v>
      </c>
      <c r="D114" s="2">
        <v>44018</v>
      </c>
      <c r="E114">
        <v>2</v>
      </c>
      <c r="F114">
        <v>1</v>
      </c>
      <c r="G114">
        <v>1</v>
      </c>
      <c r="H114">
        <v>3</v>
      </c>
      <c r="I114">
        <f>SUM(入院テーブル[[#This Row],[testA_1]:[testA_4]])</f>
        <v>7</v>
      </c>
      <c r="J114">
        <v>1</v>
      </c>
      <c r="K114">
        <v>2</v>
      </c>
      <c r="L114">
        <v>2</v>
      </c>
      <c r="M114">
        <f>SUM(入院テーブル[[#This Row],[testB_1]:[testB_3]])</f>
        <v>5</v>
      </c>
      <c r="N114">
        <v>2</v>
      </c>
      <c r="O114" t="s">
        <v>253</v>
      </c>
      <c r="P114" t="s">
        <v>254</v>
      </c>
    </row>
    <row r="115" spans="1:16">
      <c r="A115">
        <v>113</v>
      </c>
      <c r="D115" s="2">
        <v>44021</v>
      </c>
      <c r="E115">
        <v>3</v>
      </c>
      <c r="F115">
        <v>4</v>
      </c>
      <c r="G115">
        <v>2</v>
      </c>
      <c r="H115">
        <v>3</v>
      </c>
      <c r="I115">
        <f>SUM(入院テーブル[[#This Row],[testA_1]:[testA_4]])</f>
        <v>12</v>
      </c>
      <c r="J115">
        <v>1</v>
      </c>
      <c r="K115">
        <v>0</v>
      </c>
      <c r="L115">
        <v>2</v>
      </c>
      <c r="M115">
        <f>SUM(入院テーブル[[#This Row],[testB_1]:[testB_3]])</f>
        <v>3</v>
      </c>
      <c r="N115">
        <v>1</v>
      </c>
      <c r="O115" t="s">
        <v>253</v>
      </c>
      <c r="P115" t="s">
        <v>254</v>
      </c>
    </row>
    <row r="116" spans="1:16">
      <c r="A116">
        <v>114</v>
      </c>
      <c r="D116" s="2">
        <v>44017</v>
      </c>
      <c r="E116">
        <v>0</v>
      </c>
      <c r="F116">
        <v>0</v>
      </c>
      <c r="G116">
        <v>1</v>
      </c>
      <c r="H116">
        <v>0</v>
      </c>
      <c r="I116">
        <f>SUM(入院テーブル[[#This Row],[testA_1]:[testA_4]])</f>
        <v>1</v>
      </c>
      <c r="J116">
        <v>3</v>
      </c>
      <c r="K116">
        <v>0</v>
      </c>
      <c r="L116">
        <v>3</v>
      </c>
      <c r="M116">
        <f>SUM(入院テーブル[[#This Row],[testB_1]:[testB_3]])</f>
        <v>6</v>
      </c>
      <c r="N116">
        <v>3</v>
      </c>
      <c r="O116" t="s">
        <v>253</v>
      </c>
      <c r="P116" t="s">
        <v>254</v>
      </c>
    </row>
    <row r="117" spans="1:16">
      <c r="A117">
        <v>115</v>
      </c>
      <c r="D117" s="2">
        <v>44018</v>
      </c>
      <c r="E117">
        <v>2</v>
      </c>
      <c r="F117">
        <v>1</v>
      </c>
      <c r="G117">
        <v>2</v>
      </c>
      <c r="H117">
        <v>1</v>
      </c>
      <c r="I117">
        <f>SUM(入院テーブル[[#This Row],[testA_1]:[testA_4]])</f>
        <v>6</v>
      </c>
      <c r="J117">
        <v>4</v>
      </c>
      <c r="K117">
        <v>1</v>
      </c>
      <c r="L117">
        <v>0</v>
      </c>
      <c r="M117">
        <f>SUM(入院テーブル[[#This Row],[testB_1]:[testB_3]])</f>
        <v>5</v>
      </c>
      <c r="N117">
        <v>3</v>
      </c>
      <c r="O117" t="s">
        <v>253</v>
      </c>
      <c r="P117" t="s">
        <v>254</v>
      </c>
    </row>
    <row r="118" spans="1:16">
      <c r="A118">
        <v>116</v>
      </c>
      <c r="D118" s="2">
        <v>44023</v>
      </c>
      <c r="E118">
        <v>3</v>
      </c>
      <c r="F118">
        <v>0</v>
      </c>
      <c r="G118">
        <v>0</v>
      </c>
      <c r="H118">
        <v>1</v>
      </c>
      <c r="I118">
        <f>SUM(入院テーブル[[#This Row],[testA_1]:[testA_4]])</f>
        <v>4</v>
      </c>
      <c r="J118">
        <v>4</v>
      </c>
      <c r="K118">
        <v>0</v>
      </c>
      <c r="L118">
        <v>2</v>
      </c>
      <c r="M118">
        <f>SUM(入院テーブル[[#This Row],[testB_1]:[testB_3]])</f>
        <v>6</v>
      </c>
      <c r="N118">
        <v>5</v>
      </c>
      <c r="O118" t="s">
        <v>255</v>
      </c>
      <c r="P118" t="s">
        <v>254</v>
      </c>
    </row>
    <row r="119" spans="1:16">
      <c r="A119">
        <v>117</v>
      </c>
      <c r="D119" s="2">
        <v>44021</v>
      </c>
      <c r="E119">
        <v>3</v>
      </c>
      <c r="F119">
        <v>0</v>
      </c>
      <c r="G119">
        <v>1</v>
      </c>
      <c r="H119">
        <v>2</v>
      </c>
      <c r="I119">
        <f>SUM(入院テーブル[[#This Row],[testA_1]:[testA_4]])</f>
        <v>6</v>
      </c>
      <c r="J119">
        <v>2</v>
      </c>
      <c r="K119">
        <v>0</v>
      </c>
      <c r="L119">
        <v>4</v>
      </c>
      <c r="M119">
        <f>SUM(入院テーブル[[#This Row],[testB_1]:[testB_3]])</f>
        <v>6</v>
      </c>
      <c r="N119">
        <v>5</v>
      </c>
      <c r="O119" t="s">
        <v>255</v>
      </c>
      <c r="P119" t="s">
        <v>254</v>
      </c>
    </row>
    <row r="120" spans="1:16">
      <c r="A120">
        <v>118</v>
      </c>
      <c r="D120" s="2">
        <v>44025</v>
      </c>
      <c r="E120">
        <v>4</v>
      </c>
      <c r="F120">
        <v>4</v>
      </c>
      <c r="G120">
        <v>1</v>
      </c>
      <c r="H120">
        <v>4</v>
      </c>
      <c r="I120">
        <f>SUM(入院テーブル[[#This Row],[testA_1]:[testA_4]])</f>
        <v>13</v>
      </c>
      <c r="J120">
        <v>1</v>
      </c>
      <c r="K120">
        <v>4</v>
      </c>
      <c r="L120">
        <v>2</v>
      </c>
      <c r="M120">
        <f>SUM(入院テーブル[[#This Row],[testB_1]:[testB_3]])</f>
        <v>7</v>
      </c>
      <c r="N120">
        <v>2</v>
      </c>
      <c r="O120" t="s">
        <v>253</v>
      </c>
      <c r="P120" t="s">
        <v>254</v>
      </c>
    </row>
    <row r="121" spans="1:16">
      <c r="A121">
        <v>119</v>
      </c>
      <c r="D121" s="2">
        <v>44019</v>
      </c>
      <c r="E121">
        <v>2</v>
      </c>
      <c r="F121">
        <v>2</v>
      </c>
      <c r="G121">
        <v>3</v>
      </c>
      <c r="H121">
        <v>2</v>
      </c>
      <c r="I121">
        <f>SUM(入院テーブル[[#This Row],[testA_1]:[testA_4]])</f>
        <v>9</v>
      </c>
      <c r="J121">
        <v>4</v>
      </c>
      <c r="K121">
        <v>1</v>
      </c>
      <c r="L121">
        <v>2</v>
      </c>
      <c r="M121">
        <f>SUM(入院テーブル[[#This Row],[testB_1]:[testB_3]])</f>
        <v>7</v>
      </c>
      <c r="N121">
        <v>2</v>
      </c>
      <c r="O121" t="s">
        <v>253</v>
      </c>
      <c r="P121" t="s">
        <v>254</v>
      </c>
    </row>
    <row r="122" spans="1:16">
      <c r="A122">
        <v>120</v>
      </c>
      <c r="D122" s="2">
        <v>44018</v>
      </c>
      <c r="E122">
        <v>1</v>
      </c>
      <c r="F122">
        <v>1</v>
      </c>
      <c r="G122">
        <v>0</v>
      </c>
      <c r="H122">
        <v>4</v>
      </c>
      <c r="I122">
        <f>SUM(入院テーブル[[#This Row],[testA_1]:[testA_4]])</f>
        <v>6</v>
      </c>
      <c r="J122">
        <v>4</v>
      </c>
      <c r="K122">
        <v>4</v>
      </c>
      <c r="L122">
        <v>4</v>
      </c>
      <c r="M122">
        <f>SUM(入院テーブル[[#This Row],[testB_1]:[testB_3]])</f>
        <v>12</v>
      </c>
      <c r="N122">
        <v>2</v>
      </c>
      <c r="O122" t="s">
        <v>253</v>
      </c>
      <c r="P122" t="s">
        <v>254</v>
      </c>
    </row>
    <row r="123" spans="1:16">
      <c r="A123">
        <v>121</v>
      </c>
      <c r="D123" s="2">
        <v>44026</v>
      </c>
      <c r="E123">
        <v>2</v>
      </c>
      <c r="F123">
        <v>0</v>
      </c>
      <c r="G123">
        <v>3</v>
      </c>
      <c r="H123">
        <v>1</v>
      </c>
      <c r="I123">
        <f>SUM(入院テーブル[[#This Row],[testA_1]:[testA_4]])</f>
        <v>6</v>
      </c>
      <c r="J123">
        <v>2</v>
      </c>
      <c r="K123">
        <v>0</v>
      </c>
      <c r="L123">
        <v>4</v>
      </c>
      <c r="M123">
        <f>SUM(入院テーブル[[#This Row],[testB_1]:[testB_3]])</f>
        <v>6</v>
      </c>
      <c r="N123">
        <v>0</v>
      </c>
      <c r="O123" t="s">
        <v>253</v>
      </c>
      <c r="P123" t="s">
        <v>254</v>
      </c>
    </row>
    <row r="124" spans="1:16">
      <c r="A124">
        <v>122</v>
      </c>
      <c r="D124" s="2">
        <v>44026</v>
      </c>
      <c r="E124">
        <v>0</v>
      </c>
      <c r="F124">
        <v>4</v>
      </c>
      <c r="G124">
        <v>4</v>
      </c>
      <c r="H124">
        <v>1</v>
      </c>
      <c r="I124">
        <f>SUM(入院テーブル[[#This Row],[testA_1]:[testA_4]])</f>
        <v>9</v>
      </c>
      <c r="J124">
        <v>1</v>
      </c>
      <c r="K124">
        <v>4</v>
      </c>
      <c r="L124">
        <v>3</v>
      </c>
      <c r="M124">
        <f>SUM(入院テーブル[[#This Row],[testB_1]:[testB_3]])</f>
        <v>8</v>
      </c>
      <c r="N124">
        <v>3</v>
      </c>
      <c r="O124" t="s">
        <v>253</v>
      </c>
      <c r="P124" t="s">
        <v>254</v>
      </c>
    </row>
    <row r="125" spans="1:16">
      <c r="A125">
        <v>123</v>
      </c>
      <c r="D125" s="2">
        <v>44022</v>
      </c>
      <c r="E125">
        <v>3</v>
      </c>
      <c r="F125">
        <v>2</v>
      </c>
      <c r="G125">
        <v>4</v>
      </c>
      <c r="H125">
        <v>0</v>
      </c>
      <c r="I125">
        <f>SUM(入院テーブル[[#This Row],[testA_1]:[testA_4]])</f>
        <v>9</v>
      </c>
      <c r="J125">
        <v>1</v>
      </c>
      <c r="K125">
        <v>1</v>
      </c>
      <c r="L125">
        <v>1</v>
      </c>
      <c r="M125">
        <f>SUM(入院テーブル[[#This Row],[testB_1]:[testB_3]])</f>
        <v>3</v>
      </c>
      <c r="N125">
        <v>2</v>
      </c>
      <c r="O125" t="s">
        <v>253</v>
      </c>
      <c r="P125" t="s">
        <v>254</v>
      </c>
    </row>
    <row r="126" spans="1:16">
      <c r="A126">
        <v>124</v>
      </c>
      <c r="D126" s="2">
        <v>44028</v>
      </c>
      <c r="E126">
        <v>2</v>
      </c>
      <c r="F126">
        <v>4</v>
      </c>
      <c r="G126">
        <v>3</v>
      </c>
      <c r="H126">
        <v>0</v>
      </c>
      <c r="I126">
        <f>SUM(入院テーブル[[#This Row],[testA_1]:[testA_4]])</f>
        <v>9</v>
      </c>
      <c r="J126">
        <v>2</v>
      </c>
      <c r="K126">
        <v>1</v>
      </c>
      <c r="L126">
        <v>3</v>
      </c>
      <c r="M126">
        <f>SUM(入院テーブル[[#This Row],[testB_1]:[testB_3]])</f>
        <v>6</v>
      </c>
      <c r="N126">
        <v>3</v>
      </c>
      <c r="O126" t="s">
        <v>253</v>
      </c>
      <c r="P126" t="s">
        <v>254</v>
      </c>
    </row>
    <row r="127" spans="1:16">
      <c r="A127">
        <v>125</v>
      </c>
      <c r="D127" s="2">
        <v>44027</v>
      </c>
      <c r="E127">
        <v>0</v>
      </c>
      <c r="F127">
        <v>3</v>
      </c>
      <c r="G127">
        <v>2</v>
      </c>
      <c r="H127">
        <v>3</v>
      </c>
      <c r="I127">
        <f>SUM(入院テーブル[[#This Row],[testA_1]:[testA_4]])</f>
        <v>8</v>
      </c>
      <c r="J127">
        <v>1</v>
      </c>
      <c r="K127">
        <v>2</v>
      </c>
      <c r="L127">
        <v>0</v>
      </c>
      <c r="M127">
        <f>SUM(入院テーブル[[#This Row],[testB_1]:[testB_3]])</f>
        <v>3</v>
      </c>
      <c r="N127">
        <v>4</v>
      </c>
      <c r="O127" t="s">
        <v>255</v>
      </c>
      <c r="P127" t="s">
        <v>254</v>
      </c>
    </row>
    <row r="128" spans="1:16">
      <c r="A128">
        <v>126</v>
      </c>
      <c r="D128" s="2">
        <v>44019</v>
      </c>
      <c r="E128">
        <v>2</v>
      </c>
      <c r="F128">
        <v>2</v>
      </c>
      <c r="G128">
        <v>0</v>
      </c>
      <c r="H128">
        <v>3</v>
      </c>
      <c r="I128">
        <f>SUM(入院テーブル[[#This Row],[testA_1]:[testA_4]])</f>
        <v>7</v>
      </c>
      <c r="J128">
        <v>0</v>
      </c>
      <c r="K128">
        <v>3</v>
      </c>
      <c r="L128">
        <v>0</v>
      </c>
      <c r="M128">
        <f>SUM(入院テーブル[[#This Row],[testB_1]:[testB_3]])</f>
        <v>3</v>
      </c>
      <c r="N128">
        <v>3</v>
      </c>
      <c r="O128" t="s">
        <v>253</v>
      </c>
      <c r="P128" t="s">
        <v>254</v>
      </c>
    </row>
    <row r="129" spans="1:16">
      <c r="A129">
        <v>127</v>
      </c>
      <c r="D129" s="2">
        <v>44029</v>
      </c>
      <c r="E129">
        <v>2</v>
      </c>
      <c r="F129">
        <v>1</v>
      </c>
      <c r="G129">
        <v>2</v>
      </c>
      <c r="H129">
        <v>3</v>
      </c>
      <c r="I129">
        <f>SUM(入院テーブル[[#This Row],[testA_1]:[testA_4]])</f>
        <v>8</v>
      </c>
      <c r="J129">
        <v>3</v>
      </c>
      <c r="K129">
        <v>0</v>
      </c>
      <c r="L129">
        <v>2</v>
      </c>
      <c r="M129">
        <f>SUM(入院テーブル[[#This Row],[testB_1]:[testB_3]])</f>
        <v>5</v>
      </c>
      <c r="N129">
        <v>5</v>
      </c>
      <c r="O129" t="s">
        <v>255</v>
      </c>
      <c r="P129" t="s">
        <v>254</v>
      </c>
    </row>
    <row r="130" spans="1:16">
      <c r="A130">
        <v>128</v>
      </c>
      <c r="D130" s="2">
        <v>44026</v>
      </c>
      <c r="E130">
        <v>1</v>
      </c>
      <c r="F130">
        <v>3</v>
      </c>
      <c r="G130">
        <v>0</v>
      </c>
      <c r="H130">
        <v>2</v>
      </c>
      <c r="I130">
        <f>SUM(入院テーブル[[#This Row],[testA_1]:[testA_4]])</f>
        <v>6</v>
      </c>
      <c r="J130">
        <v>0</v>
      </c>
      <c r="K130">
        <v>3</v>
      </c>
      <c r="L130">
        <v>3</v>
      </c>
      <c r="M130">
        <f>SUM(入院テーブル[[#This Row],[testB_1]:[testB_3]])</f>
        <v>6</v>
      </c>
      <c r="N130">
        <v>0</v>
      </c>
      <c r="O130" t="s">
        <v>253</v>
      </c>
      <c r="P130" t="s">
        <v>254</v>
      </c>
    </row>
    <row r="131" spans="1:16">
      <c r="A131">
        <v>129</v>
      </c>
      <c r="D131" s="2">
        <v>44028</v>
      </c>
      <c r="E131">
        <v>1</v>
      </c>
      <c r="F131">
        <v>1</v>
      </c>
      <c r="G131">
        <v>1</v>
      </c>
      <c r="H131">
        <v>1</v>
      </c>
      <c r="I131">
        <f>SUM(入院テーブル[[#This Row],[testA_1]:[testA_4]])</f>
        <v>4</v>
      </c>
      <c r="J131">
        <v>2</v>
      </c>
      <c r="K131">
        <v>2</v>
      </c>
      <c r="L131">
        <v>0</v>
      </c>
      <c r="M131">
        <f>SUM(入院テーブル[[#This Row],[testB_1]:[testB_3]])</f>
        <v>4</v>
      </c>
      <c r="N131">
        <v>3</v>
      </c>
      <c r="O131" t="s">
        <v>253</v>
      </c>
      <c r="P131" t="s">
        <v>254</v>
      </c>
    </row>
    <row r="132" spans="1:16">
      <c r="A132">
        <v>130</v>
      </c>
      <c r="D132" s="2">
        <v>44026</v>
      </c>
      <c r="E132">
        <v>2</v>
      </c>
      <c r="F132">
        <v>1</v>
      </c>
      <c r="G132">
        <v>1</v>
      </c>
      <c r="H132">
        <v>1</v>
      </c>
      <c r="I132">
        <f>SUM(入院テーブル[[#This Row],[testA_1]:[testA_4]])</f>
        <v>5</v>
      </c>
      <c r="J132">
        <v>2</v>
      </c>
      <c r="K132">
        <v>4</v>
      </c>
      <c r="L132">
        <v>4</v>
      </c>
      <c r="M132">
        <f>SUM(入院テーブル[[#This Row],[testB_1]:[testB_3]])</f>
        <v>10</v>
      </c>
      <c r="N132">
        <v>1</v>
      </c>
      <c r="O132" t="s">
        <v>253</v>
      </c>
      <c r="P132" t="s">
        <v>254</v>
      </c>
    </row>
    <row r="133" spans="1:16">
      <c r="A133">
        <v>131</v>
      </c>
      <c r="D133" s="2">
        <v>44026</v>
      </c>
      <c r="E133">
        <v>4</v>
      </c>
      <c r="F133">
        <v>1</v>
      </c>
      <c r="G133">
        <v>4</v>
      </c>
      <c r="H133">
        <v>3</v>
      </c>
      <c r="I133">
        <f>SUM(入院テーブル[[#This Row],[testA_1]:[testA_4]])</f>
        <v>12</v>
      </c>
      <c r="J133">
        <v>0</v>
      </c>
      <c r="K133">
        <v>3</v>
      </c>
      <c r="L133">
        <v>1</v>
      </c>
      <c r="M133">
        <f>SUM(入院テーブル[[#This Row],[testB_1]:[testB_3]])</f>
        <v>4</v>
      </c>
      <c r="N133">
        <v>3</v>
      </c>
      <c r="O133" t="s">
        <v>253</v>
      </c>
      <c r="P133" t="s">
        <v>254</v>
      </c>
    </row>
    <row r="134" spans="1:16">
      <c r="A134">
        <v>132</v>
      </c>
      <c r="D134" s="2">
        <v>44032</v>
      </c>
      <c r="E134">
        <v>1</v>
      </c>
      <c r="F134">
        <v>1</v>
      </c>
      <c r="G134">
        <v>0</v>
      </c>
      <c r="H134">
        <v>0</v>
      </c>
      <c r="I134">
        <f>SUM(入院テーブル[[#This Row],[testA_1]:[testA_4]])</f>
        <v>2</v>
      </c>
      <c r="J134">
        <v>0</v>
      </c>
      <c r="K134">
        <v>2</v>
      </c>
      <c r="L134">
        <v>2</v>
      </c>
      <c r="M134">
        <f>SUM(入院テーブル[[#This Row],[testB_1]:[testB_3]])</f>
        <v>4</v>
      </c>
      <c r="N134">
        <v>1</v>
      </c>
      <c r="O134" t="s">
        <v>253</v>
      </c>
      <c r="P134" t="s">
        <v>254</v>
      </c>
    </row>
    <row r="135" spans="1:16">
      <c r="A135">
        <v>133</v>
      </c>
      <c r="D135" s="2">
        <v>44023</v>
      </c>
      <c r="E135">
        <v>2</v>
      </c>
      <c r="F135">
        <v>0</v>
      </c>
      <c r="G135">
        <v>0</v>
      </c>
      <c r="H135">
        <v>3</v>
      </c>
      <c r="I135">
        <f>SUM(入院テーブル[[#This Row],[testA_1]:[testA_4]])</f>
        <v>5</v>
      </c>
      <c r="J135">
        <v>0</v>
      </c>
      <c r="K135">
        <v>4</v>
      </c>
      <c r="L135">
        <v>0</v>
      </c>
      <c r="M135">
        <f>SUM(入院テーブル[[#This Row],[testB_1]:[testB_3]])</f>
        <v>4</v>
      </c>
      <c r="N135">
        <v>2</v>
      </c>
      <c r="O135" t="s">
        <v>253</v>
      </c>
      <c r="P135" t="s">
        <v>254</v>
      </c>
    </row>
    <row r="136" spans="1:16">
      <c r="A136">
        <v>134</v>
      </c>
      <c r="D136" s="2">
        <v>44029</v>
      </c>
      <c r="E136">
        <v>1</v>
      </c>
      <c r="F136">
        <v>0</v>
      </c>
      <c r="G136">
        <v>3</v>
      </c>
      <c r="H136">
        <v>4</v>
      </c>
      <c r="I136">
        <f>SUM(入院テーブル[[#This Row],[testA_1]:[testA_4]])</f>
        <v>8</v>
      </c>
      <c r="J136">
        <v>2</v>
      </c>
      <c r="K136">
        <v>4</v>
      </c>
      <c r="L136">
        <v>0</v>
      </c>
      <c r="M136">
        <f>SUM(入院テーブル[[#This Row],[testB_1]:[testB_3]])</f>
        <v>6</v>
      </c>
      <c r="N136">
        <v>3</v>
      </c>
      <c r="O136" t="s">
        <v>253</v>
      </c>
      <c r="P136" t="s">
        <v>254</v>
      </c>
    </row>
    <row r="137" spans="1:16">
      <c r="A137">
        <v>135</v>
      </c>
      <c r="D137" s="2">
        <v>44030</v>
      </c>
      <c r="E137">
        <v>0</v>
      </c>
      <c r="F137">
        <v>4</v>
      </c>
      <c r="G137">
        <v>2</v>
      </c>
      <c r="H137">
        <v>1</v>
      </c>
      <c r="I137">
        <f>SUM(入院テーブル[[#This Row],[testA_1]:[testA_4]])</f>
        <v>7</v>
      </c>
      <c r="J137">
        <v>1</v>
      </c>
      <c r="K137">
        <v>0</v>
      </c>
      <c r="L137">
        <v>2</v>
      </c>
      <c r="M137">
        <f>SUM(入院テーブル[[#This Row],[testB_1]:[testB_3]])</f>
        <v>3</v>
      </c>
      <c r="N137">
        <v>4</v>
      </c>
      <c r="O137" t="s">
        <v>255</v>
      </c>
      <c r="P137" t="s">
        <v>254</v>
      </c>
    </row>
    <row r="138" spans="1:16">
      <c r="A138">
        <v>136</v>
      </c>
      <c r="D138" s="2">
        <v>44028</v>
      </c>
      <c r="E138">
        <v>0</v>
      </c>
      <c r="F138">
        <v>4</v>
      </c>
      <c r="G138">
        <v>1</v>
      </c>
      <c r="H138">
        <v>3</v>
      </c>
      <c r="I138">
        <f>SUM(入院テーブル[[#This Row],[testA_1]:[testA_4]])</f>
        <v>8</v>
      </c>
      <c r="J138">
        <v>1</v>
      </c>
      <c r="K138">
        <v>3</v>
      </c>
      <c r="L138">
        <v>4</v>
      </c>
      <c r="M138">
        <f>SUM(入院テーブル[[#This Row],[testB_1]:[testB_3]])</f>
        <v>8</v>
      </c>
      <c r="N138">
        <v>5</v>
      </c>
      <c r="O138" t="s">
        <v>255</v>
      </c>
      <c r="P138" t="s">
        <v>254</v>
      </c>
    </row>
    <row r="139" spans="1:16">
      <c r="A139">
        <v>137</v>
      </c>
      <c r="D139" s="2">
        <v>44032</v>
      </c>
      <c r="E139">
        <v>0</v>
      </c>
      <c r="F139">
        <v>3</v>
      </c>
      <c r="G139">
        <v>4</v>
      </c>
      <c r="H139">
        <v>0</v>
      </c>
      <c r="I139">
        <f>SUM(入院テーブル[[#This Row],[testA_1]:[testA_4]])</f>
        <v>7</v>
      </c>
      <c r="J139">
        <v>0</v>
      </c>
      <c r="K139">
        <v>4</v>
      </c>
      <c r="L139">
        <v>1</v>
      </c>
      <c r="M139">
        <f>SUM(入院テーブル[[#This Row],[testB_1]:[testB_3]])</f>
        <v>5</v>
      </c>
      <c r="N139">
        <v>4</v>
      </c>
      <c r="O139" t="s">
        <v>255</v>
      </c>
      <c r="P139" t="s">
        <v>254</v>
      </c>
    </row>
    <row r="140" spans="1:16">
      <c r="A140">
        <v>138</v>
      </c>
      <c r="D140" s="2">
        <v>44032</v>
      </c>
      <c r="E140">
        <v>4</v>
      </c>
      <c r="F140">
        <v>2</v>
      </c>
      <c r="G140">
        <v>1</v>
      </c>
      <c r="H140">
        <v>2</v>
      </c>
      <c r="I140">
        <f>SUM(入院テーブル[[#This Row],[testA_1]:[testA_4]])</f>
        <v>9</v>
      </c>
      <c r="J140">
        <v>0</v>
      </c>
      <c r="K140">
        <v>3</v>
      </c>
      <c r="L140">
        <v>3</v>
      </c>
      <c r="M140">
        <f>SUM(入院テーブル[[#This Row],[testB_1]:[testB_3]])</f>
        <v>6</v>
      </c>
      <c r="N140">
        <v>5</v>
      </c>
      <c r="O140" t="s">
        <v>255</v>
      </c>
      <c r="P140" t="s">
        <v>254</v>
      </c>
    </row>
    <row r="141" spans="1:16">
      <c r="A141">
        <v>139</v>
      </c>
      <c r="D141" s="2">
        <v>44033</v>
      </c>
      <c r="E141">
        <v>0</v>
      </c>
      <c r="F141">
        <v>0</v>
      </c>
      <c r="G141">
        <v>4</v>
      </c>
      <c r="H141">
        <v>2</v>
      </c>
      <c r="I141">
        <f>SUM(入院テーブル[[#This Row],[testA_1]:[testA_4]])</f>
        <v>6</v>
      </c>
      <c r="J141">
        <v>0</v>
      </c>
      <c r="K141">
        <v>4</v>
      </c>
      <c r="L141">
        <v>0</v>
      </c>
      <c r="M141">
        <f>SUM(入院テーブル[[#This Row],[testB_1]:[testB_3]])</f>
        <v>4</v>
      </c>
      <c r="N141">
        <v>0</v>
      </c>
      <c r="O141" t="s">
        <v>253</v>
      </c>
      <c r="P141" t="s">
        <v>254</v>
      </c>
    </row>
    <row r="142" spans="1:16">
      <c r="A142">
        <v>140</v>
      </c>
      <c r="D142" s="2">
        <v>44028</v>
      </c>
      <c r="E142">
        <v>0</v>
      </c>
      <c r="F142">
        <v>1</v>
      </c>
      <c r="G142">
        <v>3</v>
      </c>
      <c r="H142">
        <v>4</v>
      </c>
      <c r="I142">
        <f>SUM(入院テーブル[[#This Row],[testA_1]:[testA_4]])</f>
        <v>8</v>
      </c>
      <c r="J142">
        <v>1</v>
      </c>
      <c r="K142">
        <v>1</v>
      </c>
      <c r="L142">
        <v>2</v>
      </c>
      <c r="M142">
        <f>SUM(入院テーブル[[#This Row],[testB_1]:[testB_3]])</f>
        <v>4</v>
      </c>
      <c r="N142">
        <v>1</v>
      </c>
      <c r="O142" t="s">
        <v>253</v>
      </c>
      <c r="P142" t="s">
        <v>254</v>
      </c>
    </row>
    <row r="143" spans="1:16">
      <c r="A143">
        <v>141</v>
      </c>
      <c r="D143" s="2">
        <v>44033</v>
      </c>
      <c r="E143">
        <v>1</v>
      </c>
      <c r="F143">
        <v>2</v>
      </c>
      <c r="G143">
        <v>2</v>
      </c>
      <c r="H143">
        <v>3</v>
      </c>
      <c r="I143">
        <f>SUM(入院テーブル[[#This Row],[testA_1]:[testA_4]])</f>
        <v>8</v>
      </c>
      <c r="J143">
        <v>4</v>
      </c>
      <c r="K143">
        <v>0</v>
      </c>
      <c r="L143">
        <v>1</v>
      </c>
      <c r="M143">
        <f>SUM(入院テーブル[[#This Row],[testB_1]:[testB_3]])</f>
        <v>5</v>
      </c>
      <c r="N143">
        <v>4</v>
      </c>
      <c r="O143" t="s">
        <v>255</v>
      </c>
      <c r="P143" t="s">
        <v>254</v>
      </c>
    </row>
    <row r="144" spans="1:16">
      <c r="A144">
        <v>142</v>
      </c>
      <c r="D144" s="2">
        <v>44033</v>
      </c>
      <c r="E144">
        <v>4</v>
      </c>
      <c r="F144">
        <v>4</v>
      </c>
      <c r="G144">
        <v>1</v>
      </c>
      <c r="H144">
        <v>0</v>
      </c>
      <c r="I144">
        <f>SUM(入院テーブル[[#This Row],[testA_1]:[testA_4]])</f>
        <v>9</v>
      </c>
      <c r="J144">
        <v>4</v>
      </c>
      <c r="K144">
        <v>1</v>
      </c>
      <c r="L144">
        <v>0</v>
      </c>
      <c r="M144">
        <f>SUM(入院テーブル[[#This Row],[testB_1]:[testB_3]])</f>
        <v>5</v>
      </c>
      <c r="N144">
        <v>2</v>
      </c>
      <c r="O144" t="s">
        <v>253</v>
      </c>
      <c r="P144" t="s">
        <v>254</v>
      </c>
    </row>
  </sheetData>
  <mergeCells count="3">
    <mergeCell ref="E1:H1"/>
    <mergeCell ref="J1:L1"/>
    <mergeCell ref="N1:N2"/>
  </mergeCells>
  <phoneticPr fontId="5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CECAF-AD52-AB48-8AA8-1BE33394953F}">
  <sheetPr codeName="Sheet7"/>
  <dimension ref="A1:M144"/>
  <sheetViews>
    <sheetView topLeftCell="A71" workbookViewId="0">
      <selection activeCell="M141" sqref="M141"/>
    </sheetView>
  </sheetViews>
  <sheetFormatPr baseColWidth="10" defaultRowHeight="20"/>
  <sheetData>
    <row r="1" spans="1:13">
      <c r="D1" s="11" t="s">
        <v>233</v>
      </c>
      <c r="E1" s="11"/>
      <c r="F1" s="11"/>
      <c r="G1" s="11"/>
      <c r="H1" s="11" t="s">
        <v>234</v>
      </c>
      <c r="I1" s="11"/>
      <c r="J1" s="11"/>
      <c r="K1" s="14" t="s">
        <v>235</v>
      </c>
      <c r="L1" s="15"/>
    </row>
    <row r="2" spans="1:13">
      <c r="D2" s="5">
        <v>1</v>
      </c>
      <c r="E2" s="5">
        <v>2</v>
      </c>
      <c r="F2" s="5">
        <v>3</v>
      </c>
      <c r="G2" s="5">
        <v>4</v>
      </c>
      <c r="H2" s="5">
        <v>1</v>
      </c>
      <c r="I2" s="5">
        <v>2</v>
      </c>
      <c r="J2" s="5">
        <v>3</v>
      </c>
      <c r="K2" s="14"/>
      <c r="L2" s="15"/>
    </row>
    <row r="3" spans="1:13">
      <c r="A3" t="s">
        <v>238</v>
      </c>
      <c r="B3" t="s">
        <v>239</v>
      </c>
      <c r="C3" t="s">
        <v>240</v>
      </c>
      <c r="D3" t="s">
        <v>241</v>
      </c>
      <c r="E3" t="s">
        <v>242</v>
      </c>
      <c r="F3" t="s">
        <v>243</v>
      </c>
      <c r="G3" t="s">
        <v>244</v>
      </c>
      <c r="H3" t="s">
        <v>246</v>
      </c>
      <c r="I3" t="s">
        <v>247</v>
      </c>
      <c r="J3" t="s">
        <v>248</v>
      </c>
      <c r="K3" t="s">
        <v>250</v>
      </c>
      <c r="L3" t="s">
        <v>251</v>
      </c>
      <c r="M3" t="s">
        <v>252</v>
      </c>
    </row>
    <row r="4" spans="1:13">
      <c r="A4">
        <v>1</v>
      </c>
      <c r="B4" t="str">
        <f>VLOOKUP(退院テーブル[[#This Row],[id]],[1]!基本情報テーブル[#Data],2,FALSE)</f>
        <v>大津</v>
      </c>
      <c r="C4" s="2">
        <v>44058</v>
      </c>
      <c r="D4">
        <v>4</v>
      </c>
      <c r="E4">
        <v>4</v>
      </c>
      <c r="F4">
        <v>4</v>
      </c>
      <c r="G4">
        <v>2</v>
      </c>
      <c r="H4">
        <v>4</v>
      </c>
      <c r="I4">
        <v>4</v>
      </c>
      <c r="J4">
        <v>4</v>
      </c>
      <c r="K4">
        <v>4</v>
      </c>
      <c r="L4" t="str">
        <f>IF(退院テーブル[[#This Row],[testC]]&lt;=3,"非自立","自立")</f>
        <v>自立</v>
      </c>
      <c r="M4" t="s">
        <v>256</v>
      </c>
    </row>
    <row r="5" spans="1:13">
      <c r="A5">
        <v>2</v>
      </c>
      <c r="B5" t="str">
        <f>VLOOKUP(退院テーブル[[#This Row],[id]],[1]!基本情報テーブル[#Data],2,FALSE)</f>
        <v>佐久間</v>
      </c>
      <c r="C5" s="2">
        <v>44019</v>
      </c>
      <c r="D5">
        <v>4</v>
      </c>
      <c r="E5">
        <v>4</v>
      </c>
      <c r="F5">
        <v>2</v>
      </c>
      <c r="G5">
        <v>4</v>
      </c>
      <c r="H5">
        <v>1</v>
      </c>
      <c r="I5">
        <v>1</v>
      </c>
      <c r="J5">
        <v>4</v>
      </c>
      <c r="K5">
        <v>3</v>
      </c>
      <c r="L5" t="str">
        <f>IF(退院テーブル[[#This Row],[testC]]&lt;=3,"非自立","自立")</f>
        <v>非自立</v>
      </c>
      <c r="M5" t="s">
        <v>256</v>
      </c>
    </row>
    <row r="6" spans="1:13">
      <c r="A6">
        <v>3</v>
      </c>
      <c r="B6" t="str">
        <f>VLOOKUP(退院テーブル[[#This Row],[id]],[1]!基本情報テーブル[#Data],2,FALSE)</f>
        <v>佐々木</v>
      </c>
      <c r="C6" s="2">
        <v>44024</v>
      </c>
      <c r="D6">
        <v>3</v>
      </c>
      <c r="E6">
        <v>4</v>
      </c>
      <c r="F6">
        <v>4</v>
      </c>
      <c r="G6">
        <v>4</v>
      </c>
      <c r="H6">
        <v>4</v>
      </c>
      <c r="I6">
        <v>2</v>
      </c>
      <c r="J6">
        <v>4</v>
      </c>
      <c r="K6">
        <v>5</v>
      </c>
      <c r="L6" t="str">
        <f>IF(退院テーブル[[#This Row],[testC]]&lt;=3,"非自立","自立")</f>
        <v>自立</v>
      </c>
      <c r="M6" t="s">
        <v>256</v>
      </c>
    </row>
    <row r="7" spans="1:13">
      <c r="A7">
        <v>4</v>
      </c>
      <c r="B7" t="str">
        <f>VLOOKUP(退院テーブル[[#This Row],[id]],[1]!基本情報テーブル[#Data],2,FALSE)</f>
        <v>大和</v>
      </c>
      <c r="C7" s="2">
        <v>44072</v>
      </c>
      <c r="D7">
        <v>2</v>
      </c>
      <c r="E7">
        <v>4</v>
      </c>
      <c r="F7">
        <v>2</v>
      </c>
      <c r="G7">
        <v>4</v>
      </c>
      <c r="H7">
        <v>4</v>
      </c>
      <c r="I7">
        <v>1</v>
      </c>
      <c r="J7">
        <v>4</v>
      </c>
      <c r="K7">
        <v>2</v>
      </c>
      <c r="L7" t="str">
        <f>IF(退院テーブル[[#This Row],[testC]]&lt;=3,"非自立","自立")</f>
        <v>非自立</v>
      </c>
      <c r="M7" t="s">
        <v>256</v>
      </c>
    </row>
    <row r="8" spans="1:13">
      <c r="A8">
        <v>5</v>
      </c>
      <c r="B8" t="str">
        <f>VLOOKUP(退院テーブル[[#This Row],[id]],[1]!基本情報テーブル[#Data],2,FALSE)</f>
        <v>中谷</v>
      </c>
      <c r="C8" s="2">
        <v>44020</v>
      </c>
      <c r="D8">
        <v>4</v>
      </c>
      <c r="E8">
        <v>4</v>
      </c>
      <c r="F8">
        <v>2</v>
      </c>
      <c r="G8">
        <v>4</v>
      </c>
      <c r="H8">
        <v>4</v>
      </c>
      <c r="I8">
        <v>4</v>
      </c>
      <c r="J8">
        <v>4</v>
      </c>
      <c r="K8">
        <v>5</v>
      </c>
      <c r="L8" t="str">
        <f>IF(退院テーブル[[#This Row],[testC]]&lt;=3,"非自立","自立")</f>
        <v>自立</v>
      </c>
      <c r="M8" t="s">
        <v>256</v>
      </c>
    </row>
    <row r="9" spans="1:13">
      <c r="A9">
        <v>6</v>
      </c>
      <c r="B9" t="str">
        <f>VLOOKUP(退院テーブル[[#This Row],[id]],[1]!基本情報テーブル[#Data],2,FALSE)</f>
        <v>松川</v>
      </c>
      <c r="C9" s="2">
        <v>44044</v>
      </c>
      <c r="D9">
        <v>3</v>
      </c>
      <c r="E9">
        <v>3</v>
      </c>
      <c r="F9">
        <v>5</v>
      </c>
      <c r="G9">
        <v>4</v>
      </c>
      <c r="H9">
        <v>1</v>
      </c>
      <c r="I9">
        <v>4</v>
      </c>
      <c r="J9">
        <v>5</v>
      </c>
      <c r="K9">
        <v>5</v>
      </c>
      <c r="L9" t="str">
        <f>IF(退院テーブル[[#This Row],[testC]]&lt;=3,"非自立","自立")</f>
        <v>自立</v>
      </c>
      <c r="M9" t="s">
        <v>256</v>
      </c>
    </row>
    <row r="10" spans="1:13">
      <c r="A10">
        <v>7</v>
      </c>
      <c r="B10" t="str">
        <f>VLOOKUP(退院テーブル[[#This Row],[id]],[1]!基本情報テーブル[#Data],2,FALSE)</f>
        <v>細田</v>
      </c>
      <c r="C10" s="2">
        <v>44048</v>
      </c>
      <c r="D10">
        <v>4</v>
      </c>
      <c r="E10">
        <v>4</v>
      </c>
      <c r="F10">
        <v>1</v>
      </c>
      <c r="G10">
        <v>4</v>
      </c>
      <c r="H10">
        <v>1</v>
      </c>
      <c r="I10">
        <v>4</v>
      </c>
      <c r="J10">
        <v>4</v>
      </c>
      <c r="K10">
        <v>5</v>
      </c>
      <c r="L10" t="str">
        <f>IF(退院テーブル[[#This Row],[testC]]&lt;=3,"非自立","自立")</f>
        <v>自立</v>
      </c>
      <c r="M10" t="s">
        <v>256</v>
      </c>
    </row>
    <row r="11" spans="1:13">
      <c r="A11">
        <v>8</v>
      </c>
      <c r="B11" t="str">
        <f>VLOOKUP(退院テーブル[[#This Row],[id]],[1]!基本情報テーブル[#Data],2,FALSE)</f>
        <v>田口</v>
      </c>
      <c r="C11" s="2">
        <v>44043</v>
      </c>
      <c r="D11">
        <v>4</v>
      </c>
      <c r="E11">
        <v>4</v>
      </c>
      <c r="F11">
        <v>4</v>
      </c>
      <c r="G11">
        <v>2</v>
      </c>
      <c r="H11">
        <v>3</v>
      </c>
      <c r="I11">
        <v>4</v>
      </c>
      <c r="J11">
        <v>4</v>
      </c>
      <c r="K11">
        <v>5</v>
      </c>
      <c r="L11" t="str">
        <f>IF(退院テーブル[[#This Row],[testC]]&lt;=3,"非自立","自立")</f>
        <v>自立</v>
      </c>
      <c r="M11" t="s">
        <v>256</v>
      </c>
    </row>
    <row r="12" spans="1:13">
      <c r="A12">
        <v>9</v>
      </c>
      <c r="B12" t="str">
        <f>VLOOKUP(退院テーブル[[#This Row],[id]],[1]!基本情報テーブル[#Data],2,FALSE)</f>
        <v>風間</v>
      </c>
      <c r="C12" s="2">
        <v>44073</v>
      </c>
      <c r="D12">
        <v>1</v>
      </c>
      <c r="E12">
        <v>2</v>
      </c>
      <c r="F12">
        <v>3</v>
      </c>
      <c r="G12">
        <v>2</v>
      </c>
      <c r="H12">
        <v>4</v>
      </c>
      <c r="I12">
        <v>2</v>
      </c>
      <c r="J12">
        <v>4</v>
      </c>
      <c r="K12">
        <v>3</v>
      </c>
      <c r="L12" t="str">
        <f>IF(退院テーブル[[#This Row],[testC]]&lt;=3,"非自立","自立")</f>
        <v>非自立</v>
      </c>
      <c r="M12" t="s">
        <v>256</v>
      </c>
    </row>
    <row r="13" spans="1:13">
      <c r="A13">
        <v>10</v>
      </c>
      <c r="B13" t="str">
        <f>VLOOKUP(退院テーブル[[#This Row],[id]],[1]!基本情報テーブル[#Data],2,FALSE)</f>
        <v>内藤</v>
      </c>
      <c r="C13" s="2">
        <v>44052</v>
      </c>
      <c r="D13">
        <v>4</v>
      </c>
      <c r="E13">
        <v>3</v>
      </c>
      <c r="F13">
        <v>4</v>
      </c>
      <c r="G13">
        <v>3</v>
      </c>
      <c r="H13">
        <v>4</v>
      </c>
      <c r="I13">
        <v>4</v>
      </c>
      <c r="J13">
        <v>4</v>
      </c>
      <c r="K13">
        <v>3</v>
      </c>
      <c r="L13" t="str">
        <f>IF(退院テーブル[[#This Row],[testC]]&lt;=3,"非自立","自立")</f>
        <v>非自立</v>
      </c>
      <c r="M13" t="s">
        <v>256</v>
      </c>
    </row>
    <row r="14" spans="1:13">
      <c r="A14">
        <v>11</v>
      </c>
      <c r="B14" t="str">
        <f>VLOOKUP(退院テーブル[[#This Row],[id]],[1]!基本情報テーブル[#Data],2,FALSE)</f>
        <v>赤木</v>
      </c>
      <c r="C14" s="2">
        <v>44025</v>
      </c>
      <c r="D14">
        <v>4</v>
      </c>
      <c r="E14">
        <v>4</v>
      </c>
      <c r="F14">
        <v>4</v>
      </c>
      <c r="G14">
        <v>3</v>
      </c>
      <c r="H14">
        <v>3</v>
      </c>
      <c r="I14">
        <v>2</v>
      </c>
      <c r="J14">
        <v>4</v>
      </c>
      <c r="K14">
        <v>5</v>
      </c>
      <c r="L14" t="str">
        <f>IF(退院テーブル[[#This Row],[testC]]&lt;=3,"非自立","自立")</f>
        <v>自立</v>
      </c>
      <c r="M14" t="s">
        <v>256</v>
      </c>
    </row>
    <row r="15" spans="1:13">
      <c r="A15">
        <v>12</v>
      </c>
      <c r="B15" t="str">
        <f>VLOOKUP(退院テーブル[[#This Row],[id]],[1]!基本情報テーブル[#Data],2,FALSE)</f>
        <v>島</v>
      </c>
      <c r="C15" s="2">
        <v>44036</v>
      </c>
      <c r="D15">
        <v>4</v>
      </c>
      <c r="E15">
        <v>4</v>
      </c>
      <c r="F15">
        <v>1</v>
      </c>
      <c r="G15">
        <v>3</v>
      </c>
      <c r="H15">
        <v>4</v>
      </c>
      <c r="I15">
        <v>4</v>
      </c>
      <c r="J15">
        <v>1</v>
      </c>
      <c r="K15">
        <v>5</v>
      </c>
      <c r="L15" t="str">
        <f>IF(退院テーブル[[#This Row],[testC]]&lt;=3,"非自立","自立")</f>
        <v>自立</v>
      </c>
      <c r="M15" t="s">
        <v>256</v>
      </c>
    </row>
    <row r="16" spans="1:13">
      <c r="A16">
        <v>13</v>
      </c>
      <c r="B16" t="str">
        <f>VLOOKUP(退院テーブル[[#This Row],[id]],[1]!基本情報テーブル[#Data],2,FALSE)</f>
        <v>依田</v>
      </c>
      <c r="C16" s="2">
        <v>44077</v>
      </c>
      <c r="D16">
        <v>4</v>
      </c>
      <c r="E16">
        <v>4</v>
      </c>
      <c r="F16">
        <v>4</v>
      </c>
      <c r="G16">
        <v>2</v>
      </c>
      <c r="H16">
        <v>3</v>
      </c>
      <c r="I16">
        <v>4</v>
      </c>
      <c r="J16">
        <v>1</v>
      </c>
      <c r="K16">
        <v>5</v>
      </c>
      <c r="L16" t="str">
        <f>IF(退院テーブル[[#This Row],[testC]]&lt;=3,"非自立","自立")</f>
        <v>自立</v>
      </c>
      <c r="M16" t="s">
        <v>256</v>
      </c>
    </row>
    <row r="17" spans="1:13">
      <c r="A17">
        <v>15</v>
      </c>
      <c r="B17" t="str">
        <f>VLOOKUP(退院テーブル[[#This Row],[id]],[1]!基本情報テーブル[#Data],2,FALSE)</f>
        <v>森口</v>
      </c>
      <c r="C17" s="2">
        <v>44065</v>
      </c>
      <c r="D17">
        <v>4</v>
      </c>
      <c r="E17">
        <v>4</v>
      </c>
      <c r="F17">
        <v>2</v>
      </c>
      <c r="G17">
        <v>1</v>
      </c>
      <c r="H17">
        <v>4</v>
      </c>
      <c r="I17">
        <v>4</v>
      </c>
      <c r="J17">
        <v>4</v>
      </c>
      <c r="K17">
        <v>5</v>
      </c>
      <c r="L17" t="str">
        <f>IF(退院テーブル[[#This Row],[testC]]&lt;=3,"非自立","自立")</f>
        <v>自立</v>
      </c>
      <c r="M17" t="s">
        <v>256</v>
      </c>
    </row>
    <row r="18" spans="1:13">
      <c r="A18">
        <v>16</v>
      </c>
      <c r="B18" t="str">
        <f>VLOOKUP(退院テーブル[[#This Row],[id]],[1]!基本情報テーブル[#Data],2,FALSE)</f>
        <v>野口</v>
      </c>
      <c r="C18" s="2">
        <v>44073</v>
      </c>
      <c r="D18">
        <v>4</v>
      </c>
      <c r="E18">
        <v>4</v>
      </c>
      <c r="F18">
        <v>3</v>
      </c>
      <c r="G18">
        <v>2</v>
      </c>
      <c r="H18">
        <v>4</v>
      </c>
      <c r="I18">
        <v>4</v>
      </c>
      <c r="J18">
        <v>3</v>
      </c>
      <c r="K18">
        <v>3</v>
      </c>
      <c r="L18" t="str">
        <f>IF(退院テーブル[[#This Row],[testC]]&lt;=3,"非自立","自立")</f>
        <v>非自立</v>
      </c>
      <c r="M18" t="s">
        <v>256</v>
      </c>
    </row>
    <row r="19" spans="1:13">
      <c r="A19">
        <v>17</v>
      </c>
      <c r="B19" t="str">
        <f>VLOOKUP(退院テーブル[[#This Row],[id]],[1]!基本情報テーブル[#Data],2,FALSE)</f>
        <v>下田</v>
      </c>
      <c r="C19" s="2">
        <v>44069</v>
      </c>
      <c r="D19">
        <v>4</v>
      </c>
      <c r="E19">
        <v>2</v>
      </c>
      <c r="F19">
        <v>2</v>
      </c>
      <c r="G19">
        <v>3</v>
      </c>
      <c r="H19">
        <v>2</v>
      </c>
      <c r="I19">
        <v>4</v>
      </c>
      <c r="J19">
        <v>4</v>
      </c>
      <c r="K19">
        <v>3</v>
      </c>
      <c r="L19" t="str">
        <f>IF(退院テーブル[[#This Row],[testC]]&lt;=3,"非自立","自立")</f>
        <v>非自立</v>
      </c>
      <c r="M19" t="s">
        <v>256</v>
      </c>
    </row>
    <row r="20" spans="1:13">
      <c r="A20">
        <v>18</v>
      </c>
      <c r="B20" t="str">
        <f>VLOOKUP(退院テーブル[[#This Row],[id]],[1]!基本情報テーブル[#Data],2,FALSE)</f>
        <v>濱田</v>
      </c>
      <c r="C20" s="2">
        <v>44042</v>
      </c>
      <c r="D20">
        <v>4</v>
      </c>
      <c r="E20">
        <v>4</v>
      </c>
      <c r="F20">
        <v>4</v>
      </c>
      <c r="G20">
        <v>3</v>
      </c>
      <c r="H20">
        <v>4</v>
      </c>
      <c r="I20">
        <v>3</v>
      </c>
      <c r="J20">
        <v>4</v>
      </c>
      <c r="K20">
        <v>6</v>
      </c>
      <c r="L20" t="str">
        <f>IF(退院テーブル[[#This Row],[testC]]&lt;=3,"非自立","自立")</f>
        <v>自立</v>
      </c>
      <c r="M20" t="s">
        <v>256</v>
      </c>
    </row>
    <row r="21" spans="1:13">
      <c r="A21">
        <v>19</v>
      </c>
      <c r="B21" t="str">
        <f>VLOOKUP(退院テーブル[[#This Row],[id]],[1]!基本情報テーブル[#Data],2,FALSE)</f>
        <v>細谷</v>
      </c>
      <c r="C21" s="2">
        <v>44067</v>
      </c>
      <c r="D21">
        <v>4</v>
      </c>
      <c r="E21">
        <v>2</v>
      </c>
      <c r="F21">
        <v>4</v>
      </c>
      <c r="G21">
        <v>4</v>
      </c>
      <c r="H21">
        <v>4</v>
      </c>
      <c r="I21">
        <v>4</v>
      </c>
      <c r="J21">
        <v>1</v>
      </c>
      <c r="K21">
        <v>5</v>
      </c>
      <c r="L21" t="str">
        <f>IF(退院テーブル[[#This Row],[testC]]&lt;=3,"非自立","自立")</f>
        <v>自立</v>
      </c>
      <c r="M21" t="s">
        <v>256</v>
      </c>
    </row>
    <row r="22" spans="1:13">
      <c r="A22">
        <v>20</v>
      </c>
      <c r="B22" t="str">
        <f>VLOOKUP(退院テーブル[[#This Row],[id]],[1]!基本情報テーブル[#Data],2,FALSE)</f>
        <v>岡崎</v>
      </c>
      <c r="C22" s="2">
        <v>44063</v>
      </c>
      <c r="D22">
        <v>2</v>
      </c>
      <c r="E22">
        <v>4</v>
      </c>
      <c r="F22">
        <v>4</v>
      </c>
      <c r="G22">
        <v>4</v>
      </c>
      <c r="H22">
        <v>4</v>
      </c>
      <c r="I22">
        <v>3</v>
      </c>
      <c r="J22">
        <v>4</v>
      </c>
      <c r="K22">
        <v>5</v>
      </c>
      <c r="L22" t="str">
        <f>IF(退院テーブル[[#This Row],[testC]]&lt;=3,"非自立","自立")</f>
        <v>自立</v>
      </c>
      <c r="M22" t="s">
        <v>256</v>
      </c>
    </row>
    <row r="23" spans="1:13">
      <c r="A23">
        <v>21</v>
      </c>
      <c r="B23" t="str">
        <f>VLOOKUP(退院テーブル[[#This Row],[id]],[1]!基本情報テーブル[#Data],2,FALSE)</f>
        <v>小森</v>
      </c>
      <c r="C23" s="2">
        <f ca="1">[1]基本情報シート!C21+RANDBETWEEN(60,120)</f>
        <v>44065</v>
      </c>
      <c r="D23">
        <v>4</v>
      </c>
      <c r="E23">
        <v>1</v>
      </c>
      <c r="F23">
        <v>1</v>
      </c>
      <c r="G23">
        <v>2</v>
      </c>
      <c r="H23">
        <v>1</v>
      </c>
      <c r="I23">
        <v>4</v>
      </c>
      <c r="J23">
        <v>4</v>
      </c>
      <c r="K23">
        <v>1</v>
      </c>
      <c r="L23" t="str">
        <f>IF(退院テーブル[[#This Row],[testC]]&lt;=3,"非自立","自立")</f>
        <v>非自立</v>
      </c>
      <c r="M23" t="s">
        <v>256</v>
      </c>
    </row>
    <row r="24" spans="1:13">
      <c r="A24">
        <v>22</v>
      </c>
      <c r="B24" t="str">
        <f>VLOOKUP(退院テーブル[[#This Row],[id]],[1]!基本情報テーブル[#Data],2,FALSE)</f>
        <v>川西</v>
      </c>
      <c r="C24" s="2">
        <f ca="1">[1]基本情報シート!C22+RANDBETWEEN(60,120)</f>
        <v>44038</v>
      </c>
      <c r="D24">
        <v>1</v>
      </c>
      <c r="E24">
        <v>4</v>
      </c>
      <c r="F24">
        <v>0</v>
      </c>
      <c r="G24">
        <v>3</v>
      </c>
      <c r="H24">
        <v>4</v>
      </c>
      <c r="I24">
        <v>0</v>
      </c>
      <c r="J24">
        <v>4</v>
      </c>
      <c r="K24">
        <v>5</v>
      </c>
      <c r="L24" t="str">
        <f>IF(退院テーブル[[#This Row],[testC]]&lt;=3,"非自立","自立")</f>
        <v>自立</v>
      </c>
      <c r="M24" t="s">
        <v>256</v>
      </c>
    </row>
    <row r="25" spans="1:13">
      <c r="A25">
        <v>23</v>
      </c>
      <c r="B25" t="str">
        <f>VLOOKUP(退院テーブル[[#This Row],[id]],[1]!基本情報テーブル[#Data],2,FALSE)</f>
        <v>安西</v>
      </c>
      <c r="C25" s="2">
        <f ca="1">[1]基本情報シート!C23+RANDBETWEEN(60,120)</f>
        <v>44046</v>
      </c>
      <c r="D25">
        <v>0</v>
      </c>
      <c r="E25">
        <v>4</v>
      </c>
      <c r="F25">
        <v>4</v>
      </c>
      <c r="G25">
        <v>4</v>
      </c>
      <c r="H25">
        <v>0</v>
      </c>
      <c r="I25">
        <v>4</v>
      </c>
      <c r="J25">
        <v>2</v>
      </c>
      <c r="K25">
        <v>2</v>
      </c>
      <c r="L25" t="str">
        <f>IF(退院テーブル[[#This Row],[testC]]&lt;=3,"非自立","自立")</f>
        <v>非自立</v>
      </c>
      <c r="M25" t="s">
        <v>256</v>
      </c>
    </row>
    <row r="26" spans="1:13">
      <c r="A26">
        <v>24</v>
      </c>
      <c r="B26" t="str">
        <f>VLOOKUP(退院テーブル[[#This Row],[id]],[1]!基本情報テーブル[#Data],2,FALSE)</f>
        <v>垣内</v>
      </c>
      <c r="C26" s="2">
        <f ca="1">[1]基本情報シート!C24+RANDBETWEEN(60,120)</f>
        <v>44056</v>
      </c>
      <c r="D26">
        <v>1</v>
      </c>
      <c r="E26">
        <v>1</v>
      </c>
      <c r="F26">
        <v>2</v>
      </c>
      <c r="G26">
        <v>3</v>
      </c>
      <c r="H26">
        <v>3</v>
      </c>
      <c r="I26">
        <v>3</v>
      </c>
      <c r="J26">
        <v>2</v>
      </c>
      <c r="K26">
        <v>3</v>
      </c>
      <c r="L26" t="str">
        <f>IF(退院テーブル[[#This Row],[testC]]&lt;=3,"非自立","自立")</f>
        <v>非自立</v>
      </c>
      <c r="M26" t="s">
        <v>256</v>
      </c>
    </row>
    <row r="27" spans="1:13">
      <c r="A27">
        <v>25</v>
      </c>
      <c r="B27" t="str">
        <f>VLOOKUP(退院テーブル[[#This Row],[id]],[1]!基本情報テーブル[#Data],2,FALSE)</f>
        <v>日下</v>
      </c>
      <c r="C27" s="2">
        <f ca="1">[1]基本情報シート!C25+RANDBETWEEN(60,120)</f>
        <v>44046</v>
      </c>
      <c r="D27">
        <v>4</v>
      </c>
      <c r="E27">
        <v>4</v>
      </c>
      <c r="F27">
        <v>2</v>
      </c>
      <c r="G27">
        <v>4</v>
      </c>
      <c r="H27">
        <v>2</v>
      </c>
      <c r="I27">
        <v>1</v>
      </c>
      <c r="J27">
        <v>3</v>
      </c>
      <c r="K27">
        <v>2</v>
      </c>
      <c r="L27" t="str">
        <f>IF(退院テーブル[[#This Row],[testC]]&lt;=3,"非自立","自立")</f>
        <v>非自立</v>
      </c>
      <c r="M27" t="s">
        <v>256</v>
      </c>
    </row>
    <row r="28" spans="1:13">
      <c r="A28">
        <v>26</v>
      </c>
      <c r="B28" t="str">
        <f>VLOOKUP(退院テーブル[[#This Row],[id]],[1]!基本情報テーブル[#Data],2,FALSE)</f>
        <v>鳥居</v>
      </c>
      <c r="C28" s="2">
        <f ca="1">[1]基本情報シート!C26+RANDBETWEEN(60,120)</f>
        <v>44055</v>
      </c>
      <c r="D28">
        <v>3</v>
      </c>
      <c r="E28">
        <v>4</v>
      </c>
      <c r="F28">
        <v>2</v>
      </c>
      <c r="G28">
        <v>4</v>
      </c>
      <c r="H28">
        <v>4</v>
      </c>
      <c r="I28">
        <v>2</v>
      </c>
      <c r="J28">
        <v>4</v>
      </c>
      <c r="K28">
        <v>3</v>
      </c>
      <c r="L28" t="str">
        <f>IF(退院テーブル[[#This Row],[testC]]&lt;=3,"非自立","自立")</f>
        <v>非自立</v>
      </c>
      <c r="M28" t="s">
        <v>256</v>
      </c>
    </row>
    <row r="29" spans="1:13">
      <c r="A29">
        <v>27</v>
      </c>
      <c r="B29" t="str">
        <f>VLOOKUP(退院テーブル[[#This Row],[id]],[1]!基本情報テーブル[#Data],2,FALSE)</f>
        <v>西</v>
      </c>
      <c r="C29" s="2">
        <f ca="1">[1]基本情報シート!C27+RANDBETWEEN(60,120)</f>
        <v>44027</v>
      </c>
      <c r="D29">
        <v>3</v>
      </c>
      <c r="E29">
        <v>2</v>
      </c>
      <c r="F29">
        <v>4</v>
      </c>
      <c r="G29">
        <v>4</v>
      </c>
      <c r="H29">
        <v>4</v>
      </c>
      <c r="I29">
        <v>0</v>
      </c>
      <c r="J29">
        <v>4</v>
      </c>
      <c r="K29">
        <v>4</v>
      </c>
      <c r="L29" t="str">
        <f>IF(退院テーブル[[#This Row],[testC]]&lt;=3,"非自立","自立")</f>
        <v>自立</v>
      </c>
      <c r="M29" t="s">
        <v>256</v>
      </c>
    </row>
    <row r="30" spans="1:13">
      <c r="A30">
        <v>28</v>
      </c>
      <c r="B30" t="str">
        <f>VLOOKUP(退院テーブル[[#This Row],[id]],[1]!基本情報テーブル[#Data],2,FALSE)</f>
        <v>沖田</v>
      </c>
      <c r="C30" s="2">
        <f ca="1">[1]基本情報シート!C28+RANDBETWEEN(60,120)</f>
        <v>44032</v>
      </c>
      <c r="D30">
        <v>3</v>
      </c>
      <c r="E30">
        <v>2</v>
      </c>
      <c r="F30">
        <v>1</v>
      </c>
      <c r="G30">
        <v>2</v>
      </c>
      <c r="H30">
        <v>4</v>
      </c>
      <c r="I30">
        <v>4</v>
      </c>
      <c r="J30">
        <v>4</v>
      </c>
      <c r="K30">
        <v>6</v>
      </c>
      <c r="L30" t="str">
        <f>IF(退院テーブル[[#This Row],[testC]]&lt;=3,"非自立","自立")</f>
        <v>自立</v>
      </c>
      <c r="M30" t="s">
        <v>256</v>
      </c>
    </row>
    <row r="31" spans="1:13">
      <c r="A31">
        <v>29</v>
      </c>
      <c r="B31" t="str">
        <f>VLOOKUP(退院テーブル[[#This Row],[id]],[1]!基本情報テーブル[#Data],2,FALSE)</f>
        <v>木本</v>
      </c>
      <c r="C31" s="2">
        <f ca="1">[1]基本情報シート!C29+RANDBETWEEN(60,120)</f>
        <v>44073</v>
      </c>
      <c r="D31">
        <v>1</v>
      </c>
      <c r="E31">
        <v>2</v>
      </c>
      <c r="F31">
        <v>4</v>
      </c>
      <c r="G31">
        <v>4</v>
      </c>
      <c r="H31">
        <v>4</v>
      </c>
      <c r="I31">
        <v>3</v>
      </c>
      <c r="J31">
        <v>1</v>
      </c>
      <c r="K31">
        <v>5</v>
      </c>
      <c r="L31" t="str">
        <f>IF(退院テーブル[[#This Row],[testC]]&lt;=3,"非自立","自立")</f>
        <v>自立</v>
      </c>
      <c r="M31" t="s">
        <v>256</v>
      </c>
    </row>
    <row r="32" spans="1:13">
      <c r="A32">
        <v>30</v>
      </c>
      <c r="B32" t="str">
        <f>VLOOKUP(退院テーブル[[#This Row],[id]],[1]!基本情報テーブル[#Data],2,FALSE)</f>
        <v>甲斐</v>
      </c>
      <c r="C32" s="2">
        <f ca="1">[1]基本情報シート!C30+RANDBETWEEN(60,120)</f>
        <v>44046</v>
      </c>
      <c r="D32">
        <v>3</v>
      </c>
      <c r="E32">
        <v>2</v>
      </c>
      <c r="F32">
        <v>4</v>
      </c>
      <c r="G32">
        <v>1</v>
      </c>
      <c r="H32">
        <v>4</v>
      </c>
      <c r="I32">
        <v>4</v>
      </c>
      <c r="J32">
        <v>2</v>
      </c>
      <c r="K32">
        <v>5</v>
      </c>
      <c r="L32" t="str">
        <f>IF(退院テーブル[[#This Row],[testC]]&lt;=3,"非自立","自立")</f>
        <v>自立</v>
      </c>
      <c r="M32" t="s">
        <v>256</v>
      </c>
    </row>
    <row r="33" spans="1:13">
      <c r="A33">
        <v>31</v>
      </c>
      <c r="B33" t="str">
        <f>VLOOKUP(退院テーブル[[#This Row],[id]],[1]!基本情報テーブル[#Data],2,FALSE)</f>
        <v>大原</v>
      </c>
      <c r="C33" s="2">
        <f ca="1">[1]基本情報シート!C31+RANDBETWEEN(60,120)</f>
        <v>44076</v>
      </c>
      <c r="D33">
        <v>2</v>
      </c>
      <c r="E33">
        <v>4</v>
      </c>
      <c r="F33">
        <v>1</v>
      </c>
      <c r="G33">
        <v>4</v>
      </c>
      <c r="H33">
        <v>4</v>
      </c>
      <c r="I33">
        <v>4</v>
      </c>
      <c r="J33">
        <v>0</v>
      </c>
      <c r="K33">
        <v>2</v>
      </c>
      <c r="L33" t="str">
        <f>IF(退院テーブル[[#This Row],[testC]]&lt;=3,"非自立","自立")</f>
        <v>非自立</v>
      </c>
      <c r="M33" t="s">
        <v>256</v>
      </c>
    </row>
    <row r="34" spans="1:13">
      <c r="A34">
        <v>32</v>
      </c>
      <c r="B34" t="str">
        <f>VLOOKUP(退院テーブル[[#This Row],[id]],[1]!基本情報テーブル[#Data],2,FALSE)</f>
        <v>佐川</v>
      </c>
      <c r="C34" s="2">
        <f ca="1">[1]基本情報シート!C32+RANDBETWEEN(60,120)</f>
        <v>44088</v>
      </c>
      <c r="D34">
        <v>3</v>
      </c>
      <c r="E34">
        <v>3</v>
      </c>
      <c r="F34">
        <v>3</v>
      </c>
      <c r="G34">
        <v>4</v>
      </c>
      <c r="H34">
        <v>4</v>
      </c>
      <c r="I34">
        <v>2</v>
      </c>
      <c r="J34">
        <v>5</v>
      </c>
      <c r="K34">
        <v>4</v>
      </c>
      <c r="L34" t="str">
        <f>IF(退院テーブル[[#This Row],[testC]]&lt;=3,"非自立","自立")</f>
        <v>自立</v>
      </c>
      <c r="M34" t="s">
        <v>256</v>
      </c>
    </row>
    <row r="35" spans="1:13">
      <c r="A35">
        <v>33</v>
      </c>
      <c r="B35" t="str">
        <f>VLOOKUP(退院テーブル[[#This Row],[id]],[1]!基本情報テーブル[#Data],2,FALSE)</f>
        <v>川田</v>
      </c>
      <c r="C35" s="2">
        <f ca="1">[1]基本情報シート!C33+RANDBETWEEN(60,120)</f>
        <v>44052</v>
      </c>
      <c r="D35">
        <v>4</v>
      </c>
      <c r="E35">
        <v>4</v>
      </c>
      <c r="F35">
        <v>4</v>
      </c>
      <c r="G35">
        <v>2</v>
      </c>
      <c r="H35">
        <v>4</v>
      </c>
      <c r="I35">
        <v>5</v>
      </c>
      <c r="J35">
        <v>4</v>
      </c>
      <c r="K35">
        <v>5</v>
      </c>
      <c r="L35" t="str">
        <f>IF(退院テーブル[[#This Row],[testC]]&lt;=3,"非自立","自立")</f>
        <v>自立</v>
      </c>
      <c r="M35" t="s">
        <v>256</v>
      </c>
    </row>
    <row r="36" spans="1:13">
      <c r="A36">
        <v>34</v>
      </c>
      <c r="B36" t="str">
        <f>VLOOKUP(退院テーブル[[#This Row],[id]],[1]!基本情報テーブル[#Data],2,FALSE)</f>
        <v>庄司</v>
      </c>
      <c r="C36" s="2">
        <f ca="1">[1]基本情報シート!C34+RANDBETWEEN(60,120)</f>
        <v>44077</v>
      </c>
      <c r="D36">
        <v>4</v>
      </c>
      <c r="E36">
        <v>4</v>
      </c>
      <c r="F36">
        <v>4</v>
      </c>
      <c r="G36">
        <v>4</v>
      </c>
      <c r="H36">
        <v>3</v>
      </c>
      <c r="I36">
        <v>4</v>
      </c>
      <c r="J36">
        <v>3</v>
      </c>
      <c r="K36">
        <v>5</v>
      </c>
      <c r="L36" t="str">
        <f>IF(退院テーブル[[#This Row],[testC]]&lt;=3,"非自立","自立")</f>
        <v>自立</v>
      </c>
      <c r="M36" t="s">
        <v>256</v>
      </c>
    </row>
    <row r="37" spans="1:13">
      <c r="A37">
        <v>35</v>
      </c>
      <c r="B37" t="str">
        <f>VLOOKUP(退院テーブル[[#This Row],[id]],[1]!基本情報テーブル[#Data],2,FALSE)</f>
        <v>難波</v>
      </c>
      <c r="C37" s="2">
        <f ca="1">[1]基本情報シート!C35+RANDBETWEEN(60,120)</f>
        <v>44062</v>
      </c>
      <c r="D37">
        <v>4</v>
      </c>
      <c r="E37">
        <v>4</v>
      </c>
      <c r="F37">
        <v>3</v>
      </c>
      <c r="G37">
        <v>1</v>
      </c>
      <c r="H37">
        <v>4</v>
      </c>
      <c r="I37">
        <v>2</v>
      </c>
      <c r="J37">
        <v>3</v>
      </c>
      <c r="K37">
        <v>1</v>
      </c>
      <c r="L37" t="str">
        <f>IF(退院テーブル[[#This Row],[testC]]&lt;=3,"非自立","自立")</f>
        <v>非自立</v>
      </c>
      <c r="M37" t="s">
        <v>256</v>
      </c>
    </row>
    <row r="38" spans="1:13">
      <c r="A38">
        <v>36</v>
      </c>
      <c r="B38" t="str">
        <f>VLOOKUP(退院テーブル[[#This Row],[id]],[1]!基本情報テーブル[#Data],2,FALSE)</f>
        <v>宮川</v>
      </c>
      <c r="C38" s="2">
        <f ca="1">[1]基本情報シート!C36+RANDBETWEEN(60,120)</f>
        <v>44050</v>
      </c>
      <c r="D38">
        <v>2</v>
      </c>
      <c r="E38">
        <v>4</v>
      </c>
      <c r="F38">
        <v>1</v>
      </c>
      <c r="G38">
        <v>4</v>
      </c>
      <c r="H38">
        <v>4</v>
      </c>
      <c r="I38">
        <v>4</v>
      </c>
      <c r="J38">
        <v>4</v>
      </c>
      <c r="K38">
        <v>5</v>
      </c>
      <c r="L38" t="str">
        <f>IF(退院テーブル[[#This Row],[testC]]&lt;=3,"非自立","自立")</f>
        <v>自立</v>
      </c>
      <c r="M38" t="s">
        <v>256</v>
      </c>
    </row>
    <row r="39" spans="1:13">
      <c r="A39">
        <v>37</v>
      </c>
      <c r="B39" t="str">
        <f>VLOOKUP(退院テーブル[[#This Row],[id]],[1]!基本情報テーブル[#Data],2,FALSE)</f>
        <v>若林</v>
      </c>
      <c r="C39" s="2">
        <f ca="1">[1]基本情報シート!C37+RANDBETWEEN(60,120)</f>
        <v>44055</v>
      </c>
      <c r="D39">
        <v>1</v>
      </c>
      <c r="E39">
        <v>4</v>
      </c>
      <c r="F39">
        <v>1</v>
      </c>
      <c r="G39">
        <v>3</v>
      </c>
      <c r="H39">
        <v>0</v>
      </c>
      <c r="I39">
        <v>2</v>
      </c>
      <c r="J39">
        <v>4</v>
      </c>
      <c r="K39">
        <v>5</v>
      </c>
      <c r="L39" t="str">
        <f>IF(退院テーブル[[#This Row],[testC]]&lt;=3,"非自立","自立")</f>
        <v>自立</v>
      </c>
      <c r="M39" t="s">
        <v>256</v>
      </c>
    </row>
    <row r="40" spans="1:13">
      <c r="A40">
        <v>38</v>
      </c>
      <c r="B40" t="str">
        <f>VLOOKUP(退院テーブル[[#This Row],[id]],[1]!基本情報テーブル[#Data],2,FALSE)</f>
        <v>高島</v>
      </c>
      <c r="C40" s="2">
        <f ca="1">[1]基本情報シート!C38+RANDBETWEEN(60,120)</f>
        <v>44052</v>
      </c>
      <c r="D40">
        <v>5</v>
      </c>
      <c r="E40">
        <v>1</v>
      </c>
      <c r="F40">
        <v>5</v>
      </c>
      <c r="G40">
        <v>2</v>
      </c>
      <c r="H40">
        <v>4</v>
      </c>
      <c r="I40">
        <v>0</v>
      </c>
      <c r="J40">
        <v>2</v>
      </c>
      <c r="K40">
        <v>5</v>
      </c>
      <c r="L40" t="str">
        <f>IF(退院テーブル[[#This Row],[testC]]&lt;=3,"非自立","自立")</f>
        <v>自立</v>
      </c>
      <c r="M40" t="s">
        <v>256</v>
      </c>
    </row>
    <row r="41" spans="1:13">
      <c r="A41">
        <v>39</v>
      </c>
      <c r="B41" t="str">
        <f>VLOOKUP(退院テーブル[[#This Row],[id]],[1]!基本情報テーブル[#Data],2,FALSE)</f>
        <v>菊地</v>
      </c>
      <c r="C41" s="2">
        <f ca="1">[1]基本情報シート!C39+RANDBETWEEN(60,120)</f>
        <v>44044</v>
      </c>
      <c r="D41">
        <v>2</v>
      </c>
      <c r="E41">
        <v>1</v>
      </c>
      <c r="F41">
        <v>4</v>
      </c>
      <c r="G41">
        <v>0</v>
      </c>
      <c r="H41">
        <v>2</v>
      </c>
      <c r="I41">
        <v>4</v>
      </c>
      <c r="J41">
        <v>4</v>
      </c>
      <c r="K41">
        <v>5</v>
      </c>
      <c r="L41" t="str">
        <f>IF(退院テーブル[[#This Row],[testC]]&lt;=3,"非自立","自立")</f>
        <v>自立</v>
      </c>
      <c r="M41" t="s">
        <v>256</v>
      </c>
    </row>
    <row r="42" spans="1:13">
      <c r="A42">
        <v>40</v>
      </c>
      <c r="B42" t="str">
        <f>VLOOKUP(退院テーブル[[#This Row],[id]],[1]!基本情報テーブル[#Data],2,FALSE)</f>
        <v>工藤</v>
      </c>
      <c r="C42" s="2">
        <f ca="1">[1]基本情報シート!C40+RANDBETWEEN(60,120)</f>
        <v>44043</v>
      </c>
      <c r="D42">
        <v>4</v>
      </c>
      <c r="E42">
        <v>1</v>
      </c>
      <c r="F42">
        <v>2</v>
      </c>
      <c r="G42">
        <v>3</v>
      </c>
      <c r="H42">
        <v>4</v>
      </c>
      <c r="I42">
        <v>4</v>
      </c>
      <c r="J42">
        <v>4</v>
      </c>
      <c r="K42">
        <v>6</v>
      </c>
      <c r="L42" t="str">
        <f>IF(退院テーブル[[#This Row],[testC]]&lt;=3,"非自立","自立")</f>
        <v>自立</v>
      </c>
      <c r="M42" t="s">
        <v>256</v>
      </c>
    </row>
    <row r="43" spans="1:13">
      <c r="A43">
        <v>41</v>
      </c>
      <c r="B43" t="str">
        <f>VLOOKUP(退院テーブル[[#This Row],[id]],[1]!基本情報テーブル[#Data],2,FALSE)</f>
        <v>守屋</v>
      </c>
      <c r="C43" s="2">
        <f ca="1">[1]基本情報シート!C41+RANDBETWEEN(60,120)</f>
        <v>44100</v>
      </c>
      <c r="D43">
        <v>0</v>
      </c>
      <c r="E43">
        <v>4</v>
      </c>
      <c r="F43">
        <v>1</v>
      </c>
      <c r="G43">
        <v>3</v>
      </c>
      <c r="H43">
        <v>4</v>
      </c>
      <c r="I43">
        <v>1</v>
      </c>
      <c r="J43">
        <v>2</v>
      </c>
      <c r="K43">
        <v>5</v>
      </c>
      <c r="L43" t="str">
        <f>IF(退院テーブル[[#This Row],[testC]]&lt;=3,"非自立","自立")</f>
        <v>自立</v>
      </c>
      <c r="M43" t="s">
        <v>256</v>
      </c>
    </row>
    <row r="44" spans="1:13">
      <c r="A44">
        <v>42</v>
      </c>
      <c r="B44" t="str">
        <f>VLOOKUP(退院テーブル[[#This Row],[id]],[1]!基本情報テーブル[#Data],2,FALSE)</f>
        <v>山野</v>
      </c>
      <c r="C44" s="2">
        <f ca="1">[1]基本情報シート!C42+RANDBETWEEN(60,120)</f>
        <v>44083</v>
      </c>
      <c r="D44">
        <v>4</v>
      </c>
      <c r="E44">
        <v>1</v>
      </c>
      <c r="F44">
        <v>2</v>
      </c>
      <c r="G44">
        <v>4</v>
      </c>
      <c r="H44">
        <v>3</v>
      </c>
      <c r="I44">
        <v>4</v>
      </c>
      <c r="J44">
        <v>4</v>
      </c>
      <c r="K44">
        <v>5</v>
      </c>
      <c r="L44" t="str">
        <f>IF(退院テーブル[[#This Row],[testC]]&lt;=3,"非自立","自立")</f>
        <v>自立</v>
      </c>
      <c r="M44" t="s">
        <v>256</v>
      </c>
    </row>
    <row r="45" spans="1:13">
      <c r="A45">
        <v>43</v>
      </c>
      <c r="B45" t="str">
        <f>VLOOKUP(退院テーブル[[#This Row],[id]],[1]!基本情報テーブル[#Data],2,FALSE)</f>
        <v>中尾</v>
      </c>
      <c r="C45" s="2">
        <f ca="1">[1]基本情報シート!C43+RANDBETWEEN(60,120)</f>
        <v>44048</v>
      </c>
      <c r="D45">
        <v>4</v>
      </c>
      <c r="E45">
        <v>4</v>
      </c>
      <c r="F45">
        <v>4</v>
      </c>
      <c r="G45">
        <v>2</v>
      </c>
      <c r="H45">
        <v>3</v>
      </c>
      <c r="I45">
        <v>1</v>
      </c>
      <c r="J45">
        <v>4</v>
      </c>
      <c r="K45">
        <v>2</v>
      </c>
      <c r="L45" t="str">
        <f>IF(退院テーブル[[#This Row],[testC]]&lt;=3,"非自立","自立")</f>
        <v>非自立</v>
      </c>
      <c r="M45" t="s">
        <v>256</v>
      </c>
    </row>
    <row r="46" spans="1:13">
      <c r="A46">
        <v>44</v>
      </c>
      <c r="B46" t="str">
        <f>VLOOKUP(退院テーブル[[#This Row],[id]],[1]!基本情報テーブル[#Data],2,FALSE)</f>
        <v>塩田</v>
      </c>
      <c r="C46" s="2">
        <f ca="1">[1]基本情報シート!C44+RANDBETWEEN(60,120)</f>
        <v>44083</v>
      </c>
      <c r="D46">
        <v>2</v>
      </c>
      <c r="E46">
        <v>1</v>
      </c>
      <c r="F46">
        <v>3</v>
      </c>
      <c r="G46">
        <v>4</v>
      </c>
      <c r="H46">
        <v>4</v>
      </c>
      <c r="I46">
        <v>3</v>
      </c>
      <c r="J46">
        <v>4</v>
      </c>
      <c r="K46">
        <v>1</v>
      </c>
      <c r="L46" t="str">
        <f>IF(退院テーブル[[#This Row],[testC]]&lt;=3,"非自立","自立")</f>
        <v>非自立</v>
      </c>
      <c r="M46" t="s">
        <v>256</v>
      </c>
    </row>
    <row r="47" spans="1:13">
      <c r="A47">
        <v>45</v>
      </c>
      <c r="B47" t="str">
        <f>VLOOKUP(退院テーブル[[#This Row],[id]],[1]!基本情報テーブル[#Data],2,FALSE)</f>
        <v>柳</v>
      </c>
      <c r="C47" s="2">
        <f ca="1">[1]基本情報シート!C45+RANDBETWEEN(60,120)</f>
        <v>44098</v>
      </c>
      <c r="D47">
        <v>4</v>
      </c>
      <c r="E47">
        <v>3</v>
      </c>
      <c r="F47">
        <v>4</v>
      </c>
      <c r="G47">
        <v>4</v>
      </c>
      <c r="H47">
        <v>2</v>
      </c>
      <c r="I47">
        <v>0</v>
      </c>
      <c r="J47">
        <v>3</v>
      </c>
      <c r="K47">
        <v>5</v>
      </c>
      <c r="L47" t="str">
        <f>IF(退院テーブル[[#This Row],[testC]]&lt;=3,"非自立","自立")</f>
        <v>自立</v>
      </c>
      <c r="M47" t="s">
        <v>256</v>
      </c>
    </row>
    <row r="48" spans="1:13">
      <c r="A48">
        <v>46</v>
      </c>
      <c r="B48" t="str">
        <f>VLOOKUP(退院テーブル[[#This Row],[id]],[1]!基本情報テーブル[#Data],2,FALSE)</f>
        <v>福山</v>
      </c>
      <c r="C48" s="2">
        <f ca="1">[1]基本情報シート!C46+RANDBETWEEN(60,120)</f>
        <v>44047</v>
      </c>
      <c r="D48">
        <v>4</v>
      </c>
      <c r="E48">
        <v>1</v>
      </c>
      <c r="F48">
        <v>1</v>
      </c>
      <c r="G48">
        <v>2</v>
      </c>
      <c r="H48">
        <v>3</v>
      </c>
      <c r="I48">
        <v>3</v>
      </c>
      <c r="J48">
        <v>4</v>
      </c>
      <c r="K48">
        <v>5</v>
      </c>
      <c r="L48" t="str">
        <f>IF(退院テーブル[[#This Row],[testC]]&lt;=3,"非自立","自立")</f>
        <v>自立</v>
      </c>
      <c r="M48" t="s">
        <v>256</v>
      </c>
    </row>
    <row r="49" spans="1:13">
      <c r="A49">
        <v>47</v>
      </c>
      <c r="B49" t="str">
        <f>VLOOKUP(退院テーブル[[#This Row],[id]],[1]!基本情報テーブル[#Data],2,FALSE)</f>
        <v>寺本</v>
      </c>
      <c r="C49" s="2">
        <f ca="1">[1]基本情報シート!C47+RANDBETWEEN(60,120)</f>
        <v>44098</v>
      </c>
      <c r="D49">
        <v>2</v>
      </c>
      <c r="E49">
        <v>4</v>
      </c>
      <c r="F49">
        <v>5</v>
      </c>
      <c r="G49">
        <v>4</v>
      </c>
      <c r="H49">
        <v>3</v>
      </c>
      <c r="I49">
        <v>4</v>
      </c>
      <c r="J49">
        <v>4</v>
      </c>
      <c r="K49">
        <v>5</v>
      </c>
      <c r="L49" t="str">
        <f>IF(退院テーブル[[#This Row],[testC]]&lt;=3,"非自立","自立")</f>
        <v>自立</v>
      </c>
      <c r="M49" t="s">
        <v>256</v>
      </c>
    </row>
    <row r="50" spans="1:13">
      <c r="A50">
        <v>48</v>
      </c>
      <c r="B50" t="str">
        <f>VLOOKUP(退院テーブル[[#This Row],[id]],[1]!基本情報テーブル[#Data],2,FALSE)</f>
        <v>小川</v>
      </c>
      <c r="C50" s="2">
        <f ca="1">[1]基本情報シート!C48+RANDBETWEEN(60,120)</f>
        <v>44075</v>
      </c>
      <c r="D50">
        <v>3</v>
      </c>
      <c r="E50">
        <v>1</v>
      </c>
      <c r="F50">
        <v>2</v>
      </c>
      <c r="G50">
        <v>4</v>
      </c>
      <c r="H50">
        <v>0</v>
      </c>
      <c r="I50">
        <v>3</v>
      </c>
      <c r="J50">
        <v>3</v>
      </c>
      <c r="K50">
        <v>3</v>
      </c>
      <c r="L50" t="str">
        <f>IF(退院テーブル[[#This Row],[testC]]&lt;=3,"非自立","自立")</f>
        <v>非自立</v>
      </c>
      <c r="M50" t="s">
        <v>256</v>
      </c>
    </row>
    <row r="51" spans="1:13">
      <c r="A51">
        <v>49</v>
      </c>
      <c r="B51" t="str">
        <f>VLOOKUP(退院テーブル[[#This Row],[id]],[1]!基本情報テーブル[#Data],2,FALSE)</f>
        <v>鹿島</v>
      </c>
      <c r="C51" s="2">
        <f ca="1">[1]基本情報シート!C49+RANDBETWEEN(60,120)</f>
        <v>44096</v>
      </c>
      <c r="D51">
        <v>4</v>
      </c>
      <c r="E51">
        <v>0</v>
      </c>
      <c r="F51">
        <v>2</v>
      </c>
      <c r="G51">
        <v>4</v>
      </c>
      <c r="H51">
        <v>1</v>
      </c>
      <c r="I51">
        <v>4</v>
      </c>
      <c r="J51">
        <v>1</v>
      </c>
      <c r="K51">
        <v>1</v>
      </c>
      <c r="L51" t="str">
        <f>IF(退院テーブル[[#This Row],[testC]]&lt;=3,"非自立","自立")</f>
        <v>非自立</v>
      </c>
      <c r="M51" t="s">
        <v>256</v>
      </c>
    </row>
    <row r="52" spans="1:13">
      <c r="A52">
        <v>50</v>
      </c>
      <c r="B52" t="str">
        <f>VLOOKUP(退院テーブル[[#This Row],[id]],[1]!基本情報テーブル[#Data],2,FALSE)</f>
        <v>中田</v>
      </c>
      <c r="C52" s="2">
        <f ca="1">[1]基本情報シート!C50+RANDBETWEEN(60,120)</f>
        <v>44083</v>
      </c>
      <c r="D52">
        <v>5</v>
      </c>
      <c r="E52">
        <v>0</v>
      </c>
      <c r="F52">
        <v>4</v>
      </c>
      <c r="G52">
        <v>3</v>
      </c>
      <c r="H52">
        <v>4</v>
      </c>
      <c r="I52">
        <v>0</v>
      </c>
      <c r="J52">
        <v>4</v>
      </c>
      <c r="K52">
        <v>5</v>
      </c>
      <c r="L52" t="str">
        <f>IF(退院テーブル[[#This Row],[testC]]&lt;=3,"非自立","自立")</f>
        <v>自立</v>
      </c>
      <c r="M52" t="s">
        <v>256</v>
      </c>
    </row>
    <row r="53" spans="1:13">
      <c r="A53">
        <v>51</v>
      </c>
      <c r="B53" t="str">
        <f>VLOOKUP(退院テーブル[[#This Row],[id]],[1]!基本情報テーブル[#Data],2,FALSE)</f>
        <v>白井</v>
      </c>
      <c r="C53" s="2">
        <f ca="1">[1]基本情報シート!C51+RANDBETWEEN(60,120)</f>
        <v>44070</v>
      </c>
      <c r="D53">
        <v>2</v>
      </c>
      <c r="E53">
        <v>4</v>
      </c>
      <c r="F53">
        <v>3</v>
      </c>
      <c r="G53">
        <v>4</v>
      </c>
      <c r="H53">
        <v>4</v>
      </c>
      <c r="I53">
        <v>4</v>
      </c>
      <c r="J53">
        <v>0</v>
      </c>
      <c r="K53">
        <v>5</v>
      </c>
      <c r="L53" t="str">
        <f>IF(退院テーブル[[#This Row],[testC]]&lt;=3,"非自立","自立")</f>
        <v>自立</v>
      </c>
      <c r="M53" t="s">
        <v>256</v>
      </c>
    </row>
    <row r="54" spans="1:13">
      <c r="A54">
        <v>52</v>
      </c>
      <c r="B54" t="str">
        <f>VLOOKUP(退院テーブル[[#This Row],[id]],[1]!基本情報テーブル[#Data],2,FALSE)</f>
        <v>羽鳥</v>
      </c>
      <c r="C54" s="2">
        <f ca="1">[1]基本情報シート!C52+RANDBETWEEN(60,120)</f>
        <v>44070</v>
      </c>
      <c r="D54">
        <v>0</v>
      </c>
      <c r="E54">
        <v>1</v>
      </c>
      <c r="F54">
        <v>4</v>
      </c>
      <c r="G54">
        <v>4</v>
      </c>
      <c r="H54">
        <v>4</v>
      </c>
      <c r="I54">
        <v>2</v>
      </c>
      <c r="J54">
        <v>4</v>
      </c>
      <c r="K54">
        <v>5</v>
      </c>
      <c r="L54" t="str">
        <f>IF(退院テーブル[[#This Row],[testC]]&lt;=3,"非自立","自立")</f>
        <v>自立</v>
      </c>
      <c r="M54" t="s">
        <v>256</v>
      </c>
    </row>
    <row r="55" spans="1:13">
      <c r="A55">
        <v>53</v>
      </c>
      <c r="B55" t="str">
        <f>VLOOKUP(退院テーブル[[#This Row],[id]],[1]!基本情報テーブル[#Data],2,FALSE)</f>
        <v>益田</v>
      </c>
      <c r="C55" s="2">
        <f ca="1">[1]基本情報シート!C53+RANDBETWEEN(60,120)</f>
        <v>44062</v>
      </c>
      <c r="D55">
        <v>2</v>
      </c>
      <c r="E55">
        <v>4</v>
      </c>
      <c r="F55">
        <v>3</v>
      </c>
      <c r="G55">
        <v>4</v>
      </c>
      <c r="H55">
        <v>4</v>
      </c>
      <c r="I55">
        <v>4</v>
      </c>
      <c r="J55">
        <v>3</v>
      </c>
      <c r="K55">
        <v>5</v>
      </c>
      <c r="L55" t="str">
        <f>IF(退院テーブル[[#This Row],[testC]]&lt;=3,"非自立","自立")</f>
        <v>自立</v>
      </c>
      <c r="M55" t="s">
        <v>256</v>
      </c>
    </row>
    <row r="56" spans="1:13">
      <c r="A56">
        <v>54</v>
      </c>
      <c r="B56" t="str">
        <f>VLOOKUP(退院テーブル[[#This Row],[id]],[1]!基本情報テーブル[#Data],2,FALSE)</f>
        <v>黒岩</v>
      </c>
      <c r="C56" s="2">
        <f ca="1">[1]基本情報シート!C54+RANDBETWEEN(60,120)</f>
        <v>44108</v>
      </c>
      <c r="D56">
        <v>4</v>
      </c>
      <c r="E56">
        <v>3</v>
      </c>
      <c r="F56">
        <v>4</v>
      </c>
      <c r="G56">
        <v>4</v>
      </c>
      <c r="H56">
        <v>4</v>
      </c>
      <c r="I56">
        <v>4</v>
      </c>
      <c r="J56">
        <v>3</v>
      </c>
      <c r="K56">
        <v>3</v>
      </c>
      <c r="L56" t="str">
        <f>IF(退院テーブル[[#This Row],[testC]]&lt;=3,"非自立","自立")</f>
        <v>非自立</v>
      </c>
      <c r="M56" t="s">
        <v>256</v>
      </c>
    </row>
    <row r="57" spans="1:13">
      <c r="A57">
        <v>55</v>
      </c>
      <c r="B57" t="str">
        <f>VLOOKUP(退院テーブル[[#This Row],[id]],[1]!基本情報テーブル[#Data],2,FALSE)</f>
        <v>菊池</v>
      </c>
      <c r="C57" s="2">
        <f ca="1">[1]基本情報シート!C55+RANDBETWEEN(60,120)</f>
        <v>44065</v>
      </c>
      <c r="D57">
        <v>1</v>
      </c>
      <c r="E57">
        <v>4</v>
      </c>
      <c r="F57">
        <v>4</v>
      </c>
      <c r="G57">
        <v>2</v>
      </c>
      <c r="H57">
        <v>4</v>
      </c>
      <c r="I57">
        <v>3</v>
      </c>
      <c r="J57">
        <v>4</v>
      </c>
      <c r="K57">
        <v>3</v>
      </c>
      <c r="L57" t="str">
        <f>IF(退院テーブル[[#This Row],[testC]]&lt;=3,"非自立","自立")</f>
        <v>非自立</v>
      </c>
      <c r="M57" t="s">
        <v>256</v>
      </c>
    </row>
    <row r="58" spans="1:13">
      <c r="A58">
        <v>56</v>
      </c>
      <c r="B58" t="str">
        <f>VLOOKUP(退院テーブル[[#This Row],[id]],[1]!基本情報テーブル[#Data],2,FALSE)</f>
        <v>玉城</v>
      </c>
      <c r="C58" s="2">
        <f ca="1">[1]基本情報シート!C56+RANDBETWEEN(60,120)</f>
        <v>44091</v>
      </c>
      <c r="D58">
        <v>1</v>
      </c>
      <c r="E58">
        <v>1</v>
      </c>
      <c r="F58">
        <v>4</v>
      </c>
      <c r="G58">
        <v>4</v>
      </c>
      <c r="H58">
        <v>4</v>
      </c>
      <c r="I58">
        <v>4</v>
      </c>
      <c r="J58">
        <v>2</v>
      </c>
      <c r="K58">
        <v>5</v>
      </c>
      <c r="L58" t="str">
        <f>IF(退院テーブル[[#This Row],[testC]]&lt;=3,"非自立","自立")</f>
        <v>自立</v>
      </c>
      <c r="M58" t="s">
        <v>256</v>
      </c>
    </row>
    <row r="59" spans="1:13">
      <c r="A59">
        <v>57</v>
      </c>
      <c r="B59" t="str">
        <f>VLOOKUP(退院テーブル[[#This Row],[id]],[1]!基本情報テーブル[#Data],2,FALSE)</f>
        <v>小野田</v>
      </c>
      <c r="C59" s="2">
        <f ca="1">[1]基本情報シート!C57+RANDBETWEEN(60,120)</f>
        <v>44087</v>
      </c>
      <c r="D59">
        <v>0</v>
      </c>
      <c r="E59">
        <v>4</v>
      </c>
      <c r="F59">
        <v>2</v>
      </c>
      <c r="G59">
        <v>3</v>
      </c>
      <c r="H59">
        <v>1</v>
      </c>
      <c r="I59">
        <v>3</v>
      </c>
      <c r="J59">
        <v>4</v>
      </c>
      <c r="K59">
        <v>2</v>
      </c>
      <c r="L59" t="str">
        <f>IF(退院テーブル[[#This Row],[testC]]&lt;=3,"非自立","自立")</f>
        <v>非自立</v>
      </c>
      <c r="M59" t="s">
        <v>256</v>
      </c>
    </row>
    <row r="60" spans="1:13">
      <c r="A60">
        <v>58</v>
      </c>
      <c r="B60" t="str">
        <f>VLOOKUP(退院テーブル[[#This Row],[id]],[1]!基本情報テーブル[#Data],2,FALSE)</f>
        <v>住田</v>
      </c>
      <c r="C60" s="2">
        <f ca="1">[1]基本情報シート!C58+RANDBETWEEN(60,120)</f>
        <v>44058</v>
      </c>
      <c r="D60">
        <v>3</v>
      </c>
      <c r="E60">
        <v>4</v>
      </c>
      <c r="F60">
        <v>4</v>
      </c>
      <c r="G60">
        <v>2</v>
      </c>
      <c r="H60">
        <v>4</v>
      </c>
      <c r="I60">
        <v>4</v>
      </c>
      <c r="J60">
        <v>4</v>
      </c>
      <c r="K60">
        <v>2</v>
      </c>
      <c r="L60" t="str">
        <f>IF(退院テーブル[[#This Row],[testC]]&lt;=3,"非自立","自立")</f>
        <v>非自立</v>
      </c>
      <c r="M60" t="s">
        <v>256</v>
      </c>
    </row>
    <row r="61" spans="1:13">
      <c r="A61">
        <v>59</v>
      </c>
      <c r="B61" t="str">
        <f>VLOOKUP(退院テーブル[[#This Row],[id]],[1]!基本情報テーブル[#Data],2,FALSE)</f>
        <v>矢島</v>
      </c>
      <c r="C61" s="2">
        <f ca="1">[1]基本情報シート!C59+RANDBETWEEN(60,120)</f>
        <v>44065</v>
      </c>
      <c r="D61">
        <v>4</v>
      </c>
      <c r="E61">
        <v>4</v>
      </c>
      <c r="F61">
        <v>0</v>
      </c>
      <c r="G61">
        <v>4</v>
      </c>
      <c r="H61">
        <v>4</v>
      </c>
      <c r="I61">
        <v>4</v>
      </c>
      <c r="J61">
        <v>4</v>
      </c>
      <c r="K61">
        <v>1</v>
      </c>
      <c r="L61" t="str">
        <f>IF(退院テーブル[[#This Row],[testC]]&lt;=3,"非自立","自立")</f>
        <v>非自立</v>
      </c>
      <c r="M61" t="s">
        <v>256</v>
      </c>
    </row>
    <row r="62" spans="1:13">
      <c r="A62">
        <v>60</v>
      </c>
      <c r="B62" t="str">
        <f>VLOOKUP(退院テーブル[[#This Row],[id]],[1]!基本情報テーブル[#Data],2,FALSE)</f>
        <v>玉井</v>
      </c>
      <c r="C62" s="2">
        <f ca="1">[1]基本情報シート!C60+RANDBETWEEN(60,120)</f>
        <v>44085</v>
      </c>
      <c r="D62">
        <v>3</v>
      </c>
      <c r="E62">
        <v>3</v>
      </c>
      <c r="F62">
        <v>4</v>
      </c>
      <c r="G62">
        <v>4</v>
      </c>
      <c r="H62">
        <v>4</v>
      </c>
      <c r="I62">
        <v>0</v>
      </c>
      <c r="J62">
        <v>1</v>
      </c>
      <c r="K62">
        <v>5</v>
      </c>
      <c r="L62" t="str">
        <f>IF(退院テーブル[[#This Row],[testC]]&lt;=3,"非自立","自立")</f>
        <v>自立</v>
      </c>
      <c r="M62" t="s">
        <v>256</v>
      </c>
    </row>
    <row r="63" spans="1:13">
      <c r="A63">
        <v>61</v>
      </c>
      <c r="B63" t="str">
        <f>VLOOKUP(退院テーブル[[#This Row],[id]],[1]!基本情報テーブル[#Data],2,FALSE)</f>
        <v>相川</v>
      </c>
      <c r="C63" s="2">
        <f ca="1">[1]基本情報シート!C61+RANDBETWEEN(60,120)</f>
        <v>44055</v>
      </c>
      <c r="D63">
        <v>2</v>
      </c>
      <c r="E63">
        <v>3</v>
      </c>
      <c r="F63">
        <v>4</v>
      </c>
      <c r="G63">
        <v>2</v>
      </c>
      <c r="H63">
        <v>1</v>
      </c>
      <c r="I63">
        <v>3</v>
      </c>
      <c r="J63">
        <v>5</v>
      </c>
      <c r="K63">
        <v>7</v>
      </c>
      <c r="L63" t="str">
        <f>IF(退院テーブル[[#This Row],[testC]]&lt;=3,"非自立","自立")</f>
        <v>自立</v>
      </c>
      <c r="M63" t="s">
        <v>256</v>
      </c>
    </row>
    <row r="64" spans="1:13">
      <c r="A64">
        <v>62</v>
      </c>
      <c r="B64" t="str">
        <f>VLOOKUP(退院テーブル[[#This Row],[id]],[1]!基本情報テーブル[#Data],2,FALSE)</f>
        <v>仲野</v>
      </c>
      <c r="C64" s="2">
        <f ca="1">[1]基本情報シート!C62+RANDBETWEEN(60,120)</f>
        <v>44099</v>
      </c>
      <c r="D64">
        <v>4</v>
      </c>
      <c r="E64">
        <v>3</v>
      </c>
      <c r="F64">
        <v>1</v>
      </c>
      <c r="G64">
        <v>0</v>
      </c>
      <c r="H64">
        <v>4</v>
      </c>
      <c r="I64">
        <v>0</v>
      </c>
      <c r="J64">
        <v>0</v>
      </c>
      <c r="K64">
        <v>5</v>
      </c>
      <c r="L64" t="str">
        <f>IF(退院テーブル[[#This Row],[testC]]&lt;=3,"非自立","自立")</f>
        <v>自立</v>
      </c>
      <c r="M64" t="s">
        <v>256</v>
      </c>
    </row>
    <row r="65" spans="1:13">
      <c r="A65">
        <v>63</v>
      </c>
      <c r="B65" t="str">
        <f>VLOOKUP(退院テーブル[[#This Row],[id]],[1]!基本情報テーブル[#Data],2,FALSE)</f>
        <v>大塚</v>
      </c>
      <c r="C65" s="2">
        <f ca="1">[1]基本情報シート!C63+RANDBETWEEN(60,120)</f>
        <v>44083</v>
      </c>
      <c r="D65">
        <v>3</v>
      </c>
      <c r="E65">
        <v>1</v>
      </c>
      <c r="F65">
        <v>3</v>
      </c>
      <c r="G65">
        <v>0</v>
      </c>
      <c r="H65">
        <v>2</v>
      </c>
      <c r="I65">
        <v>4</v>
      </c>
      <c r="J65">
        <v>4</v>
      </c>
      <c r="K65">
        <v>5</v>
      </c>
      <c r="L65" t="str">
        <f>IF(退院テーブル[[#This Row],[testC]]&lt;=3,"非自立","自立")</f>
        <v>自立</v>
      </c>
      <c r="M65" t="s">
        <v>256</v>
      </c>
    </row>
    <row r="66" spans="1:13">
      <c r="A66">
        <v>64</v>
      </c>
      <c r="B66" t="str">
        <f>VLOOKUP(退院テーブル[[#This Row],[id]],[1]!基本情報テーブル[#Data],2,FALSE)</f>
        <v>秦</v>
      </c>
      <c r="C66" s="2">
        <f ca="1">[1]基本情報シート!C64+RANDBETWEEN(60,120)</f>
        <v>44100</v>
      </c>
      <c r="D66">
        <v>4</v>
      </c>
      <c r="E66">
        <v>3</v>
      </c>
      <c r="F66">
        <v>2</v>
      </c>
      <c r="G66">
        <v>2</v>
      </c>
      <c r="H66">
        <v>0</v>
      </c>
      <c r="I66">
        <v>2</v>
      </c>
      <c r="J66">
        <v>4</v>
      </c>
      <c r="K66">
        <v>5</v>
      </c>
      <c r="L66" t="str">
        <f>IF(退院テーブル[[#This Row],[testC]]&lt;=3,"非自立","自立")</f>
        <v>自立</v>
      </c>
      <c r="M66" t="s">
        <v>256</v>
      </c>
    </row>
    <row r="67" spans="1:13">
      <c r="A67">
        <v>65</v>
      </c>
      <c r="B67" t="str">
        <f>VLOOKUP(退院テーブル[[#This Row],[id]],[1]!基本情報テーブル[#Data],2,FALSE)</f>
        <v>安永</v>
      </c>
      <c r="C67" s="2">
        <f ca="1">[1]基本情報シート!C65+RANDBETWEEN(60,120)</f>
        <v>44106</v>
      </c>
      <c r="D67">
        <v>4</v>
      </c>
      <c r="E67">
        <v>4</v>
      </c>
      <c r="F67">
        <v>1</v>
      </c>
      <c r="G67">
        <v>4</v>
      </c>
      <c r="H67">
        <v>3</v>
      </c>
      <c r="I67">
        <v>2</v>
      </c>
      <c r="J67">
        <v>4</v>
      </c>
      <c r="K67">
        <v>4</v>
      </c>
      <c r="L67" t="str">
        <f>IF(退院テーブル[[#This Row],[testC]]&lt;=3,"非自立","自立")</f>
        <v>自立</v>
      </c>
      <c r="M67" t="s">
        <v>256</v>
      </c>
    </row>
    <row r="68" spans="1:13">
      <c r="A68">
        <v>66</v>
      </c>
      <c r="B68" t="str">
        <f>VLOOKUP(退院テーブル[[#This Row],[id]],[1]!基本情報テーブル[#Data],2,FALSE)</f>
        <v>正木</v>
      </c>
      <c r="C68" s="2">
        <f ca="1">[1]基本情報シート!C66+RANDBETWEEN(60,120)</f>
        <v>44093</v>
      </c>
      <c r="D68">
        <v>4</v>
      </c>
      <c r="E68">
        <v>4</v>
      </c>
      <c r="F68">
        <v>1</v>
      </c>
      <c r="G68">
        <v>2</v>
      </c>
      <c r="H68">
        <v>4</v>
      </c>
      <c r="I68">
        <v>1</v>
      </c>
      <c r="J68">
        <v>1</v>
      </c>
      <c r="K68">
        <v>5</v>
      </c>
      <c r="L68" t="str">
        <f>IF(退院テーブル[[#This Row],[testC]]&lt;=3,"非自立","自立")</f>
        <v>自立</v>
      </c>
      <c r="M68" t="s">
        <v>256</v>
      </c>
    </row>
    <row r="69" spans="1:13">
      <c r="A69">
        <v>67</v>
      </c>
      <c r="B69" t="str">
        <f>VLOOKUP(退院テーブル[[#This Row],[id]],[1]!基本情報テーブル[#Data],2,FALSE)</f>
        <v>迫田</v>
      </c>
      <c r="C69" s="2">
        <f ca="1">[1]基本情報シート!C67+RANDBETWEEN(60,120)</f>
        <v>44066</v>
      </c>
      <c r="D69">
        <v>3</v>
      </c>
      <c r="E69">
        <v>0</v>
      </c>
      <c r="F69">
        <v>3</v>
      </c>
      <c r="G69">
        <v>1</v>
      </c>
      <c r="H69">
        <v>4</v>
      </c>
      <c r="I69">
        <v>2</v>
      </c>
      <c r="J69">
        <v>0</v>
      </c>
      <c r="K69">
        <v>2</v>
      </c>
      <c r="L69" t="str">
        <f>IF(退院テーブル[[#This Row],[testC]]&lt;=3,"非自立","自立")</f>
        <v>非自立</v>
      </c>
      <c r="M69" t="s">
        <v>256</v>
      </c>
    </row>
    <row r="70" spans="1:13">
      <c r="A70">
        <v>68</v>
      </c>
      <c r="B70" t="str">
        <f>VLOOKUP(退院テーブル[[#This Row],[id]],[1]!基本情報テーブル[#Data],2,FALSE)</f>
        <v>郡司</v>
      </c>
      <c r="C70" s="2">
        <f ca="1">[1]基本情報シート!C68+RANDBETWEEN(60,120)</f>
        <v>44067</v>
      </c>
      <c r="D70">
        <v>4</v>
      </c>
      <c r="E70">
        <v>4</v>
      </c>
      <c r="F70">
        <v>2</v>
      </c>
      <c r="G70">
        <v>0</v>
      </c>
      <c r="H70">
        <v>2</v>
      </c>
      <c r="I70">
        <v>1</v>
      </c>
      <c r="J70">
        <v>4</v>
      </c>
      <c r="K70">
        <v>5</v>
      </c>
      <c r="L70" t="str">
        <f>IF(退院テーブル[[#This Row],[testC]]&lt;=3,"非自立","自立")</f>
        <v>自立</v>
      </c>
      <c r="M70" t="s">
        <v>256</v>
      </c>
    </row>
    <row r="71" spans="1:13">
      <c r="A71">
        <v>69</v>
      </c>
      <c r="B71" t="str">
        <f>VLOOKUP(退院テーブル[[#This Row],[id]],[1]!基本情報テーブル[#Data],2,FALSE)</f>
        <v>中本</v>
      </c>
      <c r="C71" s="2">
        <f ca="1">[1]基本情報シート!C69+RANDBETWEEN(60,120)</f>
        <v>44068</v>
      </c>
      <c r="D71">
        <v>3</v>
      </c>
      <c r="E71">
        <v>2</v>
      </c>
      <c r="F71">
        <v>4</v>
      </c>
      <c r="G71">
        <v>4</v>
      </c>
      <c r="H71">
        <v>4</v>
      </c>
      <c r="I71">
        <v>2</v>
      </c>
      <c r="J71">
        <v>2</v>
      </c>
      <c r="K71">
        <v>2</v>
      </c>
      <c r="L71" t="str">
        <f>IF(退院テーブル[[#This Row],[testC]]&lt;=3,"非自立","自立")</f>
        <v>非自立</v>
      </c>
      <c r="M71" t="s">
        <v>256</v>
      </c>
    </row>
    <row r="72" spans="1:13">
      <c r="A72">
        <v>70</v>
      </c>
      <c r="B72" t="str">
        <f>VLOOKUP(退院テーブル[[#This Row],[id]],[1]!基本情報テーブル[#Data],2,FALSE)</f>
        <v>奥野</v>
      </c>
      <c r="C72" s="2">
        <f ca="1">[1]基本情報シート!C70+RANDBETWEEN(60,120)</f>
        <v>44083</v>
      </c>
      <c r="D72">
        <v>1</v>
      </c>
      <c r="E72">
        <v>1</v>
      </c>
      <c r="F72">
        <v>0</v>
      </c>
      <c r="G72">
        <v>4</v>
      </c>
      <c r="H72">
        <v>1</v>
      </c>
      <c r="I72">
        <v>4</v>
      </c>
      <c r="J72">
        <v>4</v>
      </c>
      <c r="K72">
        <v>6</v>
      </c>
      <c r="L72" t="str">
        <f>IF(退院テーブル[[#This Row],[testC]]&lt;=3,"非自立","自立")</f>
        <v>自立</v>
      </c>
      <c r="M72" t="s">
        <v>256</v>
      </c>
    </row>
    <row r="73" spans="1:13">
      <c r="A73">
        <v>71</v>
      </c>
      <c r="B73" t="str">
        <f>VLOOKUP(退院テーブル[[#This Row],[id]],[1]!基本情報テーブル[#Data],2,FALSE)</f>
        <v>新垣</v>
      </c>
      <c r="C73" s="2">
        <f ca="1">[1]基本情報シート!C71+RANDBETWEEN(60,120)</f>
        <v>44109</v>
      </c>
      <c r="D73">
        <v>0</v>
      </c>
      <c r="E73">
        <v>4</v>
      </c>
      <c r="F73">
        <v>2</v>
      </c>
      <c r="G73">
        <v>4</v>
      </c>
      <c r="H73">
        <v>3</v>
      </c>
      <c r="I73">
        <v>4</v>
      </c>
      <c r="J73">
        <v>2</v>
      </c>
      <c r="K73">
        <v>5</v>
      </c>
      <c r="L73" t="str">
        <f>IF(退院テーブル[[#This Row],[testC]]&lt;=3,"非自立","自立")</f>
        <v>自立</v>
      </c>
      <c r="M73" t="s">
        <v>256</v>
      </c>
    </row>
    <row r="74" spans="1:13">
      <c r="A74">
        <v>72</v>
      </c>
      <c r="B74" t="str">
        <f>VLOOKUP(退院テーブル[[#This Row],[id]],[1]!基本情報テーブル[#Data],2,FALSE)</f>
        <v>松元</v>
      </c>
      <c r="C74" s="2">
        <f ca="1">[1]基本情報シート!C72+RANDBETWEEN(60,120)</f>
        <v>44110</v>
      </c>
      <c r="D74">
        <v>1</v>
      </c>
      <c r="E74">
        <v>1</v>
      </c>
      <c r="F74">
        <v>3</v>
      </c>
      <c r="G74">
        <v>4</v>
      </c>
      <c r="H74">
        <v>3</v>
      </c>
      <c r="I74">
        <v>2</v>
      </c>
      <c r="J74">
        <v>5</v>
      </c>
      <c r="K74">
        <v>5</v>
      </c>
      <c r="L74" t="str">
        <f>IF(退院テーブル[[#This Row],[testC]]&lt;=3,"非自立","自立")</f>
        <v>自立</v>
      </c>
      <c r="M74" t="s">
        <v>256</v>
      </c>
    </row>
    <row r="75" spans="1:13">
      <c r="A75">
        <v>73</v>
      </c>
      <c r="B75" t="str">
        <f>VLOOKUP(退院テーブル[[#This Row],[id]],[1]!基本情報テーブル[#Data],2,FALSE)</f>
        <v>稲葉</v>
      </c>
      <c r="C75" s="2">
        <f ca="1">[1]基本情報シート!C73+RANDBETWEEN(60,120)</f>
        <v>44075</v>
      </c>
      <c r="D75">
        <v>2</v>
      </c>
      <c r="E75">
        <v>0</v>
      </c>
      <c r="F75">
        <v>4</v>
      </c>
      <c r="G75">
        <v>3</v>
      </c>
      <c r="H75">
        <v>4</v>
      </c>
      <c r="I75">
        <v>3</v>
      </c>
      <c r="J75">
        <v>4</v>
      </c>
      <c r="K75">
        <v>1</v>
      </c>
      <c r="L75" t="str">
        <f>IF(退院テーブル[[#This Row],[testC]]&lt;=3,"非自立","自立")</f>
        <v>非自立</v>
      </c>
      <c r="M75" t="s">
        <v>256</v>
      </c>
    </row>
    <row r="76" spans="1:13">
      <c r="A76">
        <v>74</v>
      </c>
      <c r="B76" t="str">
        <f>VLOOKUP(退院テーブル[[#This Row],[id]],[1]!基本情報テーブル[#Data],2,FALSE)</f>
        <v>堀</v>
      </c>
      <c r="C76" s="2">
        <f ca="1">[1]基本情報シート!C74+RANDBETWEEN(60,120)</f>
        <v>44075</v>
      </c>
      <c r="D76">
        <v>4</v>
      </c>
      <c r="E76">
        <v>4</v>
      </c>
      <c r="F76">
        <v>2</v>
      </c>
      <c r="G76">
        <v>3</v>
      </c>
      <c r="H76">
        <v>2</v>
      </c>
      <c r="I76">
        <v>2</v>
      </c>
      <c r="J76">
        <v>2</v>
      </c>
      <c r="K76">
        <v>2</v>
      </c>
      <c r="L76" t="str">
        <f>IF(退院テーブル[[#This Row],[testC]]&lt;=3,"非自立","自立")</f>
        <v>非自立</v>
      </c>
      <c r="M76" t="s">
        <v>256</v>
      </c>
    </row>
    <row r="77" spans="1:13">
      <c r="A77">
        <v>75</v>
      </c>
      <c r="B77" t="str">
        <f>VLOOKUP(退院テーブル[[#This Row],[id]],[1]!基本情報テーブル[#Data],2,FALSE)</f>
        <v>横山</v>
      </c>
      <c r="C77" s="2">
        <f ca="1">[1]基本情報シート!C75+RANDBETWEEN(60,120)</f>
        <v>44063</v>
      </c>
      <c r="D77">
        <v>2</v>
      </c>
      <c r="E77">
        <v>1</v>
      </c>
      <c r="F77">
        <v>4</v>
      </c>
      <c r="G77">
        <v>1</v>
      </c>
      <c r="H77">
        <v>4</v>
      </c>
      <c r="I77">
        <v>0</v>
      </c>
      <c r="J77">
        <v>0</v>
      </c>
      <c r="K77">
        <v>3</v>
      </c>
      <c r="L77" t="str">
        <f>IF(退院テーブル[[#This Row],[testC]]&lt;=3,"非自立","自立")</f>
        <v>非自立</v>
      </c>
      <c r="M77" t="s">
        <v>256</v>
      </c>
    </row>
    <row r="78" spans="1:13">
      <c r="A78">
        <v>76</v>
      </c>
      <c r="B78" t="str">
        <f>VLOOKUP(退院テーブル[[#This Row],[id]],[1]!基本情報テーブル[#Data],2,FALSE)</f>
        <v>大畑</v>
      </c>
      <c r="C78" s="2">
        <f ca="1">[1]基本情報シート!C76+RANDBETWEEN(60,120)</f>
        <v>44059</v>
      </c>
      <c r="D78">
        <v>2</v>
      </c>
      <c r="E78">
        <v>4</v>
      </c>
      <c r="F78">
        <v>4</v>
      </c>
      <c r="G78">
        <v>3</v>
      </c>
      <c r="H78">
        <v>2</v>
      </c>
      <c r="I78">
        <v>4</v>
      </c>
      <c r="J78">
        <v>2</v>
      </c>
      <c r="K78">
        <v>3</v>
      </c>
      <c r="L78" t="str">
        <f>IF(退院テーブル[[#This Row],[testC]]&lt;=3,"非自立","自立")</f>
        <v>非自立</v>
      </c>
      <c r="M78" t="s">
        <v>256</v>
      </c>
    </row>
    <row r="79" spans="1:13">
      <c r="A79">
        <v>77</v>
      </c>
      <c r="B79" t="str">
        <f>VLOOKUP(退院テーブル[[#This Row],[id]],[1]!基本情報テーブル[#Data],2,FALSE)</f>
        <v>市村</v>
      </c>
      <c r="C79" s="2">
        <f ca="1">[1]基本情報シート!C77+RANDBETWEEN(60,120)</f>
        <v>44082</v>
      </c>
      <c r="D79">
        <v>2</v>
      </c>
      <c r="E79">
        <v>4</v>
      </c>
      <c r="F79">
        <v>2</v>
      </c>
      <c r="G79">
        <v>4</v>
      </c>
      <c r="H79">
        <v>4</v>
      </c>
      <c r="I79">
        <v>4</v>
      </c>
      <c r="J79">
        <v>2</v>
      </c>
      <c r="K79">
        <v>2</v>
      </c>
      <c r="L79" t="str">
        <f>IF(退院テーブル[[#This Row],[testC]]&lt;=3,"非自立","自立")</f>
        <v>非自立</v>
      </c>
      <c r="M79" t="s">
        <v>256</v>
      </c>
    </row>
    <row r="80" spans="1:13">
      <c r="A80">
        <v>78</v>
      </c>
      <c r="B80" t="str">
        <f>VLOOKUP(退院テーブル[[#This Row],[id]],[1]!基本情報テーブル[#Data],2,FALSE)</f>
        <v>吉永</v>
      </c>
      <c r="C80" s="2">
        <f ca="1">[1]基本情報シート!C78+RANDBETWEEN(60,120)</f>
        <v>44068</v>
      </c>
      <c r="D80">
        <v>2</v>
      </c>
      <c r="E80">
        <v>0</v>
      </c>
      <c r="F80">
        <v>2</v>
      </c>
      <c r="G80">
        <v>0</v>
      </c>
      <c r="H80">
        <v>2</v>
      </c>
      <c r="I80">
        <v>2</v>
      </c>
      <c r="J80">
        <v>4</v>
      </c>
      <c r="K80">
        <v>5</v>
      </c>
      <c r="L80" t="str">
        <f>IF(退院テーブル[[#This Row],[testC]]&lt;=3,"非自立","自立")</f>
        <v>自立</v>
      </c>
      <c r="M80" t="s">
        <v>256</v>
      </c>
    </row>
    <row r="81" spans="1:13">
      <c r="A81">
        <v>79</v>
      </c>
      <c r="B81" t="str">
        <f>VLOOKUP(退院テーブル[[#This Row],[id]],[1]!基本情報テーブル[#Data],2,FALSE)</f>
        <v>岩永</v>
      </c>
      <c r="C81" s="2">
        <f ca="1">[1]基本情報シート!C79+RANDBETWEEN(60,120)</f>
        <v>44119</v>
      </c>
      <c r="D81">
        <v>1</v>
      </c>
      <c r="E81">
        <v>2</v>
      </c>
      <c r="F81">
        <v>4</v>
      </c>
      <c r="G81">
        <v>4</v>
      </c>
      <c r="H81">
        <v>4</v>
      </c>
      <c r="I81">
        <v>1</v>
      </c>
      <c r="J81">
        <v>4</v>
      </c>
      <c r="K81">
        <v>5</v>
      </c>
      <c r="L81" t="str">
        <f>IF(退院テーブル[[#This Row],[testC]]&lt;=3,"非自立","自立")</f>
        <v>自立</v>
      </c>
      <c r="M81" t="s">
        <v>256</v>
      </c>
    </row>
    <row r="82" spans="1:13">
      <c r="A82">
        <v>80</v>
      </c>
      <c r="B82" t="str">
        <f>VLOOKUP(退院テーブル[[#This Row],[id]],[1]!基本情報テーブル[#Data],2,FALSE)</f>
        <v>滝本</v>
      </c>
      <c r="C82" s="2">
        <f ca="1">[1]基本情報シート!C80+RANDBETWEEN(60,120)</f>
        <v>44109</v>
      </c>
      <c r="D82">
        <v>4</v>
      </c>
      <c r="E82">
        <v>3</v>
      </c>
      <c r="F82">
        <v>2</v>
      </c>
      <c r="G82">
        <v>1</v>
      </c>
      <c r="H82">
        <v>4</v>
      </c>
      <c r="I82">
        <v>2</v>
      </c>
      <c r="J82">
        <v>1</v>
      </c>
      <c r="K82">
        <v>4</v>
      </c>
      <c r="L82" t="str">
        <f>IF(退院テーブル[[#This Row],[testC]]&lt;=3,"非自立","自立")</f>
        <v>自立</v>
      </c>
      <c r="M82" t="s">
        <v>256</v>
      </c>
    </row>
    <row r="83" spans="1:13">
      <c r="A83">
        <v>81</v>
      </c>
      <c r="B83" t="str">
        <f>VLOOKUP(退院テーブル[[#This Row],[id]],[1]!基本情報テーブル[#Data],2,FALSE)</f>
        <v>高橋</v>
      </c>
      <c r="C83" s="2">
        <f ca="1">[1]基本情報シート!C81+RANDBETWEEN(60,120)</f>
        <v>44082</v>
      </c>
      <c r="D83">
        <v>4</v>
      </c>
      <c r="E83">
        <v>4</v>
      </c>
      <c r="F83">
        <v>2</v>
      </c>
      <c r="G83">
        <v>4</v>
      </c>
      <c r="H83">
        <v>2</v>
      </c>
      <c r="I83">
        <v>2</v>
      </c>
      <c r="J83">
        <v>4</v>
      </c>
      <c r="K83">
        <v>5</v>
      </c>
      <c r="L83" t="str">
        <f>IF(退院テーブル[[#This Row],[testC]]&lt;=3,"非自立","自立")</f>
        <v>自立</v>
      </c>
      <c r="M83" t="s">
        <v>256</v>
      </c>
    </row>
    <row r="84" spans="1:13">
      <c r="A84">
        <v>82</v>
      </c>
      <c r="B84" t="str">
        <f>VLOOKUP(退院テーブル[[#This Row],[id]],[1]!基本情報テーブル[#Data],2,FALSE)</f>
        <v>石崎</v>
      </c>
      <c r="C84" s="2">
        <f ca="1">[1]基本情報シート!C82+RANDBETWEEN(60,120)</f>
        <v>44078</v>
      </c>
      <c r="D84">
        <v>3</v>
      </c>
      <c r="E84">
        <v>1</v>
      </c>
      <c r="F84">
        <v>1</v>
      </c>
      <c r="G84">
        <v>4</v>
      </c>
      <c r="H84">
        <v>2</v>
      </c>
      <c r="I84">
        <v>4</v>
      </c>
      <c r="J84">
        <v>4</v>
      </c>
      <c r="K84">
        <v>5</v>
      </c>
      <c r="L84" t="str">
        <f>IF(退院テーブル[[#This Row],[testC]]&lt;=3,"非自立","自立")</f>
        <v>自立</v>
      </c>
      <c r="M84" t="s">
        <v>256</v>
      </c>
    </row>
    <row r="85" spans="1:13">
      <c r="A85">
        <v>83</v>
      </c>
      <c r="B85" t="str">
        <f>VLOOKUP(退院テーブル[[#This Row],[id]],[1]!基本情報テーブル[#Data],2,FALSE)</f>
        <v>藤巻</v>
      </c>
      <c r="C85" s="2">
        <f ca="1">[1]基本情報シート!C83+RANDBETWEEN(60,120)</f>
        <v>44121</v>
      </c>
      <c r="D85">
        <v>5</v>
      </c>
      <c r="E85">
        <v>4</v>
      </c>
      <c r="F85">
        <v>2</v>
      </c>
      <c r="G85">
        <v>1</v>
      </c>
      <c r="H85">
        <v>4</v>
      </c>
      <c r="I85">
        <v>2</v>
      </c>
      <c r="J85">
        <v>4</v>
      </c>
      <c r="K85">
        <v>5</v>
      </c>
      <c r="L85" t="str">
        <f>IF(退院テーブル[[#This Row],[testC]]&lt;=3,"非自立","自立")</f>
        <v>自立</v>
      </c>
      <c r="M85" t="s">
        <v>256</v>
      </c>
    </row>
    <row r="86" spans="1:13">
      <c r="A86">
        <v>84</v>
      </c>
      <c r="B86" t="str">
        <f>VLOOKUP(退院テーブル[[#This Row],[id]],[1]!基本情報テーブル[#Data],2,FALSE)</f>
        <v>藤井</v>
      </c>
      <c r="C86" s="2">
        <f ca="1">[1]基本情報シート!C84+RANDBETWEEN(60,120)</f>
        <v>44111</v>
      </c>
      <c r="D86">
        <v>4</v>
      </c>
      <c r="E86">
        <v>2</v>
      </c>
      <c r="F86">
        <v>1</v>
      </c>
      <c r="G86">
        <v>3</v>
      </c>
      <c r="H86">
        <v>4</v>
      </c>
      <c r="I86">
        <v>4</v>
      </c>
      <c r="J86">
        <v>2</v>
      </c>
      <c r="K86">
        <v>5</v>
      </c>
      <c r="L86" t="str">
        <f>IF(退院テーブル[[#This Row],[testC]]&lt;=3,"非自立","自立")</f>
        <v>自立</v>
      </c>
      <c r="M86" t="s">
        <v>256</v>
      </c>
    </row>
    <row r="87" spans="1:13">
      <c r="A87">
        <v>85</v>
      </c>
      <c r="B87" t="str">
        <f>VLOOKUP(退院テーブル[[#This Row],[id]],[1]!基本情報テーブル[#Data],2,FALSE)</f>
        <v>富沢</v>
      </c>
      <c r="C87" s="2">
        <f ca="1">[1]基本情報シート!C85+RANDBETWEEN(60,120)</f>
        <v>44106</v>
      </c>
      <c r="D87">
        <v>4</v>
      </c>
      <c r="E87">
        <v>4</v>
      </c>
      <c r="F87">
        <v>4</v>
      </c>
      <c r="G87">
        <v>4</v>
      </c>
      <c r="H87">
        <v>2</v>
      </c>
      <c r="I87">
        <v>1</v>
      </c>
      <c r="J87">
        <v>4</v>
      </c>
      <c r="K87">
        <v>5</v>
      </c>
      <c r="L87" t="str">
        <f>IF(退院テーブル[[#This Row],[testC]]&lt;=3,"非自立","自立")</f>
        <v>自立</v>
      </c>
      <c r="M87" t="s">
        <v>256</v>
      </c>
    </row>
    <row r="88" spans="1:13">
      <c r="A88">
        <v>86</v>
      </c>
      <c r="B88" t="str">
        <f>VLOOKUP(退院テーブル[[#This Row],[id]],[1]!基本情報テーブル[#Data],2,FALSE)</f>
        <v>太田</v>
      </c>
      <c r="C88" s="2">
        <f ca="1">[1]基本情報シート!C86+RANDBETWEEN(60,120)</f>
        <v>44087</v>
      </c>
      <c r="D88">
        <v>4</v>
      </c>
      <c r="E88">
        <v>3</v>
      </c>
      <c r="F88">
        <v>2</v>
      </c>
      <c r="G88">
        <v>4</v>
      </c>
      <c r="H88">
        <v>4</v>
      </c>
      <c r="I88">
        <v>3</v>
      </c>
      <c r="J88">
        <v>4</v>
      </c>
      <c r="K88">
        <v>1</v>
      </c>
      <c r="L88" t="str">
        <f>IF(退院テーブル[[#This Row],[testC]]&lt;=3,"非自立","自立")</f>
        <v>非自立</v>
      </c>
      <c r="M88" t="s">
        <v>256</v>
      </c>
    </row>
    <row r="89" spans="1:13">
      <c r="A89">
        <v>87</v>
      </c>
      <c r="B89" t="str">
        <f>VLOOKUP(退院テーブル[[#This Row],[id]],[1]!基本情報テーブル[#Data],2,FALSE)</f>
        <v>山岸</v>
      </c>
      <c r="C89" s="2">
        <f ca="1">[1]基本情報シート!C87+RANDBETWEEN(60,120)</f>
        <v>44110</v>
      </c>
      <c r="D89">
        <v>4</v>
      </c>
      <c r="E89">
        <v>4</v>
      </c>
      <c r="F89">
        <v>4</v>
      </c>
      <c r="G89">
        <v>2</v>
      </c>
      <c r="H89">
        <v>4</v>
      </c>
      <c r="I89">
        <v>4</v>
      </c>
      <c r="J89">
        <v>1</v>
      </c>
      <c r="K89">
        <v>5</v>
      </c>
      <c r="L89" t="str">
        <f>IF(退院テーブル[[#This Row],[testC]]&lt;=3,"非自立","自立")</f>
        <v>自立</v>
      </c>
      <c r="M89" t="s">
        <v>256</v>
      </c>
    </row>
    <row r="90" spans="1:13">
      <c r="A90">
        <v>88</v>
      </c>
      <c r="B90" t="str">
        <f>VLOOKUP(退院テーブル[[#This Row],[id]],[1]!基本情報テーブル[#Data],2,FALSE)</f>
        <v>風間</v>
      </c>
      <c r="C90" s="2">
        <f ca="1">[1]基本情報シート!C88+RANDBETWEEN(60,120)</f>
        <v>44067</v>
      </c>
      <c r="D90">
        <v>2</v>
      </c>
      <c r="E90">
        <v>4</v>
      </c>
      <c r="F90">
        <v>4</v>
      </c>
      <c r="G90">
        <v>3</v>
      </c>
      <c r="H90">
        <v>1</v>
      </c>
      <c r="I90">
        <v>4</v>
      </c>
      <c r="J90">
        <v>4</v>
      </c>
      <c r="K90">
        <v>0</v>
      </c>
      <c r="L90" t="str">
        <f>IF(退院テーブル[[#This Row],[testC]]&lt;=3,"非自立","自立")</f>
        <v>非自立</v>
      </c>
      <c r="M90" t="s">
        <v>256</v>
      </c>
    </row>
    <row r="91" spans="1:13">
      <c r="A91">
        <v>89</v>
      </c>
      <c r="B91" t="str">
        <f>VLOOKUP(退院テーブル[[#This Row],[id]],[1]!基本情報テーブル[#Data],2,FALSE)</f>
        <v>上山</v>
      </c>
      <c r="C91" s="2">
        <f ca="1">[1]基本情報シート!C89+RANDBETWEEN(60,120)</f>
        <v>44104</v>
      </c>
      <c r="D91">
        <v>4</v>
      </c>
      <c r="E91">
        <v>2</v>
      </c>
      <c r="F91">
        <v>4</v>
      </c>
      <c r="G91">
        <v>3</v>
      </c>
      <c r="H91">
        <v>0</v>
      </c>
      <c r="I91">
        <v>2</v>
      </c>
      <c r="J91">
        <v>4</v>
      </c>
      <c r="K91">
        <v>3</v>
      </c>
      <c r="L91" t="str">
        <f>IF(退院テーブル[[#This Row],[testC]]&lt;=3,"非自立","自立")</f>
        <v>非自立</v>
      </c>
      <c r="M91" t="s">
        <v>256</v>
      </c>
    </row>
    <row r="92" spans="1:13">
      <c r="A92">
        <v>90</v>
      </c>
      <c r="B92" t="str">
        <f>VLOOKUP(退院テーブル[[#This Row],[id]],[1]!基本情報テーブル[#Data],2,FALSE)</f>
        <v>小倉</v>
      </c>
      <c r="C92" s="2">
        <f ca="1">[1]基本情報シート!C90+RANDBETWEEN(60,120)</f>
        <v>44126</v>
      </c>
      <c r="D92">
        <v>3</v>
      </c>
      <c r="E92">
        <v>3</v>
      </c>
      <c r="F92">
        <v>2</v>
      </c>
      <c r="G92">
        <v>4</v>
      </c>
      <c r="H92">
        <v>3</v>
      </c>
      <c r="I92">
        <v>2</v>
      </c>
      <c r="J92">
        <v>4</v>
      </c>
      <c r="K92">
        <v>5</v>
      </c>
      <c r="L92" t="str">
        <f>IF(退院テーブル[[#This Row],[testC]]&lt;=3,"非自立","自立")</f>
        <v>自立</v>
      </c>
      <c r="M92" t="s">
        <v>256</v>
      </c>
    </row>
    <row r="93" spans="1:13">
      <c r="A93">
        <v>91</v>
      </c>
      <c r="B93" t="str">
        <f>VLOOKUP(退院テーブル[[#This Row],[id]],[1]!基本情報テーブル[#Data],2,FALSE)</f>
        <v>島崎</v>
      </c>
      <c r="C93" s="2">
        <f ca="1">[1]基本情報シート!C91+RANDBETWEEN(60,120)</f>
        <v>44070</v>
      </c>
      <c r="D93">
        <v>1</v>
      </c>
      <c r="E93">
        <v>0</v>
      </c>
      <c r="F93">
        <v>2</v>
      </c>
      <c r="G93">
        <v>4</v>
      </c>
      <c r="H93">
        <v>4</v>
      </c>
      <c r="I93">
        <v>4</v>
      </c>
      <c r="J93">
        <v>0</v>
      </c>
      <c r="K93">
        <v>5</v>
      </c>
      <c r="L93" t="str">
        <f>IF(退院テーブル[[#This Row],[testC]]&lt;=3,"非自立","自立")</f>
        <v>自立</v>
      </c>
      <c r="M93" t="s">
        <v>256</v>
      </c>
    </row>
    <row r="94" spans="1:13">
      <c r="A94">
        <v>92</v>
      </c>
      <c r="B94" t="str">
        <f>VLOOKUP(退院テーブル[[#This Row],[id]],[1]!基本情報テーブル[#Data],2,FALSE)</f>
        <v>高岡</v>
      </c>
      <c r="C94" s="2">
        <f ca="1">[1]基本情報シート!C92+RANDBETWEEN(60,120)</f>
        <v>44080</v>
      </c>
      <c r="D94">
        <v>4</v>
      </c>
      <c r="E94">
        <v>1</v>
      </c>
      <c r="F94">
        <v>4</v>
      </c>
      <c r="G94">
        <v>4</v>
      </c>
      <c r="H94">
        <v>3</v>
      </c>
      <c r="I94">
        <v>4</v>
      </c>
      <c r="J94">
        <v>4</v>
      </c>
      <c r="K94">
        <v>3</v>
      </c>
      <c r="L94" t="str">
        <f>IF(退院テーブル[[#This Row],[testC]]&lt;=3,"非自立","自立")</f>
        <v>非自立</v>
      </c>
      <c r="M94" t="s">
        <v>256</v>
      </c>
    </row>
    <row r="95" spans="1:13">
      <c r="A95">
        <v>93</v>
      </c>
      <c r="B95" t="str">
        <f>VLOOKUP(退院テーブル[[#This Row],[id]],[1]!基本情報テーブル[#Data],2,FALSE)</f>
        <v>樋口</v>
      </c>
      <c r="C95" s="2">
        <f ca="1">[1]基本情報シート!C93+RANDBETWEEN(60,120)</f>
        <v>44113</v>
      </c>
      <c r="D95">
        <v>4</v>
      </c>
      <c r="E95">
        <v>3</v>
      </c>
      <c r="F95">
        <v>1</v>
      </c>
      <c r="G95">
        <v>4</v>
      </c>
      <c r="H95">
        <v>0</v>
      </c>
      <c r="I95">
        <v>4</v>
      </c>
      <c r="J95">
        <v>2</v>
      </c>
      <c r="K95">
        <v>5</v>
      </c>
      <c r="L95" t="str">
        <f>IF(退院テーブル[[#This Row],[testC]]&lt;=3,"非自立","自立")</f>
        <v>自立</v>
      </c>
      <c r="M95" t="s">
        <v>256</v>
      </c>
    </row>
    <row r="96" spans="1:13">
      <c r="A96">
        <v>94</v>
      </c>
      <c r="B96" t="str">
        <f>VLOOKUP(退院テーブル[[#This Row],[id]],[1]!基本情報テーブル[#Data],2,FALSE)</f>
        <v>須田</v>
      </c>
      <c r="C96" s="2">
        <f ca="1">[1]基本情報シート!C94+RANDBETWEEN(60,120)</f>
        <v>44107</v>
      </c>
      <c r="D96">
        <v>3</v>
      </c>
      <c r="E96">
        <v>4</v>
      </c>
      <c r="F96">
        <v>3</v>
      </c>
      <c r="G96">
        <v>3</v>
      </c>
      <c r="H96">
        <v>1</v>
      </c>
      <c r="I96">
        <v>4</v>
      </c>
      <c r="J96">
        <v>0</v>
      </c>
      <c r="K96">
        <v>5</v>
      </c>
      <c r="L96" t="str">
        <f>IF(退院テーブル[[#This Row],[testC]]&lt;=3,"非自立","自立")</f>
        <v>自立</v>
      </c>
      <c r="M96" t="s">
        <v>256</v>
      </c>
    </row>
    <row r="97" spans="1:13">
      <c r="A97">
        <v>95</v>
      </c>
      <c r="B97" t="str">
        <f>VLOOKUP(退院テーブル[[#This Row],[id]],[1]!基本情報テーブル[#Data],2,FALSE)</f>
        <v>上野</v>
      </c>
      <c r="C97" s="2">
        <f ca="1">[1]基本情報シート!C95+RANDBETWEEN(60,120)</f>
        <v>44081</v>
      </c>
      <c r="D97">
        <v>5</v>
      </c>
      <c r="E97">
        <v>4</v>
      </c>
      <c r="F97">
        <v>1</v>
      </c>
      <c r="G97">
        <v>1</v>
      </c>
      <c r="H97">
        <v>4</v>
      </c>
      <c r="I97">
        <v>3</v>
      </c>
      <c r="J97">
        <v>2</v>
      </c>
      <c r="K97">
        <v>3</v>
      </c>
      <c r="L97" t="str">
        <f>IF(退院テーブル[[#This Row],[testC]]&lt;=3,"非自立","自立")</f>
        <v>非自立</v>
      </c>
      <c r="M97" t="s">
        <v>256</v>
      </c>
    </row>
    <row r="98" spans="1:13">
      <c r="A98">
        <v>96</v>
      </c>
      <c r="B98" t="str">
        <f>VLOOKUP(退院テーブル[[#This Row],[id]],[1]!基本情報テーブル[#Data],2,FALSE)</f>
        <v>新倉</v>
      </c>
      <c r="C98" s="2">
        <f ca="1">[1]基本情報シート!C96+RANDBETWEEN(60,120)</f>
        <v>44086</v>
      </c>
      <c r="D98">
        <v>2</v>
      </c>
      <c r="E98">
        <v>0</v>
      </c>
      <c r="F98">
        <v>0</v>
      </c>
      <c r="G98">
        <v>4</v>
      </c>
      <c r="H98">
        <v>2</v>
      </c>
      <c r="I98">
        <v>4</v>
      </c>
      <c r="J98">
        <v>4</v>
      </c>
      <c r="K98">
        <v>5</v>
      </c>
      <c r="L98" t="str">
        <f>IF(退院テーブル[[#This Row],[testC]]&lt;=3,"非自立","自立")</f>
        <v>自立</v>
      </c>
      <c r="M98" t="s">
        <v>256</v>
      </c>
    </row>
    <row r="99" spans="1:13">
      <c r="A99">
        <v>97</v>
      </c>
      <c r="B99" t="str">
        <f>VLOOKUP(退院テーブル[[#This Row],[id]],[1]!基本情報テーブル[#Data],2,FALSE)</f>
        <v>金谷</v>
      </c>
      <c r="C99" s="2">
        <f ca="1">[1]基本情報シート!C97+RANDBETWEEN(60,120)</f>
        <v>44079</v>
      </c>
      <c r="D99">
        <v>4</v>
      </c>
      <c r="E99">
        <v>1</v>
      </c>
      <c r="F99">
        <v>4</v>
      </c>
      <c r="G99">
        <v>4</v>
      </c>
      <c r="H99">
        <v>3</v>
      </c>
      <c r="I99">
        <v>1</v>
      </c>
      <c r="J99">
        <v>2</v>
      </c>
      <c r="K99">
        <v>3</v>
      </c>
      <c r="L99" t="str">
        <f>IF(退院テーブル[[#This Row],[testC]]&lt;=3,"非自立","自立")</f>
        <v>非自立</v>
      </c>
      <c r="M99" t="s">
        <v>256</v>
      </c>
    </row>
    <row r="100" spans="1:13">
      <c r="A100">
        <v>98</v>
      </c>
      <c r="B100" t="str">
        <f>VLOOKUP(退院テーブル[[#This Row],[id]],[1]!基本情報テーブル[#Data],2,FALSE)</f>
        <v>相良</v>
      </c>
      <c r="C100" s="2">
        <f ca="1">[1]基本情報シート!C98+RANDBETWEEN(60,120)</f>
        <v>44101</v>
      </c>
      <c r="D100">
        <v>2</v>
      </c>
      <c r="E100">
        <v>3</v>
      </c>
      <c r="F100">
        <v>4</v>
      </c>
      <c r="G100">
        <v>1</v>
      </c>
      <c r="H100">
        <v>0</v>
      </c>
      <c r="I100">
        <v>3</v>
      </c>
      <c r="J100">
        <v>0</v>
      </c>
      <c r="K100">
        <v>3</v>
      </c>
      <c r="L100" t="str">
        <f>IF(退院テーブル[[#This Row],[testC]]&lt;=3,"非自立","自立")</f>
        <v>非自立</v>
      </c>
      <c r="M100" t="s">
        <v>256</v>
      </c>
    </row>
    <row r="101" spans="1:13">
      <c r="A101">
        <v>99</v>
      </c>
      <c r="B101" t="str">
        <f>VLOOKUP(退院テーブル[[#This Row],[id]],[1]!基本情報テーブル[#Data],2,FALSE)</f>
        <v>大沢</v>
      </c>
      <c r="C101" s="2">
        <f ca="1">[1]基本情報シート!C99+RANDBETWEEN(60,120)</f>
        <v>44089</v>
      </c>
      <c r="D101">
        <v>3</v>
      </c>
      <c r="E101">
        <v>1</v>
      </c>
      <c r="F101">
        <v>3</v>
      </c>
      <c r="G101">
        <v>3</v>
      </c>
      <c r="H101">
        <v>4</v>
      </c>
      <c r="I101">
        <v>2</v>
      </c>
      <c r="J101">
        <v>3</v>
      </c>
      <c r="K101">
        <v>5</v>
      </c>
      <c r="L101" t="str">
        <f>IF(退院テーブル[[#This Row],[testC]]&lt;=3,"非自立","自立")</f>
        <v>自立</v>
      </c>
      <c r="M101" t="s">
        <v>256</v>
      </c>
    </row>
    <row r="102" spans="1:13">
      <c r="A102">
        <v>100</v>
      </c>
      <c r="B102" t="str">
        <f>VLOOKUP(退院テーブル[[#This Row],[id]],[1]!基本情報テーブル[#Data],2,FALSE)</f>
        <v>木内</v>
      </c>
      <c r="C102" s="2">
        <f ca="1">[1]基本情報シート!C100+RANDBETWEEN(60,120)</f>
        <v>44099</v>
      </c>
      <c r="D102">
        <v>4</v>
      </c>
      <c r="E102">
        <v>3</v>
      </c>
      <c r="F102">
        <v>4</v>
      </c>
      <c r="G102">
        <v>0</v>
      </c>
      <c r="H102">
        <v>4</v>
      </c>
      <c r="I102">
        <v>3</v>
      </c>
      <c r="J102">
        <v>2</v>
      </c>
      <c r="K102">
        <v>5</v>
      </c>
      <c r="L102" t="str">
        <f>IF(退院テーブル[[#This Row],[testC]]&lt;=3,"非自立","自立")</f>
        <v>自立</v>
      </c>
      <c r="M102" t="s">
        <v>256</v>
      </c>
    </row>
    <row r="103" spans="1:13">
      <c r="A103">
        <v>101</v>
      </c>
      <c r="B103" t="str">
        <f>VLOOKUP(退院テーブル[[#This Row],[id]],[1]!基本情報テーブル[#Data],2,FALSE)</f>
        <v>中井</v>
      </c>
      <c r="C103" s="2">
        <f ca="1">[1]基本情報シート!C101+RANDBETWEEN(60,120)</f>
        <v>44121</v>
      </c>
      <c r="D103">
        <v>1</v>
      </c>
      <c r="E103">
        <v>4</v>
      </c>
      <c r="F103">
        <v>1</v>
      </c>
      <c r="G103">
        <v>3</v>
      </c>
      <c r="H103">
        <v>4</v>
      </c>
      <c r="I103">
        <v>3</v>
      </c>
      <c r="J103">
        <v>2</v>
      </c>
      <c r="K103">
        <v>3</v>
      </c>
      <c r="L103" t="str">
        <f>IF(退院テーブル[[#This Row],[testC]]&lt;=3,"非自立","自立")</f>
        <v>非自立</v>
      </c>
      <c r="M103" t="s">
        <v>256</v>
      </c>
    </row>
    <row r="104" spans="1:13">
      <c r="A104">
        <v>102</v>
      </c>
      <c r="B104" t="str">
        <f>VLOOKUP(退院テーブル[[#This Row],[id]],[1]!基本情報テーブル[#Data],2,FALSE)</f>
        <v>片岡</v>
      </c>
      <c r="C104" s="2">
        <f ca="1">[1]基本情報シート!C102+RANDBETWEEN(60,120)</f>
        <v>44083</v>
      </c>
      <c r="D104">
        <v>3</v>
      </c>
      <c r="E104">
        <v>4</v>
      </c>
      <c r="F104">
        <v>4</v>
      </c>
      <c r="G104">
        <v>4</v>
      </c>
      <c r="H104">
        <v>4</v>
      </c>
      <c r="I104">
        <v>0</v>
      </c>
      <c r="J104">
        <v>4</v>
      </c>
      <c r="K104">
        <v>3</v>
      </c>
      <c r="L104" t="str">
        <f>IF(退院テーブル[[#This Row],[testC]]&lt;=3,"非自立","自立")</f>
        <v>非自立</v>
      </c>
      <c r="M104" t="s">
        <v>256</v>
      </c>
    </row>
    <row r="105" spans="1:13">
      <c r="A105">
        <v>103</v>
      </c>
      <c r="B105" t="str">
        <f>VLOOKUP(退院テーブル[[#This Row],[id]],[1]!基本情報テーブル[#Data],2,FALSE)</f>
        <v>鳴海</v>
      </c>
      <c r="C105" s="2">
        <f ca="1">[1]基本情報シート!C103+RANDBETWEEN(60,120)</f>
        <v>44091</v>
      </c>
      <c r="D105">
        <v>2</v>
      </c>
      <c r="E105">
        <v>4</v>
      </c>
      <c r="F105">
        <v>1</v>
      </c>
      <c r="G105">
        <v>4</v>
      </c>
      <c r="H105">
        <v>1</v>
      </c>
      <c r="I105">
        <v>4</v>
      </c>
      <c r="J105">
        <v>3</v>
      </c>
      <c r="K105">
        <v>5</v>
      </c>
      <c r="L105" t="str">
        <f>IF(退院テーブル[[#This Row],[testC]]&lt;=3,"非自立","自立")</f>
        <v>自立</v>
      </c>
      <c r="M105" t="s">
        <v>256</v>
      </c>
    </row>
    <row r="106" spans="1:13">
      <c r="A106">
        <v>104</v>
      </c>
      <c r="B106" t="str">
        <f>VLOOKUP(退院テーブル[[#This Row],[id]],[1]!基本情報テーブル[#Data],2,FALSE)</f>
        <v>板倉</v>
      </c>
      <c r="C106" s="2">
        <f ca="1">[1]基本情報シート!C104+RANDBETWEEN(60,120)</f>
        <v>44080</v>
      </c>
      <c r="D106">
        <v>4</v>
      </c>
      <c r="E106">
        <v>4</v>
      </c>
      <c r="F106">
        <v>4</v>
      </c>
      <c r="G106">
        <v>3</v>
      </c>
      <c r="H106">
        <v>4</v>
      </c>
      <c r="I106">
        <v>3</v>
      </c>
      <c r="J106">
        <v>4</v>
      </c>
      <c r="K106">
        <v>3</v>
      </c>
      <c r="L106" t="str">
        <f>IF(退院テーブル[[#This Row],[testC]]&lt;=3,"非自立","自立")</f>
        <v>非自立</v>
      </c>
      <c r="M106" t="s">
        <v>256</v>
      </c>
    </row>
    <row r="107" spans="1:13">
      <c r="A107">
        <v>105</v>
      </c>
      <c r="B107" t="str">
        <f>VLOOKUP(退院テーブル[[#This Row],[id]],[1]!基本情報テーブル[#Data],2,FALSE)</f>
        <v>久野</v>
      </c>
      <c r="C107" s="2">
        <f ca="1">[1]基本情報シート!C105+RANDBETWEEN(60,120)</f>
        <v>44080</v>
      </c>
      <c r="D107">
        <v>4</v>
      </c>
      <c r="E107">
        <v>2</v>
      </c>
      <c r="F107">
        <v>4</v>
      </c>
      <c r="G107">
        <v>4</v>
      </c>
      <c r="H107">
        <v>3</v>
      </c>
      <c r="I107">
        <v>4</v>
      </c>
      <c r="J107">
        <v>4</v>
      </c>
      <c r="K107">
        <v>5</v>
      </c>
      <c r="L107" t="str">
        <f>IF(退院テーブル[[#This Row],[testC]]&lt;=3,"非自立","自立")</f>
        <v>自立</v>
      </c>
      <c r="M107" t="s">
        <v>256</v>
      </c>
    </row>
    <row r="108" spans="1:13">
      <c r="A108">
        <v>106</v>
      </c>
      <c r="B108" t="str">
        <f>VLOOKUP(退院テーブル[[#This Row],[id]],[1]!基本情報テーブル[#Data],2,FALSE)</f>
        <v>平良</v>
      </c>
      <c r="C108" s="2">
        <f ca="1">[1]基本情報シート!C106+RANDBETWEEN(60,120)</f>
        <v>44112</v>
      </c>
      <c r="D108">
        <v>4</v>
      </c>
      <c r="E108">
        <v>4</v>
      </c>
      <c r="F108">
        <v>4</v>
      </c>
      <c r="G108">
        <v>3</v>
      </c>
      <c r="H108">
        <v>1</v>
      </c>
      <c r="I108">
        <v>4</v>
      </c>
      <c r="J108">
        <v>4</v>
      </c>
      <c r="K108">
        <v>6</v>
      </c>
      <c r="L108" t="str">
        <f>IF(退院テーブル[[#This Row],[testC]]&lt;=3,"非自立","自立")</f>
        <v>自立</v>
      </c>
      <c r="M108" t="s">
        <v>256</v>
      </c>
    </row>
    <row r="109" spans="1:13">
      <c r="A109">
        <v>107</v>
      </c>
      <c r="B109" t="str">
        <f>VLOOKUP(退院テーブル[[#This Row],[id]],[1]!基本情報テーブル[#Data],2,FALSE)</f>
        <v>岸本</v>
      </c>
      <c r="C109" s="2">
        <f ca="1">[1]基本情報シート!C107+RANDBETWEEN(60,120)</f>
        <v>44088</v>
      </c>
      <c r="D109">
        <v>1</v>
      </c>
      <c r="E109">
        <v>2</v>
      </c>
      <c r="F109">
        <v>1</v>
      </c>
      <c r="G109">
        <v>4</v>
      </c>
      <c r="H109">
        <v>1</v>
      </c>
      <c r="I109">
        <v>3</v>
      </c>
      <c r="J109">
        <v>4</v>
      </c>
      <c r="K109">
        <v>5</v>
      </c>
      <c r="L109" t="str">
        <f>IF(退院テーブル[[#This Row],[testC]]&lt;=3,"非自立","自立")</f>
        <v>自立</v>
      </c>
      <c r="M109" t="s">
        <v>256</v>
      </c>
    </row>
    <row r="110" spans="1:13">
      <c r="A110">
        <v>108</v>
      </c>
      <c r="B110" t="str">
        <f>VLOOKUP(退院テーブル[[#This Row],[id]],[1]!基本情報テーブル[#Data],2,FALSE)</f>
        <v>中田</v>
      </c>
      <c r="C110" s="2">
        <f ca="1">[1]基本情報シート!C108+RANDBETWEEN(60,120)</f>
        <v>44108</v>
      </c>
      <c r="D110">
        <v>2</v>
      </c>
      <c r="E110">
        <v>4</v>
      </c>
      <c r="F110">
        <v>1</v>
      </c>
      <c r="G110">
        <v>4</v>
      </c>
      <c r="H110">
        <v>4</v>
      </c>
      <c r="I110">
        <v>4</v>
      </c>
      <c r="J110">
        <v>3</v>
      </c>
      <c r="K110">
        <v>0</v>
      </c>
      <c r="L110" t="str">
        <f>IF(退院テーブル[[#This Row],[testC]]&lt;=3,"非自立","自立")</f>
        <v>非自立</v>
      </c>
      <c r="M110" t="s">
        <v>256</v>
      </c>
    </row>
    <row r="111" spans="1:13">
      <c r="A111">
        <v>109</v>
      </c>
      <c r="B111" t="str">
        <f>VLOOKUP(退院テーブル[[#This Row],[id]],[1]!基本情報テーブル[#Data],2,FALSE)</f>
        <v>国分</v>
      </c>
      <c r="C111" s="2">
        <f ca="1">[1]基本情報シート!C109+RANDBETWEEN(60,120)</f>
        <v>44089</v>
      </c>
      <c r="D111">
        <v>1</v>
      </c>
      <c r="E111">
        <v>4</v>
      </c>
      <c r="F111">
        <v>1</v>
      </c>
      <c r="G111">
        <v>2</v>
      </c>
      <c r="H111">
        <v>1</v>
      </c>
      <c r="I111">
        <v>4</v>
      </c>
      <c r="J111">
        <v>4</v>
      </c>
      <c r="K111">
        <v>5</v>
      </c>
      <c r="L111" t="str">
        <f>IF(退院テーブル[[#This Row],[testC]]&lt;=3,"非自立","自立")</f>
        <v>自立</v>
      </c>
      <c r="M111" t="s">
        <v>256</v>
      </c>
    </row>
    <row r="112" spans="1:13">
      <c r="A112">
        <v>110</v>
      </c>
      <c r="B112" t="str">
        <f>VLOOKUP(退院テーブル[[#This Row],[id]],[1]!基本情報テーブル[#Data],2,FALSE)</f>
        <v>川村</v>
      </c>
      <c r="C112" s="2">
        <f ca="1">[1]基本情報シート!C110+RANDBETWEEN(60,120)</f>
        <v>44127</v>
      </c>
      <c r="D112">
        <v>2</v>
      </c>
      <c r="E112">
        <v>3</v>
      </c>
      <c r="F112">
        <v>4</v>
      </c>
      <c r="G112">
        <v>4</v>
      </c>
      <c r="H112">
        <v>4</v>
      </c>
      <c r="I112">
        <v>0</v>
      </c>
      <c r="J112">
        <v>4</v>
      </c>
      <c r="K112">
        <v>5</v>
      </c>
      <c r="L112" t="str">
        <f>IF(退院テーブル[[#This Row],[testC]]&lt;=3,"非自立","自立")</f>
        <v>自立</v>
      </c>
      <c r="M112" t="s">
        <v>256</v>
      </c>
    </row>
    <row r="113" spans="1:13">
      <c r="A113">
        <v>111</v>
      </c>
      <c r="B113" t="str">
        <f>VLOOKUP(退院テーブル[[#This Row],[id]],[1]!基本情報テーブル[#Data],2,FALSE)</f>
        <v>小玉</v>
      </c>
      <c r="C113" s="2">
        <f ca="1">[1]基本情報シート!C111+RANDBETWEEN(60,120)</f>
        <v>44090</v>
      </c>
      <c r="D113">
        <v>4</v>
      </c>
      <c r="E113">
        <v>2</v>
      </c>
      <c r="F113">
        <v>4</v>
      </c>
      <c r="G113">
        <v>4</v>
      </c>
      <c r="H113">
        <v>4</v>
      </c>
      <c r="I113">
        <v>4</v>
      </c>
      <c r="J113">
        <v>1</v>
      </c>
      <c r="K113">
        <v>5</v>
      </c>
      <c r="L113" t="str">
        <f>IF(退院テーブル[[#This Row],[testC]]&lt;=3,"非自立","自立")</f>
        <v>自立</v>
      </c>
      <c r="M113" t="s">
        <v>256</v>
      </c>
    </row>
    <row r="114" spans="1:13">
      <c r="A114">
        <v>112</v>
      </c>
      <c r="B114" t="str">
        <f>VLOOKUP(退院テーブル[[#This Row],[id]],[1]!基本情報テーブル[#Data],2,FALSE)</f>
        <v>滝</v>
      </c>
      <c r="C114" s="2">
        <f ca="1">[1]基本情報シート!C112+RANDBETWEEN(60,120)</f>
        <v>44089</v>
      </c>
      <c r="D114">
        <v>4</v>
      </c>
      <c r="E114">
        <v>1</v>
      </c>
      <c r="F114">
        <v>3</v>
      </c>
      <c r="G114">
        <v>4</v>
      </c>
      <c r="H114">
        <v>2</v>
      </c>
      <c r="I114">
        <v>4</v>
      </c>
      <c r="J114">
        <v>2</v>
      </c>
      <c r="K114">
        <v>2</v>
      </c>
      <c r="L114" t="str">
        <f>IF(退院テーブル[[#This Row],[testC]]&lt;=3,"非自立","自立")</f>
        <v>非自立</v>
      </c>
      <c r="M114" t="s">
        <v>256</v>
      </c>
    </row>
    <row r="115" spans="1:13">
      <c r="A115">
        <v>113</v>
      </c>
      <c r="B115" t="str">
        <f>VLOOKUP(退院テーブル[[#This Row],[id]],[1]!基本情報テーブル[#Data],2,FALSE)</f>
        <v>小野田</v>
      </c>
      <c r="C115" s="2">
        <f ca="1">[1]基本情報シート!C113+RANDBETWEEN(60,120)</f>
        <v>44138</v>
      </c>
      <c r="D115">
        <v>3</v>
      </c>
      <c r="E115">
        <v>4</v>
      </c>
      <c r="F115">
        <v>4</v>
      </c>
      <c r="G115">
        <v>5</v>
      </c>
      <c r="H115">
        <v>3</v>
      </c>
      <c r="I115">
        <v>0</v>
      </c>
      <c r="J115">
        <v>4</v>
      </c>
      <c r="K115">
        <v>3</v>
      </c>
      <c r="L115" t="str">
        <f>IF(退院テーブル[[#This Row],[testC]]&lt;=3,"非自立","自立")</f>
        <v>非自立</v>
      </c>
      <c r="M115" t="s">
        <v>256</v>
      </c>
    </row>
    <row r="116" spans="1:13">
      <c r="A116">
        <v>114</v>
      </c>
      <c r="B116" t="str">
        <f>VLOOKUP(退院テーブル[[#This Row],[id]],[1]!基本情報テーブル[#Data],2,FALSE)</f>
        <v>川村</v>
      </c>
      <c r="C116" s="2">
        <f ca="1">[1]基本情報シート!C114+RANDBETWEEN(60,120)</f>
        <v>44130</v>
      </c>
      <c r="D116">
        <v>2</v>
      </c>
      <c r="E116">
        <v>1</v>
      </c>
      <c r="F116">
        <v>3</v>
      </c>
      <c r="G116">
        <v>1</v>
      </c>
      <c r="H116">
        <v>5</v>
      </c>
      <c r="I116">
        <v>0</v>
      </c>
      <c r="J116">
        <v>4</v>
      </c>
      <c r="K116">
        <v>5</v>
      </c>
      <c r="L116" t="str">
        <f>IF(退院テーブル[[#This Row],[testC]]&lt;=3,"非自立","自立")</f>
        <v>自立</v>
      </c>
      <c r="M116" t="s">
        <v>256</v>
      </c>
    </row>
    <row r="117" spans="1:13">
      <c r="A117">
        <v>115</v>
      </c>
      <c r="B117" t="str">
        <f>VLOOKUP(退院テーブル[[#This Row],[id]],[1]!基本情報テーブル[#Data],2,FALSE)</f>
        <v>岸</v>
      </c>
      <c r="C117" s="2">
        <f ca="1">[1]基本情報シート!C115+RANDBETWEEN(60,120)</f>
        <v>44099</v>
      </c>
      <c r="D117">
        <v>4</v>
      </c>
      <c r="E117">
        <v>3</v>
      </c>
      <c r="F117">
        <v>3</v>
      </c>
      <c r="G117">
        <v>2</v>
      </c>
      <c r="H117">
        <v>4</v>
      </c>
      <c r="I117">
        <v>3</v>
      </c>
      <c r="J117">
        <v>2</v>
      </c>
      <c r="K117">
        <v>5</v>
      </c>
      <c r="L117" t="str">
        <f>IF(退院テーブル[[#This Row],[testC]]&lt;=3,"非自立","自立")</f>
        <v>自立</v>
      </c>
      <c r="M117" t="s">
        <v>256</v>
      </c>
    </row>
    <row r="118" spans="1:13">
      <c r="A118">
        <v>116</v>
      </c>
      <c r="B118" t="str">
        <f>VLOOKUP(退院テーブル[[#This Row],[id]],[1]!基本情報テーブル[#Data],2,FALSE)</f>
        <v>千葉</v>
      </c>
      <c r="C118" s="2">
        <f ca="1">[1]基本情報シート!C116+RANDBETWEEN(60,120)</f>
        <v>44081</v>
      </c>
      <c r="D118">
        <v>4</v>
      </c>
      <c r="E118">
        <v>1</v>
      </c>
      <c r="F118">
        <v>1</v>
      </c>
      <c r="G118">
        <v>3</v>
      </c>
      <c r="H118">
        <v>4</v>
      </c>
      <c r="I118">
        <v>2</v>
      </c>
      <c r="J118">
        <v>2</v>
      </c>
      <c r="K118">
        <v>5</v>
      </c>
      <c r="L118" t="str">
        <f>IF(退院テーブル[[#This Row],[testC]]&lt;=3,"非自立","自立")</f>
        <v>自立</v>
      </c>
      <c r="M118" t="s">
        <v>256</v>
      </c>
    </row>
    <row r="119" spans="1:13">
      <c r="A119">
        <v>117</v>
      </c>
      <c r="B119" t="str">
        <f>VLOOKUP(退院テーブル[[#This Row],[id]],[1]!基本情報テーブル[#Data],2,FALSE)</f>
        <v>菊池</v>
      </c>
      <c r="C119" s="2">
        <f ca="1">[1]基本情報シート!C117+RANDBETWEEN(60,120)</f>
        <v>44103</v>
      </c>
      <c r="D119">
        <v>3</v>
      </c>
      <c r="E119">
        <v>0</v>
      </c>
      <c r="F119">
        <v>3</v>
      </c>
      <c r="G119">
        <v>2</v>
      </c>
      <c r="H119">
        <v>3</v>
      </c>
      <c r="I119">
        <v>2</v>
      </c>
      <c r="J119">
        <v>4</v>
      </c>
      <c r="K119">
        <v>5</v>
      </c>
      <c r="L119" t="str">
        <f>IF(退院テーブル[[#This Row],[testC]]&lt;=3,"非自立","自立")</f>
        <v>自立</v>
      </c>
      <c r="M119" t="s">
        <v>256</v>
      </c>
    </row>
    <row r="120" spans="1:13">
      <c r="A120">
        <v>118</v>
      </c>
      <c r="B120" t="str">
        <f>VLOOKUP(退院テーブル[[#This Row],[id]],[1]!基本情報テーブル[#Data],2,FALSE)</f>
        <v>中島</v>
      </c>
      <c r="C120" s="2">
        <f ca="1">[1]基本情報シート!C118+RANDBETWEEN(60,120)</f>
        <v>44130</v>
      </c>
      <c r="D120">
        <v>4</v>
      </c>
      <c r="E120">
        <v>4</v>
      </c>
      <c r="F120">
        <v>2</v>
      </c>
      <c r="G120">
        <v>4</v>
      </c>
      <c r="H120">
        <v>2</v>
      </c>
      <c r="I120">
        <v>4</v>
      </c>
      <c r="J120">
        <v>2</v>
      </c>
      <c r="K120">
        <v>3</v>
      </c>
      <c r="L120" t="str">
        <f>IF(退院テーブル[[#This Row],[testC]]&lt;=3,"非自立","自立")</f>
        <v>非自立</v>
      </c>
      <c r="M120" t="s">
        <v>256</v>
      </c>
    </row>
    <row r="121" spans="1:13">
      <c r="A121">
        <v>119</v>
      </c>
      <c r="B121" t="str">
        <f>VLOOKUP(退院テーブル[[#This Row],[id]],[1]!基本情報テーブル[#Data],2,FALSE)</f>
        <v>今田</v>
      </c>
      <c r="C121" s="2">
        <f ca="1">[1]基本情報シート!C119+RANDBETWEEN(60,120)</f>
        <v>44131</v>
      </c>
      <c r="D121">
        <v>3</v>
      </c>
      <c r="E121">
        <v>2</v>
      </c>
      <c r="F121">
        <v>4</v>
      </c>
      <c r="G121">
        <v>3</v>
      </c>
      <c r="H121">
        <v>4</v>
      </c>
      <c r="I121">
        <v>1</v>
      </c>
      <c r="J121">
        <v>4</v>
      </c>
      <c r="K121">
        <v>2</v>
      </c>
      <c r="L121" t="str">
        <f>IF(退院テーブル[[#This Row],[testC]]&lt;=3,"非自立","自立")</f>
        <v>非自立</v>
      </c>
      <c r="M121" t="s">
        <v>256</v>
      </c>
    </row>
    <row r="122" spans="1:13">
      <c r="A122">
        <v>120</v>
      </c>
      <c r="B122" t="str">
        <f>VLOOKUP(退院テーブル[[#This Row],[id]],[1]!基本情報テーブル[#Data],2,FALSE)</f>
        <v>尾形</v>
      </c>
      <c r="C122" s="2">
        <f ca="1">[1]基本情報シート!C120+RANDBETWEEN(60,120)</f>
        <v>44114</v>
      </c>
      <c r="D122">
        <v>1</v>
      </c>
      <c r="E122">
        <v>2</v>
      </c>
      <c r="F122">
        <v>1</v>
      </c>
      <c r="G122">
        <v>4</v>
      </c>
      <c r="H122">
        <v>4</v>
      </c>
      <c r="I122">
        <v>4</v>
      </c>
      <c r="J122">
        <v>4</v>
      </c>
      <c r="K122">
        <v>4</v>
      </c>
      <c r="L122" t="str">
        <f>IF(退院テーブル[[#This Row],[testC]]&lt;=3,"非自立","自立")</f>
        <v>自立</v>
      </c>
      <c r="M122" t="s">
        <v>256</v>
      </c>
    </row>
    <row r="123" spans="1:13">
      <c r="A123">
        <v>121</v>
      </c>
      <c r="B123" t="str">
        <f>VLOOKUP(退院テーブル[[#This Row],[id]],[1]!基本情報テーブル[#Data],2,FALSE)</f>
        <v>井手</v>
      </c>
      <c r="C123" s="2">
        <f ca="1">[1]基本情報シート!C121+RANDBETWEEN(60,120)</f>
        <v>44089</v>
      </c>
      <c r="D123">
        <v>4</v>
      </c>
      <c r="E123">
        <v>1</v>
      </c>
      <c r="F123">
        <v>4</v>
      </c>
      <c r="G123">
        <v>2</v>
      </c>
      <c r="H123">
        <v>2</v>
      </c>
      <c r="I123">
        <v>2</v>
      </c>
      <c r="J123">
        <v>4</v>
      </c>
      <c r="K123">
        <v>1</v>
      </c>
      <c r="L123" t="str">
        <f>IF(退院テーブル[[#This Row],[testC]]&lt;=3,"非自立","自立")</f>
        <v>非自立</v>
      </c>
      <c r="M123" t="s">
        <v>256</v>
      </c>
    </row>
    <row r="124" spans="1:13">
      <c r="A124">
        <v>122</v>
      </c>
      <c r="B124" t="str">
        <f>VLOOKUP(退院テーブル[[#This Row],[id]],[1]!基本情報テーブル[#Data],2,FALSE)</f>
        <v>富永</v>
      </c>
      <c r="C124" s="2">
        <f ca="1">[1]基本情報シート!C122+RANDBETWEEN(60,120)</f>
        <v>44129</v>
      </c>
      <c r="D124">
        <v>0</v>
      </c>
      <c r="E124">
        <v>4</v>
      </c>
      <c r="F124">
        <v>4</v>
      </c>
      <c r="G124">
        <v>3</v>
      </c>
      <c r="H124">
        <v>1</v>
      </c>
      <c r="I124">
        <v>4</v>
      </c>
      <c r="J124">
        <v>4</v>
      </c>
      <c r="K124">
        <v>5</v>
      </c>
      <c r="L124" t="str">
        <f>IF(退院テーブル[[#This Row],[testC]]&lt;=3,"非自立","自立")</f>
        <v>自立</v>
      </c>
      <c r="M124" t="s">
        <v>256</v>
      </c>
    </row>
    <row r="125" spans="1:13">
      <c r="A125">
        <v>123</v>
      </c>
      <c r="B125" t="str">
        <f>VLOOKUP(退院テーブル[[#This Row],[id]],[1]!基本情報テーブル[#Data],2,FALSE)</f>
        <v>吉田</v>
      </c>
      <c r="C125" s="2">
        <f ca="1">[1]基本情報シート!C123+RANDBETWEEN(60,120)</f>
        <v>44130</v>
      </c>
      <c r="D125">
        <v>4</v>
      </c>
      <c r="E125">
        <v>3</v>
      </c>
      <c r="F125">
        <v>4</v>
      </c>
      <c r="G125">
        <v>2</v>
      </c>
      <c r="H125">
        <v>2</v>
      </c>
      <c r="I125">
        <v>1</v>
      </c>
      <c r="J125">
        <v>3</v>
      </c>
      <c r="K125">
        <v>5</v>
      </c>
      <c r="L125" t="str">
        <f>IF(退院テーブル[[#This Row],[testC]]&lt;=3,"非自立","自立")</f>
        <v>自立</v>
      </c>
      <c r="M125" t="s">
        <v>256</v>
      </c>
    </row>
    <row r="126" spans="1:13">
      <c r="A126">
        <v>124</v>
      </c>
      <c r="B126" t="str">
        <f>VLOOKUP(退院テーブル[[#This Row],[id]],[1]!基本情報テーブル[#Data],2,FALSE)</f>
        <v>川西</v>
      </c>
      <c r="C126" s="2">
        <f ca="1">[1]基本情報シート!C124+RANDBETWEEN(60,120)</f>
        <v>44129</v>
      </c>
      <c r="D126">
        <v>2</v>
      </c>
      <c r="E126">
        <v>4</v>
      </c>
      <c r="F126">
        <v>5</v>
      </c>
      <c r="G126">
        <v>2</v>
      </c>
      <c r="H126">
        <v>2</v>
      </c>
      <c r="I126">
        <v>1</v>
      </c>
      <c r="J126">
        <v>4</v>
      </c>
      <c r="K126">
        <v>3</v>
      </c>
      <c r="L126" t="str">
        <f>IF(退院テーブル[[#This Row],[testC]]&lt;=3,"非自立","自立")</f>
        <v>非自立</v>
      </c>
      <c r="M126" t="s">
        <v>256</v>
      </c>
    </row>
    <row r="127" spans="1:13">
      <c r="A127">
        <v>125</v>
      </c>
      <c r="B127" t="str">
        <f>VLOOKUP(退院テーブル[[#This Row],[id]],[1]!基本情報テーブル[#Data],2,FALSE)</f>
        <v>門田</v>
      </c>
      <c r="C127" s="2">
        <f ca="1">[1]基本情報シート!C125+RANDBETWEEN(60,120)</f>
        <v>44100</v>
      </c>
      <c r="D127">
        <v>1</v>
      </c>
      <c r="E127">
        <v>4</v>
      </c>
      <c r="F127">
        <v>4</v>
      </c>
      <c r="G127">
        <v>5</v>
      </c>
      <c r="H127">
        <v>3</v>
      </c>
      <c r="I127">
        <v>4</v>
      </c>
      <c r="J127">
        <v>0</v>
      </c>
      <c r="K127">
        <v>5</v>
      </c>
      <c r="L127" t="str">
        <f>IF(退院テーブル[[#This Row],[testC]]&lt;=3,"非自立","自立")</f>
        <v>自立</v>
      </c>
      <c r="M127" t="s">
        <v>256</v>
      </c>
    </row>
    <row r="128" spans="1:13">
      <c r="A128">
        <v>126</v>
      </c>
      <c r="B128" t="str">
        <f>VLOOKUP(退院テーブル[[#This Row],[id]],[1]!基本情報テーブル[#Data],2,FALSE)</f>
        <v>柏木</v>
      </c>
      <c r="C128" s="2">
        <f ca="1">[1]基本情報シート!C126+RANDBETWEEN(60,120)</f>
        <v>44094</v>
      </c>
      <c r="D128">
        <v>4</v>
      </c>
      <c r="E128">
        <v>4</v>
      </c>
      <c r="F128">
        <v>2</v>
      </c>
      <c r="G128">
        <v>4</v>
      </c>
      <c r="H128">
        <v>2</v>
      </c>
      <c r="I128">
        <v>3</v>
      </c>
      <c r="J128">
        <v>1</v>
      </c>
      <c r="K128">
        <v>3</v>
      </c>
      <c r="L128" t="str">
        <f>IF(退院テーブル[[#This Row],[testC]]&lt;=3,"非自立","自立")</f>
        <v>非自立</v>
      </c>
      <c r="M128" t="s">
        <v>256</v>
      </c>
    </row>
    <row r="129" spans="1:13">
      <c r="A129">
        <v>127</v>
      </c>
      <c r="B129" t="str">
        <f>VLOOKUP(退院テーブル[[#This Row],[id]],[1]!基本情報テーブル[#Data],2,FALSE)</f>
        <v>中沢</v>
      </c>
      <c r="C129" s="2">
        <f ca="1">[1]基本情報シート!C127+RANDBETWEEN(60,120)</f>
        <v>44098</v>
      </c>
      <c r="D129">
        <v>4</v>
      </c>
      <c r="E129">
        <v>1</v>
      </c>
      <c r="F129">
        <v>4</v>
      </c>
      <c r="G129">
        <v>4</v>
      </c>
      <c r="H129">
        <v>4</v>
      </c>
      <c r="I129">
        <v>2</v>
      </c>
      <c r="J129">
        <v>4</v>
      </c>
      <c r="K129">
        <v>5</v>
      </c>
      <c r="L129" t="str">
        <f>IF(退院テーブル[[#This Row],[testC]]&lt;=3,"非自立","自立")</f>
        <v>自立</v>
      </c>
      <c r="M129" t="s">
        <v>256</v>
      </c>
    </row>
    <row r="130" spans="1:13">
      <c r="A130">
        <v>128</v>
      </c>
      <c r="B130" t="str">
        <f>VLOOKUP(退院テーブル[[#This Row],[id]],[1]!基本情報テーブル[#Data],2,FALSE)</f>
        <v>岩本</v>
      </c>
      <c r="C130" s="2">
        <f ca="1">[1]基本情報シート!C128+RANDBETWEEN(60,120)</f>
        <v>44119</v>
      </c>
      <c r="D130">
        <v>1</v>
      </c>
      <c r="E130">
        <v>4</v>
      </c>
      <c r="F130">
        <v>0</v>
      </c>
      <c r="G130">
        <v>4</v>
      </c>
      <c r="H130">
        <v>0</v>
      </c>
      <c r="I130">
        <v>4</v>
      </c>
      <c r="J130">
        <v>4</v>
      </c>
      <c r="K130">
        <v>3</v>
      </c>
      <c r="L130" t="str">
        <f>IF(退院テーブル[[#This Row],[testC]]&lt;=3,"非自立","自立")</f>
        <v>非自立</v>
      </c>
      <c r="M130" t="s">
        <v>256</v>
      </c>
    </row>
    <row r="131" spans="1:13">
      <c r="A131">
        <v>129</v>
      </c>
      <c r="B131" t="str">
        <f>VLOOKUP(退院テーブル[[#This Row],[id]],[1]!基本情報テーブル[#Data],2,FALSE)</f>
        <v>今</v>
      </c>
      <c r="C131" s="2">
        <f ca="1">[1]基本情報シート!C129+RANDBETWEEN(60,120)</f>
        <v>44114</v>
      </c>
      <c r="D131">
        <v>1</v>
      </c>
      <c r="E131">
        <v>1</v>
      </c>
      <c r="F131">
        <v>2</v>
      </c>
      <c r="G131">
        <v>3</v>
      </c>
      <c r="H131">
        <v>4</v>
      </c>
      <c r="I131">
        <v>3</v>
      </c>
      <c r="J131">
        <v>2</v>
      </c>
      <c r="K131">
        <v>5</v>
      </c>
      <c r="L131" t="str">
        <f>IF(退院テーブル[[#This Row],[testC]]&lt;=3,"非自立","自立")</f>
        <v>自立</v>
      </c>
      <c r="M131" t="s">
        <v>256</v>
      </c>
    </row>
    <row r="132" spans="1:13">
      <c r="A132">
        <v>130</v>
      </c>
      <c r="B132" t="str">
        <f>VLOOKUP(退院テーブル[[#This Row],[id]],[1]!基本情報テーブル[#Data],2,FALSE)</f>
        <v>平塚</v>
      </c>
      <c r="C132" s="2">
        <f ca="1">[1]基本情報シート!C130+RANDBETWEEN(60,120)</f>
        <v>44103</v>
      </c>
      <c r="D132">
        <v>3</v>
      </c>
      <c r="E132">
        <v>2</v>
      </c>
      <c r="F132">
        <v>3</v>
      </c>
      <c r="G132">
        <v>1</v>
      </c>
      <c r="H132">
        <v>3</v>
      </c>
      <c r="I132">
        <v>4</v>
      </c>
      <c r="J132">
        <v>4</v>
      </c>
      <c r="K132">
        <v>4</v>
      </c>
      <c r="L132" t="str">
        <f>IF(退院テーブル[[#This Row],[testC]]&lt;=3,"非自立","自立")</f>
        <v>自立</v>
      </c>
      <c r="M132" t="s">
        <v>256</v>
      </c>
    </row>
    <row r="133" spans="1:13">
      <c r="A133">
        <v>131</v>
      </c>
      <c r="B133" t="str">
        <f>VLOOKUP(退院テーブル[[#This Row],[id]],[1]!基本情報テーブル[#Data],2,FALSE)</f>
        <v>杉原</v>
      </c>
      <c r="C133" s="2">
        <f ca="1">[1]基本情報シート!C131+RANDBETWEEN(60,120)</f>
        <v>44107</v>
      </c>
      <c r="D133">
        <v>4</v>
      </c>
      <c r="E133">
        <v>2</v>
      </c>
      <c r="F133">
        <v>4</v>
      </c>
      <c r="G133">
        <v>3</v>
      </c>
      <c r="H133">
        <v>0</v>
      </c>
      <c r="I133">
        <v>5</v>
      </c>
      <c r="J133">
        <v>3</v>
      </c>
      <c r="K133">
        <v>4</v>
      </c>
      <c r="L133" t="str">
        <f>IF(退院テーブル[[#This Row],[testC]]&lt;=3,"非自立","自立")</f>
        <v>自立</v>
      </c>
      <c r="M133" t="s">
        <v>256</v>
      </c>
    </row>
    <row r="134" spans="1:13">
      <c r="A134">
        <v>132</v>
      </c>
      <c r="B134" t="str">
        <f>VLOOKUP(退院テーブル[[#This Row],[id]],[1]!基本情報テーブル[#Data],2,FALSE)</f>
        <v>玉井</v>
      </c>
      <c r="C134" s="2">
        <f ca="1">[1]基本情報シート!C132+RANDBETWEEN(60,120)</f>
        <v>44091</v>
      </c>
      <c r="D134">
        <v>2</v>
      </c>
      <c r="E134">
        <v>3</v>
      </c>
      <c r="F134">
        <v>0</v>
      </c>
      <c r="G134">
        <v>0</v>
      </c>
      <c r="H134">
        <v>0</v>
      </c>
      <c r="I134">
        <v>2</v>
      </c>
      <c r="J134">
        <v>4</v>
      </c>
      <c r="K134">
        <v>3</v>
      </c>
      <c r="L134" t="str">
        <f>IF(退院テーブル[[#This Row],[testC]]&lt;=3,"非自立","自立")</f>
        <v>非自立</v>
      </c>
      <c r="M134" t="s">
        <v>256</v>
      </c>
    </row>
    <row r="135" spans="1:13">
      <c r="A135">
        <v>133</v>
      </c>
      <c r="B135" t="str">
        <f>VLOOKUP(退院テーブル[[#This Row],[id]],[1]!基本情報テーブル[#Data],2,FALSE)</f>
        <v>碓井</v>
      </c>
      <c r="C135" s="2">
        <f ca="1">[1]基本情報シート!C133+RANDBETWEEN(60,120)</f>
        <v>44083</v>
      </c>
      <c r="D135">
        <v>2</v>
      </c>
      <c r="E135">
        <v>1</v>
      </c>
      <c r="F135">
        <v>1</v>
      </c>
      <c r="G135">
        <v>4</v>
      </c>
      <c r="H135">
        <v>1</v>
      </c>
      <c r="I135">
        <v>4</v>
      </c>
      <c r="J135">
        <v>0</v>
      </c>
      <c r="K135">
        <v>3</v>
      </c>
      <c r="L135" t="str">
        <f>IF(退院テーブル[[#This Row],[testC]]&lt;=3,"非自立","自立")</f>
        <v>非自立</v>
      </c>
      <c r="M135" t="s">
        <v>256</v>
      </c>
    </row>
    <row r="136" spans="1:13">
      <c r="A136">
        <v>134</v>
      </c>
      <c r="B136" t="str">
        <f>VLOOKUP(退院テーブル[[#This Row],[id]],[1]!基本情報テーブル[#Data],2,FALSE)</f>
        <v>神戸</v>
      </c>
      <c r="C136" s="2">
        <f ca="1">[1]基本情報シート!C134+RANDBETWEEN(60,120)</f>
        <v>44112</v>
      </c>
      <c r="D136">
        <v>1</v>
      </c>
      <c r="E136">
        <v>2</v>
      </c>
      <c r="F136">
        <v>4</v>
      </c>
      <c r="G136">
        <v>4</v>
      </c>
      <c r="H136">
        <v>3</v>
      </c>
      <c r="I136">
        <v>4</v>
      </c>
      <c r="J136">
        <v>1</v>
      </c>
      <c r="K136">
        <v>5</v>
      </c>
      <c r="L136" t="str">
        <f>IF(退院テーブル[[#This Row],[testC]]&lt;=3,"非自立","自立")</f>
        <v>自立</v>
      </c>
      <c r="M136" t="s">
        <v>256</v>
      </c>
    </row>
    <row r="137" spans="1:13">
      <c r="A137">
        <v>135</v>
      </c>
      <c r="B137" t="str">
        <f>VLOOKUP(退院テーブル[[#This Row],[id]],[1]!基本情報テーブル[#Data],2,FALSE)</f>
        <v>櫻井</v>
      </c>
      <c r="C137" s="2">
        <f ca="1">[1]基本情報シート!C135+RANDBETWEEN(60,120)</f>
        <v>44103</v>
      </c>
      <c r="D137">
        <v>1</v>
      </c>
      <c r="E137">
        <v>4</v>
      </c>
      <c r="F137">
        <v>4</v>
      </c>
      <c r="G137">
        <v>2</v>
      </c>
      <c r="H137">
        <v>2</v>
      </c>
      <c r="I137">
        <v>1</v>
      </c>
      <c r="J137">
        <v>4</v>
      </c>
      <c r="K137">
        <v>7</v>
      </c>
      <c r="L137" t="str">
        <f>IF(退院テーブル[[#This Row],[testC]]&lt;=3,"非自立","自立")</f>
        <v>自立</v>
      </c>
      <c r="M137" t="s">
        <v>256</v>
      </c>
    </row>
    <row r="138" spans="1:13">
      <c r="A138">
        <v>136</v>
      </c>
      <c r="B138" t="str">
        <f>VLOOKUP(退院テーブル[[#This Row],[id]],[1]!基本情報テーブル[#Data],2,FALSE)</f>
        <v>玉木</v>
      </c>
      <c r="C138" s="2">
        <f ca="1">[1]基本情報シート!C136+RANDBETWEEN(60,120)</f>
        <v>44090</v>
      </c>
      <c r="D138">
        <v>1</v>
      </c>
      <c r="E138">
        <v>4</v>
      </c>
      <c r="F138">
        <v>2</v>
      </c>
      <c r="G138">
        <v>4</v>
      </c>
      <c r="H138">
        <v>3</v>
      </c>
      <c r="I138">
        <v>3</v>
      </c>
      <c r="J138">
        <v>4</v>
      </c>
      <c r="K138">
        <v>5</v>
      </c>
      <c r="L138" t="str">
        <f>IF(退院テーブル[[#This Row],[testC]]&lt;=3,"非自立","自立")</f>
        <v>自立</v>
      </c>
      <c r="M138" t="s">
        <v>256</v>
      </c>
    </row>
    <row r="139" spans="1:13">
      <c r="A139">
        <v>137</v>
      </c>
      <c r="B139" t="str">
        <f>VLOOKUP(退院テーブル[[#This Row],[id]],[1]!基本情報テーブル[#Data],2,FALSE)</f>
        <v>神戸</v>
      </c>
      <c r="C139" s="2">
        <f ca="1">[1]基本情報シート!C137+RANDBETWEEN(60,120)</f>
        <v>44098</v>
      </c>
      <c r="D139">
        <v>0</v>
      </c>
      <c r="E139">
        <v>4</v>
      </c>
      <c r="F139">
        <v>4</v>
      </c>
      <c r="G139">
        <v>0</v>
      </c>
      <c r="H139">
        <v>2</v>
      </c>
      <c r="I139">
        <v>4</v>
      </c>
      <c r="J139">
        <v>2</v>
      </c>
      <c r="K139">
        <v>5</v>
      </c>
      <c r="L139" t="str">
        <f>IF(退院テーブル[[#This Row],[testC]]&lt;=3,"非自立","自立")</f>
        <v>自立</v>
      </c>
      <c r="M139" t="s">
        <v>256</v>
      </c>
    </row>
    <row r="140" spans="1:13">
      <c r="A140">
        <v>138</v>
      </c>
      <c r="B140" t="str">
        <f>VLOOKUP(退院テーブル[[#This Row],[id]],[1]!基本情報テーブル[#Data],2,FALSE)</f>
        <v>倉田</v>
      </c>
      <c r="C140" s="2">
        <f ca="1">[1]基本情報シート!C138+RANDBETWEEN(60,120)</f>
        <v>44135</v>
      </c>
      <c r="D140">
        <v>4</v>
      </c>
      <c r="E140">
        <v>4</v>
      </c>
      <c r="F140">
        <v>1</v>
      </c>
      <c r="G140">
        <v>4</v>
      </c>
      <c r="H140">
        <v>2</v>
      </c>
      <c r="I140">
        <v>4</v>
      </c>
      <c r="J140">
        <v>5</v>
      </c>
      <c r="K140">
        <v>5</v>
      </c>
      <c r="L140" t="str">
        <f>IF(退院テーブル[[#This Row],[testC]]&lt;=3,"非自立","自立")</f>
        <v>自立</v>
      </c>
      <c r="M140" t="s">
        <v>256</v>
      </c>
    </row>
    <row r="141" spans="1:13">
      <c r="A141">
        <v>139</v>
      </c>
      <c r="B141" t="str">
        <f>VLOOKUP(退院テーブル[[#This Row],[id]],[1]!基本情報テーブル[#Data],2,FALSE)</f>
        <v>江原</v>
      </c>
      <c r="C141" s="2">
        <f ca="1">[1]基本情報シート!C139+RANDBETWEEN(60,120)</f>
        <v>44095</v>
      </c>
      <c r="D141">
        <v>2</v>
      </c>
      <c r="E141">
        <v>0</v>
      </c>
      <c r="F141">
        <v>4</v>
      </c>
      <c r="G141">
        <v>4</v>
      </c>
      <c r="H141">
        <v>2</v>
      </c>
      <c r="I141">
        <v>4</v>
      </c>
      <c r="J141">
        <v>0</v>
      </c>
      <c r="K141">
        <v>0</v>
      </c>
      <c r="L141" t="str">
        <f>IF(退院テーブル[[#This Row],[testC]]&lt;=3,"非自立","自立")</f>
        <v>非自立</v>
      </c>
      <c r="M141" t="s">
        <v>256</v>
      </c>
    </row>
    <row r="142" spans="1:13">
      <c r="A142">
        <v>140</v>
      </c>
      <c r="B142" t="str">
        <f>VLOOKUP(退院テーブル[[#This Row],[id]],[1]!基本情報テーブル[#Data],2,FALSE)</f>
        <v>永井</v>
      </c>
      <c r="C142" s="2">
        <f ca="1">[1]基本情報シート!C140+RANDBETWEEN(60,120)</f>
        <v>44086</v>
      </c>
      <c r="D142">
        <v>2</v>
      </c>
      <c r="E142">
        <v>2</v>
      </c>
      <c r="F142">
        <v>4</v>
      </c>
      <c r="G142">
        <v>4</v>
      </c>
      <c r="H142">
        <v>1</v>
      </c>
      <c r="I142">
        <v>3</v>
      </c>
      <c r="J142">
        <v>4</v>
      </c>
      <c r="K142">
        <v>3</v>
      </c>
      <c r="L142" t="str">
        <f>IF(退院テーブル[[#This Row],[testC]]&lt;=3,"非自立","自立")</f>
        <v>非自立</v>
      </c>
      <c r="M142" t="s">
        <v>256</v>
      </c>
    </row>
    <row r="143" spans="1:13">
      <c r="A143">
        <v>141</v>
      </c>
      <c r="B143" t="str">
        <f>VLOOKUP(退院テーブル[[#This Row],[id]],[1]!基本情報テーブル[#Data],2,FALSE)</f>
        <v>土屋</v>
      </c>
      <c r="C143" s="2">
        <f ca="1">[1]基本情報シート!C141+RANDBETWEEN(60,120)</f>
        <v>44105</v>
      </c>
      <c r="D143">
        <v>2</v>
      </c>
      <c r="E143">
        <v>2</v>
      </c>
      <c r="F143">
        <v>3</v>
      </c>
      <c r="G143">
        <v>4</v>
      </c>
      <c r="H143">
        <v>4</v>
      </c>
      <c r="I143">
        <v>0</v>
      </c>
      <c r="J143">
        <v>3</v>
      </c>
      <c r="K143">
        <v>5</v>
      </c>
      <c r="L143" t="str">
        <f>IF(退院テーブル[[#This Row],[testC]]&lt;=3,"非自立","自立")</f>
        <v>自立</v>
      </c>
      <c r="M143" t="s">
        <v>256</v>
      </c>
    </row>
    <row r="144" spans="1:13">
      <c r="A144">
        <v>142</v>
      </c>
      <c r="B144" t="str">
        <f>VLOOKUP(退院テーブル[[#This Row],[id]],[1]!基本情報テーブル[#Data],2,FALSE)</f>
        <v>沢井</v>
      </c>
      <c r="C144" s="2">
        <f ca="1">[1]基本情報シート!C142+RANDBETWEEN(60,120)</f>
        <v>44110</v>
      </c>
      <c r="D144">
        <v>4</v>
      </c>
      <c r="E144">
        <v>4</v>
      </c>
      <c r="F144">
        <v>1</v>
      </c>
      <c r="G144">
        <v>2</v>
      </c>
      <c r="H144">
        <v>4</v>
      </c>
      <c r="I144">
        <v>3</v>
      </c>
      <c r="J144">
        <v>2</v>
      </c>
      <c r="K144">
        <v>5</v>
      </c>
      <c r="L144" t="str">
        <f>IF(退院テーブル[[#This Row],[testC]]&lt;=3,"非自立","自立")</f>
        <v>自立</v>
      </c>
      <c r="M144" t="s">
        <v>256</v>
      </c>
    </row>
  </sheetData>
  <mergeCells count="3">
    <mergeCell ref="D1:G1"/>
    <mergeCell ref="H1:J1"/>
    <mergeCell ref="K1:K2"/>
  </mergeCells>
  <phoneticPr fontId="5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A C A A B Q S w M E F A A A C A g A l Z L G W M M a 8 4 i k A A A A 9 g A A A B I A A A B D b 2 5 m a W c v U G F j a 2 F n Z S 5 4 b W y F j 7 E O g j A Y h F + F d K e l d U H y U w Y 3 I w m J i X F t S o U q F E O L 5 d 0 c f C R f Q Y y i b o 5 3 9 1 1 y d 7 / e I B v b J r i o 3 u r O p I j i C A X K y K 7 U p k r R 4 A 5 h j D I O h Z A n U a l g g o 1 N R q t T V D t 3 T g j x 3 m O / w F 1 f E R Z F l O z z z V b W q h W h N t Y J I x X 6 t M r / L c R h 9 x r D G a Z s i W k 8 b Q I y m 5 B r 8 w X Y l D 3 T H x N W Q + O G X v G j C N c F k F k C e X / g D 1 B L A w Q U A A A I C A C V k s Z Y K I p H u A 4 A A A A R A A A A E w A A A E Z v c m 1 1 b G F z L 1 N l Y 3 R p b 2 4 x L m 0 r T k 0 u y c z P U w i G 0 I b W A F B L A w Q U A A A I C A C V k s Z Y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J W S x l j D G v O I p A A A A P Y A A A A S A A A A A A A A A A A A A A C k g Q A A A A B D b 2 5 m a W c v U G F j a 2 F n Z S 5 4 b W x Q S w E C F A M U A A A I C A C V k s Z Y K I p H u A 4 A A A A R A A A A E w A A A A A A A A A A A A A A p I H U A A A A R m 9 y b X V s Y X M v U 2 V j d G l v b j E u b V B L A Q I U A x Q A A A g I A J W S x l g P y u m r p A A A A O k A A A A T A A A A A A A A A A A A A A C k g R M B A A B b Q 2 9 u d G V u d F 9 U e X B l c 1 0 u e G 1 s U E s F B g A A A A A D A A M A w g A A A O g B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w B A A A A A A A A q g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Z A A A A N 8 D k C m q 1 n g v 4 F l j N G B 8 i A 8 d Z u V V s T e Z 8 L w 7 F a 5 7 O W E r 3 E c F f 0 F v g v s i c m F 6 2 + L 9 5 E j M P a f w i R f p K J 7 D g t F h e p s h a l V r Q p M Q V u p K p 5 0 O M i R o Q 1 t P l + o G r A 9 L / u d N J k 1 A A R 0 D T C I = < / D a t a M a s h u p > 
</file>

<file path=customXml/itemProps1.xml><?xml version="1.0" encoding="utf-8"?>
<ds:datastoreItem xmlns:ds="http://schemas.openxmlformats.org/officeDocument/2006/customXml" ds:itemID="{9742FB5B-B040-B04E-A562-913C321394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テーブルを作ってみよう</vt:lpstr>
      <vt:lpstr>IF関数の練習</vt:lpstr>
      <vt:lpstr>評価表</vt:lpstr>
      <vt:lpstr>データベース</vt:lpstr>
      <vt:lpstr>基本情報シート</vt:lpstr>
      <vt:lpstr>入院時シート</vt:lpstr>
      <vt:lpstr>退院時シート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達仁 光安</dc:creator>
  <cp:lastModifiedBy>達仁 光安</cp:lastModifiedBy>
  <dcterms:created xsi:type="dcterms:W3CDTF">2024-06-06T08:18:03Z</dcterms:created>
  <dcterms:modified xsi:type="dcterms:W3CDTF">2024-06-06T09:33:48Z</dcterms:modified>
</cp:coreProperties>
</file>