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work_log/20181202/"/>
    </mc:Choice>
  </mc:AlternateContent>
  <xr:revisionPtr revIDLastSave="0" documentId="13_ncr:1_{8F62CED2-A1FC-C44F-A2F9-2D9848218904}" xr6:coauthVersionLast="40" xr6:coauthVersionMax="40" xr10:uidLastSave="{00000000-0000-0000-0000-000000000000}"/>
  <bookViews>
    <workbookView xWindow="-51200" yWindow="-10340" windowWidth="25600" windowHeight="14180" firstSheet="7" activeTab="9" xr2:uid="{578515A5-C27B-8249-80AD-74D8DCC8120C}"/>
  </bookViews>
  <sheets>
    <sheet name="100" sheetId="10" r:id="rId1"/>
    <sheet name="200" sheetId="1" r:id="rId2"/>
    <sheet name="300" sheetId="2" r:id="rId3"/>
    <sheet name="400" sheetId="3" r:id="rId4"/>
    <sheet name="500" sheetId="4" r:id="rId5"/>
    <sheet name="600" sheetId="5" r:id="rId6"/>
    <sheet name="700" sheetId="6" r:id="rId7"/>
    <sheet name="800" sheetId="7" r:id="rId8"/>
    <sheet name="900" sheetId="8" r:id="rId9"/>
    <sheet name="1000" sheetId="9" r:id="rId10"/>
    <sheet name="each_compare_time" sheetId="16" r:id="rId11"/>
    <sheet name="each_compare_num" sheetId="19" r:id="rId12"/>
    <sheet name="search_time" sheetId="12" r:id="rId13"/>
    <sheet name="each_num" sheetId="15" r:id="rId14"/>
    <sheet name="narrow" sheetId="11" r:id="rId15"/>
    <sheet name="FP" sheetId="13" r:id="rId16"/>
    <sheet name="speed_rate" sheetId="14" r:id="rId17"/>
    <sheet name="numberOfClass" sheetId="18" r:id="rId18"/>
  </sheets>
  <definedNames>
    <definedName name="_xlchart.v1.0" hidden="1">narrow!$AA$2</definedName>
    <definedName name="_xlchart.v1.1" hidden="1">narrow!$AA$3:$AA$12</definedName>
    <definedName name="_xlchart.v1.10" hidden="1">narrow!$Y$3:$Y$12</definedName>
    <definedName name="_xlchart.v1.11" hidden="1">narrow!$Z$2</definedName>
    <definedName name="_xlchart.v1.12" hidden="1">narrow!$Z$3:$Z$12</definedName>
    <definedName name="_xlchart.v1.13" hidden="1">speed_rate!$AA$2</definedName>
    <definedName name="_xlchart.v1.14" hidden="1">speed_rate!$AA$3:$AA$12</definedName>
    <definedName name="_xlchart.v1.15" hidden="1">speed_rate!$AB$2</definedName>
    <definedName name="_xlchart.v1.16" hidden="1">speed_rate!$AB$3:$AB$12</definedName>
    <definedName name="_xlchart.v1.17" hidden="1">speed_rate!$AC$2</definedName>
    <definedName name="_xlchart.v1.18" hidden="1">speed_rate!$AC$3:$AC$12</definedName>
    <definedName name="_xlchart.v1.19" hidden="1">speed_rate!$AD$2</definedName>
    <definedName name="_xlchart.v1.2" hidden="1">narrow!$AB$2</definedName>
    <definedName name="_xlchart.v1.20" hidden="1">speed_rate!$AD$3:$AD$12</definedName>
    <definedName name="_xlchart.v1.21" hidden="1">speed_rate!$X$3:$X$12</definedName>
    <definedName name="_xlchart.v1.22" hidden="1">speed_rate!$Y$2</definedName>
    <definedName name="_xlchart.v1.23" hidden="1">speed_rate!$Y$3:$Y$12</definedName>
    <definedName name="_xlchart.v1.24" hidden="1">speed_rate!$Z$2</definedName>
    <definedName name="_xlchart.v1.25" hidden="1">speed_rate!$Z$3:$Z$12</definedName>
    <definedName name="_xlchart.v1.26" hidden="1">speed_rate!$AA$2</definedName>
    <definedName name="_xlchart.v1.27" hidden="1">speed_rate!$AA$3:$AA$12</definedName>
    <definedName name="_xlchart.v1.28" hidden="1">speed_rate!$AB$2</definedName>
    <definedName name="_xlchart.v1.29" hidden="1">speed_rate!$AB$3:$AB$12</definedName>
    <definedName name="_xlchart.v1.3" hidden="1">narrow!$AB$3:$AB$12</definedName>
    <definedName name="_xlchart.v1.30" hidden="1">speed_rate!$AC$2</definedName>
    <definedName name="_xlchart.v1.31" hidden="1">speed_rate!$AC$3:$AC$12</definedName>
    <definedName name="_xlchart.v1.32" hidden="1">speed_rate!$AD$2</definedName>
    <definedName name="_xlchart.v1.33" hidden="1">speed_rate!$AD$3:$AD$12</definedName>
    <definedName name="_xlchart.v1.34" hidden="1">speed_rate!$X$3:$X$12</definedName>
    <definedName name="_xlchart.v1.35" hidden="1">speed_rate!$Y$2</definedName>
    <definedName name="_xlchart.v1.36" hidden="1">speed_rate!$Y$3:$Y$12</definedName>
    <definedName name="_xlchart.v1.37" hidden="1">speed_rate!$Z$2</definedName>
    <definedName name="_xlchart.v1.38" hidden="1">speed_rate!$Z$3:$Z$12</definedName>
    <definedName name="_xlchart.v1.39" hidden="1">numberOfClass!$AA$2</definedName>
    <definedName name="_xlchart.v1.4" hidden="1">narrow!$AC$2</definedName>
    <definedName name="_xlchart.v1.40" hidden="1">numberOfClass!$AA$3:$AA$13</definedName>
    <definedName name="_xlchart.v1.41" hidden="1">numberOfClass!$AB$2</definedName>
    <definedName name="_xlchart.v1.42" hidden="1">numberOfClass!$AB$3:$AB$13</definedName>
    <definedName name="_xlchart.v1.43" hidden="1">numberOfClass!$AC$2</definedName>
    <definedName name="_xlchart.v1.44" hidden="1">numberOfClass!$AC$3:$AC$13</definedName>
    <definedName name="_xlchart.v1.45" hidden="1">numberOfClass!$W$3:$W$13</definedName>
    <definedName name="_xlchart.v1.46" hidden="1">numberOfClass!$X$2</definedName>
    <definedName name="_xlchart.v1.47" hidden="1">numberOfClass!$X$3:$X$13</definedName>
    <definedName name="_xlchart.v1.48" hidden="1">numberOfClass!$Y$2</definedName>
    <definedName name="_xlchart.v1.49" hidden="1">numberOfClass!$Y$4:$Y$13</definedName>
    <definedName name="_xlchart.v1.5" hidden="1">narrow!$AC$3:$AC$12</definedName>
    <definedName name="_xlchart.v1.50" hidden="1">numberOfClass!$Z$2</definedName>
    <definedName name="_xlchart.v1.51" hidden="1">numberOfClass!$Z$3:$Z$13</definedName>
    <definedName name="_xlchart.v1.6" hidden="1">narrow!$W$3:$W$12</definedName>
    <definedName name="_xlchart.v1.7" hidden="1">narrow!$X$2</definedName>
    <definedName name="_xlchart.v1.8" hidden="1">narrow!$X$3:$X$12</definedName>
    <definedName name="_xlchart.v1.9" hidden="1">narrow!$Y$2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1" l="1"/>
  <c r="AF4" i="11"/>
  <c r="AG4" i="11"/>
  <c r="AH4" i="11"/>
  <c r="AI4" i="11"/>
  <c r="AJ4" i="11"/>
  <c r="AE5" i="11"/>
  <c r="AF5" i="11"/>
  <c r="AG5" i="11"/>
  <c r="AH5" i="11"/>
  <c r="AI5" i="11"/>
  <c r="AJ5" i="11"/>
  <c r="AE6" i="11"/>
  <c r="AF6" i="11"/>
  <c r="AG6" i="11"/>
  <c r="AH6" i="11"/>
  <c r="AI6" i="11"/>
  <c r="AJ6" i="11"/>
  <c r="AE7" i="11"/>
  <c r="AF7" i="11"/>
  <c r="AG7" i="11"/>
  <c r="AH7" i="11"/>
  <c r="AI7" i="11"/>
  <c r="AJ7" i="11"/>
  <c r="AE8" i="11"/>
  <c r="AF8" i="11"/>
  <c r="AG8" i="11"/>
  <c r="AH8" i="11"/>
  <c r="AI8" i="11"/>
  <c r="AJ8" i="11"/>
  <c r="AE9" i="11"/>
  <c r="AF9" i="11"/>
  <c r="AG9" i="11"/>
  <c r="AH9" i="11"/>
  <c r="AI9" i="11"/>
  <c r="AJ9" i="11"/>
  <c r="AE10" i="11"/>
  <c r="AF10" i="11"/>
  <c r="AG10" i="11"/>
  <c r="AH10" i="11"/>
  <c r="AI10" i="11"/>
  <c r="AJ10" i="11"/>
  <c r="AE11" i="11"/>
  <c r="AF11" i="11"/>
  <c r="AG11" i="11"/>
  <c r="AH11" i="11"/>
  <c r="AI11" i="11"/>
  <c r="AJ11" i="11"/>
  <c r="AE12" i="11"/>
  <c r="AF12" i="11"/>
  <c r="AG12" i="11"/>
  <c r="AH12" i="11"/>
  <c r="AI12" i="11"/>
  <c r="AJ12" i="11"/>
  <c r="AF3" i="11"/>
  <c r="AG3" i="11"/>
  <c r="AH3" i="11"/>
  <c r="AI3" i="11"/>
  <c r="AJ3" i="11"/>
  <c r="AE3" i="11"/>
  <c r="Y12" i="18"/>
  <c r="Z12" i="18"/>
  <c r="AA12" i="18"/>
  <c r="AB12" i="18"/>
  <c r="AC12" i="18"/>
  <c r="X12" i="18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3" i="19"/>
  <c r="M11" i="18"/>
  <c r="P11" i="18" s="1"/>
  <c r="M13" i="18"/>
  <c r="M14" i="18"/>
  <c r="M15" i="18"/>
  <c r="M18" i="18"/>
  <c r="Q5" i="18" s="1"/>
  <c r="M19" i="18"/>
  <c r="Q6" i="18" s="1"/>
  <c r="M26" i="18"/>
  <c r="M27" i="18"/>
  <c r="M28" i="18"/>
  <c r="M35" i="18"/>
  <c r="M39" i="18"/>
  <c r="M40" i="18"/>
  <c r="M41" i="18"/>
  <c r="M42" i="18"/>
  <c r="S3" i="18" s="1"/>
  <c r="M52" i="18"/>
  <c r="M53" i="18"/>
  <c r="M54" i="18"/>
  <c r="M59" i="18"/>
  <c r="T7" i="18" s="1"/>
  <c r="M65" i="18"/>
  <c r="M66" i="18"/>
  <c r="M67" i="18"/>
  <c r="M74" i="18"/>
  <c r="M75" i="18"/>
  <c r="K69" i="18"/>
  <c r="K70" i="18"/>
  <c r="K71" i="18"/>
  <c r="K72" i="18"/>
  <c r="K73" i="18"/>
  <c r="M73" i="18" s="1"/>
  <c r="K74" i="18"/>
  <c r="K75" i="18"/>
  <c r="K76" i="18"/>
  <c r="K77" i="18"/>
  <c r="K68" i="18"/>
  <c r="K56" i="18"/>
  <c r="K57" i="18"/>
  <c r="M57" i="18" s="1"/>
  <c r="T5" i="18" s="1"/>
  <c r="K58" i="18"/>
  <c r="M58" i="18" s="1"/>
  <c r="T6" i="18" s="1"/>
  <c r="K59" i="18"/>
  <c r="K60" i="18"/>
  <c r="K61" i="18"/>
  <c r="K62" i="18"/>
  <c r="K63" i="18"/>
  <c r="K64" i="18"/>
  <c r="K55" i="18"/>
  <c r="K43" i="18"/>
  <c r="M43" i="18" s="1"/>
  <c r="S4" i="18" s="1"/>
  <c r="K44" i="18"/>
  <c r="M44" i="18" s="1"/>
  <c r="S5" i="18" s="1"/>
  <c r="K45" i="18"/>
  <c r="K46" i="18"/>
  <c r="K47" i="18"/>
  <c r="K48" i="18"/>
  <c r="K49" i="18"/>
  <c r="M49" i="18" s="1"/>
  <c r="K50" i="18"/>
  <c r="M50" i="18" s="1"/>
  <c r="K51" i="18"/>
  <c r="M51" i="18" s="1"/>
  <c r="S12" i="18" s="1"/>
  <c r="AA3" i="18" s="1"/>
  <c r="K42" i="18"/>
  <c r="K30" i="18"/>
  <c r="K31" i="18"/>
  <c r="K32" i="18"/>
  <c r="K33" i="18"/>
  <c r="K34" i="18"/>
  <c r="K35" i="18"/>
  <c r="K36" i="18"/>
  <c r="K37" i="18"/>
  <c r="K38" i="18"/>
  <c r="K29" i="18"/>
  <c r="K17" i="18"/>
  <c r="K18" i="18"/>
  <c r="K19" i="18"/>
  <c r="K20" i="18"/>
  <c r="K21" i="18"/>
  <c r="K22" i="18"/>
  <c r="K23" i="18"/>
  <c r="K24" i="18"/>
  <c r="K25" i="18"/>
  <c r="K16" i="18"/>
  <c r="K4" i="18"/>
  <c r="K5" i="18"/>
  <c r="K6" i="18"/>
  <c r="K7" i="18"/>
  <c r="K8" i="18"/>
  <c r="K9" i="18"/>
  <c r="K10" i="18"/>
  <c r="K11" i="18"/>
  <c r="K12" i="18"/>
  <c r="K3" i="18"/>
  <c r="J69" i="18"/>
  <c r="J70" i="18"/>
  <c r="J71" i="18"/>
  <c r="J72" i="18"/>
  <c r="J73" i="18"/>
  <c r="J74" i="18"/>
  <c r="J75" i="18"/>
  <c r="J76" i="18"/>
  <c r="J77" i="18"/>
  <c r="J68" i="18"/>
  <c r="J56" i="18"/>
  <c r="J57" i="18"/>
  <c r="J58" i="18"/>
  <c r="J59" i="18"/>
  <c r="J60" i="18"/>
  <c r="J61" i="18"/>
  <c r="J62" i="18"/>
  <c r="J63" i="18"/>
  <c r="J64" i="18"/>
  <c r="J55" i="18"/>
  <c r="J43" i="18"/>
  <c r="J44" i="18"/>
  <c r="J45" i="18"/>
  <c r="J46" i="18"/>
  <c r="J47" i="18"/>
  <c r="J48" i="18"/>
  <c r="J49" i="18"/>
  <c r="J50" i="18"/>
  <c r="J51" i="18"/>
  <c r="J42" i="18"/>
  <c r="J30" i="18"/>
  <c r="J31" i="18"/>
  <c r="J32" i="18"/>
  <c r="J33" i="18"/>
  <c r="J34" i="18"/>
  <c r="J35" i="18"/>
  <c r="J36" i="18"/>
  <c r="J37" i="18"/>
  <c r="J38" i="18"/>
  <c r="J29" i="18"/>
  <c r="J17" i="18"/>
  <c r="M17" i="18" s="1"/>
  <c r="Q4" i="18" s="1"/>
  <c r="J18" i="18"/>
  <c r="J19" i="18"/>
  <c r="J20" i="18"/>
  <c r="J21" i="18"/>
  <c r="J22" i="18"/>
  <c r="J23" i="18"/>
  <c r="J24" i="18"/>
  <c r="J25" i="18"/>
  <c r="M25" i="18" s="1"/>
  <c r="Q12" i="18" s="1"/>
  <c r="Y4" i="18" s="1"/>
  <c r="J16" i="18"/>
  <c r="J4" i="18"/>
  <c r="J5" i="18"/>
  <c r="J6" i="18"/>
  <c r="J7" i="18"/>
  <c r="J8" i="18"/>
  <c r="J9" i="18"/>
  <c r="M9" i="18" s="1"/>
  <c r="P9" i="18" s="1"/>
  <c r="J10" i="18"/>
  <c r="M10" i="18" s="1"/>
  <c r="P10" i="18" s="1"/>
  <c r="J11" i="18"/>
  <c r="J12" i="18"/>
  <c r="J3" i="18"/>
  <c r="I3" i="18"/>
  <c r="M3" i="18" s="1"/>
  <c r="P3" i="18" s="1"/>
  <c r="I69" i="18"/>
  <c r="M69" i="18" s="1"/>
  <c r="U4" i="18" s="1"/>
  <c r="I70" i="18"/>
  <c r="M70" i="18" s="1"/>
  <c r="U5" i="18" s="1"/>
  <c r="I71" i="18"/>
  <c r="M71" i="18" s="1"/>
  <c r="U6" i="18" s="1"/>
  <c r="I72" i="18"/>
  <c r="M72" i="18" s="1"/>
  <c r="I73" i="18"/>
  <c r="I74" i="18"/>
  <c r="I75" i="18"/>
  <c r="I76" i="18"/>
  <c r="M76" i="18" s="1"/>
  <c r="I77" i="18"/>
  <c r="M77" i="18" s="1"/>
  <c r="I56" i="18"/>
  <c r="M56" i="18" s="1"/>
  <c r="T4" i="18" s="1"/>
  <c r="I57" i="18"/>
  <c r="I58" i="18"/>
  <c r="I59" i="18"/>
  <c r="I60" i="18"/>
  <c r="M60" i="18" s="1"/>
  <c r="T8" i="18" s="1"/>
  <c r="I61" i="18"/>
  <c r="M61" i="18" s="1"/>
  <c r="I62" i="18"/>
  <c r="M62" i="18" s="1"/>
  <c r="I63" i="18"/>
  <c r="M63" i="18" s="1"/>
  <c r="I64" i="18"/>
  <c r="M64" i="18" s="1"/>
  <c r="T12" i="18" s="1"/>
  <c r="AB3" i="18" s="1"/>
  <c r="I43" i="18"/>
  <c r="I44" i="18"/>
  <c r="I45" i="18"/>
  <c r="M45" i="18" s="1"/>
  <c r="S6" i="18" s="1"/>
  <c r="I46" i="18"/>
  <c r="M46" i="18" s="1"/>
  <c r="S7" i="18" s="1"/>
  <c r="I47" i="18"/>
  <c r="M47" i="18" s="1"/>
  <c r="S8" i="18" s="1"/>
  <c r="I48" i="18"/>
  <c r="M48" i="18" s="1"/>
  <c r="I49" i="18"/>
  <c r="I50" i="18"/>
  <c r="I51" i="18"/>
  <c r="I30" i="18"/>
  <c r="M30" i="18" s="1"/>
  <c r="R4" i="18" s="1"/>
  <c r="I31" i="18"/>
  <c r="M31" i="18" s="1"/>
  <c r="R5" i="18" s="1"/>
  <c r="I32" i="18"/>
  <c r="M32" i="18" s="1"/>
  <c r="R6" i="18" s="1"/>
  <c r="I33" i="18"/>
  <c r="M33" i="18" s="1"/>
  <c r="R7" i="18" s="1"/>
  <c r="I34" i="18"/>
  <c r="M34" i="18" s="1"/>
  <c r="I35" i="18"/>
  <c r="I36" i="18"/>
  <c r="M36" i="18" s="1"/>
  <c r="I37" i="18"/>
  <c r="M37" i="18" s="1"/>
  <c r="I38" i="18"/>
  <c r="M38" i="18" s="1"/>
  <c r="R12" i="18" s="1"/>
  <c r="I17" i="18"/>
  <c r="I18" i="18"/>
  <c r="I19" i="18"/>
  <c r="I20" i="18"/>
  <c r="M20" i="18" s="1"/>
  <c r="Q7" i="18" s="1"/>
  <c r="I21" i="18"/>
  <c r="M21" i="18" s="1"/>
  <c r="I22" i="18"/>
  <c r="M22" i="18" s="1"/>
  <c r="Q9" i="18" s="1"/>
  <c r="I23" i="18"/>
  <c r="M23" i="18" s="1"/>
  <c r="I24" i="18"/>
  <c r="M24" i="18" s="1"/>
  <c r="I25" i="18"/>
  <c r="I4" i="18"/>
  <c r="M4" i="18" s="1"/>
  <c r="P4" i="18" s="1"/>
  <c r="I5" i="18"/>
  <c r="M5" i="18" s="1"/>
  <c r="P5" i="18" s="1"/>
  <c r="I6" i="18"/>
  <c r="M6" i="18" s="1"/>
  <c r="P6" i="18" s="1"/>
  <c r="I7" i="18"/>
  <c r="M7" i="18" s="1"/>
  <c r="P7" i="18" s="1"/>
  <c r="I8" i="18"/>
  <c r="M8" i="18" s="1"/>
  <c r="P8" i="18" s="1"/>
  <c r="I9" i="18"/>
  <c r="I10" i="18"/>
  <c r="I11" i="18"/>
  <c r="I12" i="18"/>
  <c r="M12" i="18" s="1"/>
  <c r="P12" i="18" s="1"/>
  <c r="I68" i="18"/>
  <c r="M68" i="18" s="1"/>
  <c r="U3" i="18" s="1"/>
  <c r="I55" i="18"/>
  <c r="M55" i="18" s="1"/>
  <c r="T3" i="18" s="1"/>
  <c r="I42" i="18"/>
  <c r="I29" i="18"/>
  <c r="M29" i="18" s="1"/>
  <c r="R3" i="18" s="1"/>
  <c r="I16" i="18"/>
  <c r="M16" i="18" s="1"/>
  <c r="Q3" i="18" s="1"/>
  <c r="U9" i="18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3" i="16"/>
  <c r="U7" i="18" l="1"/>
  <c r="R8" i="18"/>
  <c r="U8" i="18"/>
  <c r="T10" i="18"/>
  <c r="S11" i="18"/>
  <c r="Q10" i="18"/>
  <c r="U11" i="18"/>
  <c r="AC4" i="18" s="1"/>
  <c r="T9" i="18"/>
  <c r="U10" i="18"/>
  <c r="Q11" i="18"/>
  <c r="Q8" i="18"/>
  <c r="T11" i="18"/>
  <c r="AB4" i="18" s="1"/>
  <c r="S9" i="18"/>
  <c r="R11" i="18"/>
  <c r="R10" i="18"/>
  <c r="R9" i="18"/>
  <c r="S10" i="18"/>
  <c r="U12" i="18"/>
  <c r="AC3" i="18" s="1"/>
  <c r="K68" i="12"/>
  <c r="K55" i="12"/>
  <c r="K42" i="12"/>
  <c r="K29" i="12"/>
  <c r="K16" i="12"/>
  <c r="K3" i="12"/>
  <c r="I54" i="8"/>
  <c r="J54" i="8"/>
  <c r="K54" i="8"/>
  <c r="L54" i="8"/>
  <c r="M54" i="8"/>
  <c r="B64" i="8"/>
  <c r="O42" i="12"/>
  <c r="C63" i="8"/>
  <c r="C64" i="8"/>
  <c r="C65" i="8"/>
  <c r="C66" i="8"/>
  <c r="C67" i="8"/>
  <c r="C68" i="8"/>
  <c r="C69" i="8"/>
  <c r="C70" i="8"/>
  <c r="C71" i="8"/>
  <c r="C62" i="8"/>
  <c r="B63" i="8"/>
  <c r="B65" i="8"/>
  <c r="B68" i="8"/>
  <c r="B69" i="8"/>
  <c r="B70" i="8"/>
  <c r="B71" i="8"/>
  <c r="O68" i="4"/>
  <c r="O55" i="4"/>
  <c r="O42" i="4"/>
  <c r="O29" i="4"/>
  <c r="O16" i="4"/>
  <c r="O3" i="4"/>
  <c r="O68" i="3"/>
  <c r="O55" i="3"/>
  <c r="O42" i="3"/>
  <c r="O29" i="3"/>
  <c r="O16" i="3"/>
  <c r="O3" i="3"/>
  <c r="O68" i="2"/>
  <c r="O55" i="2"/>
  <c r="O42" i="2"/>
  <c r="O29" i="2"/>
  <c r="O16" i="2"/>
  <c r="O3" i="2"/>
  <c r="O68" i="1"/>
  <c r="O55" i="1"/>
  <c r="O42" i="1"/>
  <c r="O29" i="1"/>
  <c r="O16" i="1"/>
  <c r="O3" i="1"/>
  <c r="O68" i="10"/>
  <c r="O55" i="10"/>
  <c r="O42" i="10"/>
  <c r="O29" i="10"/>
  <c r="O16" i="10"/>
  <c r="O3" i="10"/>
  <c r="B67" i="8" l="1"/>
  <c r="B66" i="8"/>
  <c r="B62" i="8"/>
  <c r="M72" i="12"/>
  <c r="V7" i="12" s="1"/>
  <c r="M71" i="12"/>
  <c r="M70" i="12"/>
  <c r="V5" i="12" s="1"/>
  <c r="B55" i="12"/>
  <c r="M60" i="12"/>
  <c r="M59" i="12"/>
  <c r="M50" i="12"/>
  <c r="M49" i="12"/>
  <c r="B42" i="12"/>
  <c r="M42" i="12" s="1"/>
  <c r="M38" i="12"/>
  <c r="M37" i="12"/>
  <c r="M30" i="12"/>
  <c r="M20" i="12"/>
  <c r="M9" i="12"/>
  <c r="Q9" i="12" s="1"/>
  <c r="M8" i="12"/>
  <c r="M7" i="12"/>
  <c r="M54" i="9"/>
  <c r="L54" i="9"/>
  <c r="K54" i="9"/>
  <c r="J54" i="9"/>
  <c r="I54" i="9"/>
  <c r="H54" i="9"/>
  <c r="H54" i="8"/>
  <c r="M54" i="7"/>
  <c r="L54" i="7"/>
  <c r="K54" i="7"/>
  <c r="J54" i="7"/>
  <c r="I54" i="7"/>
  <c r="H54" i="7"/>
  <c r="M54" i="6"/>
  <c r="L54" i="6"/>
  <c r="K54" i="6"/>
  <c r="J54" i="6"/>
  <c r="I54" i="6"/>
  <c r="H54" i="6"/>
  <c r="I54" i="5"/>
  <c r="J54" i="5"/>
  <c r="K54" i="5"/>
  <c r="L54" i="5"/>
  <c r="M54" i="5"/>
  <c r="H54" i="5"/>
  <c r="M3" i="12"/>
  <c r="B68" i="12"/>
  <c r="B29" i="12"/>
  <c r="N68" i="4"/>
  <c r="N55" i="4"/>
  <c r="N42" i="4"/>
  <c r="N29" i="4"/>
  <c r="N16" i="4"/>
  <c r="N3" i="4"/>
  <c r="N68" i="3"/>
  <c r="N55" i="3"/>
  <c r="N42" i="3"/>
  <c r="N29" i="3"/>
  <c r="N16" i="3"/>
  <c r="N3" i="3"/>
  <c r="N68" i="2"/>
  <c r="N55" i="2"/>
  <c r="N42" i="2"/>
  <c r="N29" i="2"/>
  <c r="N16" i="2"/>
  <c r="N3" i="2"/>
  <c r="N68" i="1"/>
  <c r="N55" i="1"/>
  <c r="N42" i="1"/>
  <c r="N29" i="1"/>
  <c r="N16" i="1"/>
  <c r="N3" i="1"/>
  <c r="N68" i="10"/>
  <c r="N55" i="10"/>
  <c r="N42" i="10"/>
  <c r="N29" i="10"/>
  <c r="N16" i="10"/>
  <c r="N3" i="10"/>
  <c r="M73" i="12"/>
  <c r="M62" i="12"/>
  <c r="M19" i="12"/>
  <c r="R6" i="12" s="1"/>
  <c r="M18" i="12"/>
  <c r="R5" i="12" s="1"/>
  <c r="M61" i="12"/>
  <c r="M31" i="12"/>
  <c r="S5" i="12" s="1"/>
  <c r="L77" i="4"/>
  <c r="L76" i="4"/>
  <c r="L75" i="4"/>
  <c r="L74" i="4"/>
  <c r="L73" i="4"/>
  <c r="L72" i="4"/>
  <c r="L71" i="4"/>
  <c r="L70" i="4"/>
  <c r="L69" i="4"/>
  <c r="L68" i="4"/>
  <c r="L64" i="4"/>
  <c r="L63" i="4"/>
  <c r="L62" i="4"/>
  <c r="L61" i="4"/>
  <c r="L60" i="4"/>
  <c r="L59" i="4"/>
  <c r="L58" i="4"/>
  <c r="L57" i="4"/>
  <c r="L56" i="4"/>
  <c r="L55" i="4"/>
  <c r="L51" i="4"/>
  <c r="L50" i="4"/>
  <c r="L49" i="4"/>
  <c r="L48" i="4"/>
  <c r="L47" i="4"/>
  <c r="L46" i="4"/>
  <c r="L45" i="4"/>
  <c r="L44" i="4"/>
  <c r="L43" i="4"/>
  <c r="L42" i="4"/>
  <c r="L38" i="4"/>
  <c r="L37" i="4"/>
  <c r="L36" i="4"/>
  <c r="L35" i="4"/>
  <c r="L34" i="4"/>
  <c r="L33" i="4"/>
  <c r="L32" i="4"/>
  <c r="L31" i="4"/>
  <c r="L30" i="4"/>
  <c r="L29" i="4"/>
  <c r="L25" i="4"/>
  <c r="L24" i="4"/>
  <c r="L23" i="4"/>
  <c r="L22" i="4"/>
  <c r="L21" i="4"/>
  <c r="L20" i="4"/>
  <c r="L19" i="4"/>
  <c r="L18" i="4"/>
  <c r="L17" i="4"/>
  <c r="L16" i="4"/>
  <c r="L12" i="4"/>
  <c r="L11" i="4"/>
  <c r="L10" i="4"/>
  <c r="L9" i="4"/>
  <c r="L8" i="4"/>
  <c r="L7" i="4"/>
  <c r="L6" i="4"/>
  <c r="L5" i="4"/>
  <c r="L4" i="4"/>
  <c r="L3" i="4"/>
  <c r="L77" i="3"/>
  <c r="L76" i="3"/>
  <c r="L75" i="3"/>
  <c r="L74" i="3"/>
  <c r="L73" i="3"/>
  <c r="L72" i="3"/>
  <c r="L71" i="3"/>
  <c r="L70" i="3"/>
  <c r="L69" i="3"/>
  <c r="L68" i="3"/>
  <c r="L64" i="3"/>
  <c r="L63" i="3"/>
  <c r="L62" i="3"/>
  <c r="L61" i="3"/>
  <c r="L60" i="3"/>
  <c r="L59" i="3"/>
  <c r="L58" i="3"/>
  <c r="L57" i="3"/>
  <c r="L56" i="3"/>
  <c r="L55" i="3"/>
  <c r="L51" i="3"/>
  <c r="L50" i="3"/>
  <c r="L49" i="3"/>
  <c r="L48" i="3"/>
  <c r="L47" i="3"/>
  <c r="L46" i="3"/>
  <c r="L45" i="3"/>
  <c r="L44" i="3"/>
  <c r="L43" i="3"/>
  <c r="L42" i="3"/>
  <c r="L38" i="3"/>
  <c r="L37" i="3"/>
  <c r="L36" i="3"/>
  <c r="L35" i="3"/>
  <c r="L34" i="3"/>
  <c r="L33" i="3"/>
  <c r="L32" i="3"/>
  <c r="L31" i="3"/>
  <c r="L30" i="3"/>
  <c r="L29" i="3"/>
  <c r="L25" i="3"/>
  <c r="L24" i="3"/>
  <c r="L23" i="3"/>
  <c r="L22" i="3"/>
  <c r="L21" i="3"/>
  <c r="L20" i="3"/>
  <c r="L19" i="3"/>
  <c r="L18" i="3"/>
  <c r="L17" i="3"/>
  <c r="L16" i="3"/>
  <c r="L12" i="3"/>
  <c r="L11" i="3"/>
  <c r="L10" i="3"/>
  <c r="L9" i="3"/>
  <c r="L8" i="3"/>
  <c r="L7" i="3"/>
  <c r="L6" i="3"/>
  <c r="L5" i="3"/>
  <c r="L4" i="3"/>
  <c r="L3" i="3"/>
  <c r="L77" i="2"/>
  <c r="L76" i="2"/>
  <c r="L75" i="2"/>
  <c r="L74" i="2"/>
  <c r="L73" i="2"/>
  <c r="L72" i="2"/>
  <c r="L71" i="2"/>
  <c r="L70" i="2"/>
  <c r="L69" i="2"/>
  <c r="L68" i="2"/>
  <c r="L64" i="2"/>
  <c r="L63" i="2"/>
  <c r="L62" i="2"/>
  <c r="L61" i="2"/>
  <c r="L60" i="2"/>
  <c r="L59" i="2"/>
  <c r="L58" i="2"/>
  <c r="L57" i="2"/>
  <c r="L56" i="2"/>
  <c r="L55" i="2"/>
  <c r="L51" i="2"/>
  <c r="L50" i="2"/>
  <c r="L49" i="2"/>
  <c r="L48" i="2"/>
  <c r="L47" i="2"/>
  <c r="L46" i="2"/>
  <c r="L45" i="2"/>
  <c r="L44" i="2"/>
  <c r="L43" i="2"/>
  <c r="L42" i="2"/>
  <c r="L38" i="2"/>
  <c r="L37" i="2"/>
  <c r="L36" i="2"/>
  <c r="L35" i="2"/>
  <c r="L34" i="2"/>
  <c r="L33" i="2"/>
  <c r="L32" i="2"/>
  <c r="L31" i="2"/>
  <c r="L30" i="2"/>
  <c r="L29" i="2"/>
  <c r="L25" i="2"/>
  <c r="L24" i="2"/>
  <c r="L23" i="2"/>
  <c r="L22" i="2"/>
  <c r="L21" i="2"/>
  <c r="L20" i="2"/>
  <c r="L19" i="2"/>
  <c r="L18" i="2"/>
  <c r="L17" i="2"/>
  <c r="L16" i="2"/>
  <c r="L12" i="2"/>
  <c r="L11" i="2"/>
  <c r="L10" i="2"/>
  <c r="L9" i="2"/>
  <c r="L8" i="2"/>
  <c r="L7" i="2"/>
  <c r="L6" i="2"/>
  <c r="L5" i="2"/>
  <c r="L4" i="2"/>
  <c r="L3" i="2"/>
  <c r="L77" i="1"/>
  <c r="L76" i="1"/>
  <c r="L75" i="1"/>
  <c r="L74" i="1"/>
  <c r="L73" i="1"/>
  <c r="L72" i="1"/>
  <c r="L71" i="1"/>
  <c r="L70" i="1"/>
  <c r="L69" i="1"/>
  <c r="L68" i="1"/>
  <c r="L64" i="1"/>
  <c r="L63" i="1"/>
  <c r="L62" i="1"/>
  <c r="L61" i="1"/>
  <c r="L60" i="1"/>
  <c r="L59" i="1"/>
  <c r="L58" i="1"/>
  <c r="L57" i="1"/>
  <c r="L56" i="1"/>
  <c r="L55" i="1"/>
  <c r="L51" i="1"/>
  <c r="L50" i="1"/>
  <c r="L49" i="1"/>
  <c r="L48" i="1"/>
  <c r="L47" i="1"/>
  <c r="L46" i="1"/>
  <c r="L45" i="1"/>
  <c r="L44" i="1"/>
  <c r="L43" i="1"/>
  <c r="L42" i="1"/>
  <c r="L38" i="1"/>
  <c r="L37" i="1"/>
  <c r="L36" i="1"/>
  <c r="L35" i="1"/>
  <c r="L34" i="1"/>
  <c r="L33" i="1"/>
  <c r="L32" i="1"/>
  <c r="L31" i="1"/>
  <c r="L30" i="1"/>
  <c r="L29" i="1"/>
  <c r="L25" i="1"/>
  <c r="L24" i="1"/>
  <c r="L23" i="1"/>
  <c r="L22" i="1"/>
  <c r="L21" i="1"/>
  <c r="L20" i="1"/>
  <c r="L19" i="1"/>
  <c r="L18" i="1"/>
  <c r="L17" i="1"/>
  <c r="L16" i="1"/>
  <c r="L12" i="1"/>
  <c r="L11" i="1"/>
  <c r="L10" i="1"/>
  <c r="L9" i="1"/>
  <c r="L8" i="1"/>
  <c r="L7" i="1"/>
  <c r="L6" i="1"/>
  <c r="L5" i="1"/>
  <c r="L4" i="1"/>
  <c r="L3" i="1"/>
  <c r="L77" i="10"/>
  <c r="L76" i="10"/>
  <c r="L75" i="10"/>
  <c r="L74" i="10"/>
  <c r="L73" i="10"/>
  <c r="L72" i="10"/>
  <c r="L71" i="10"/>
  <c r="L70" i="10"/>
  <c r="L69" i="10"/>
  <c r="L68" i="10"/>
  <c r="L64" i="10"/>
  <c r="L63" i="10"/>
  <c r="L62" i="10"/>
  <c r="L61" i="10"/>
  <c r="L60" i="10"/>
  <c r="L59" i="10"/>
  <c r="L58" i="10"/>
  <c r="L57" i="10"/>
  <c r="L56" i="10"/>
  <c r="L55" i="10"/>
  <c r="L51" i="10"/>
  <c r="L50" i="10"/>
  <c r="L49" i="10"/>
  <c r="L48" i="10"/>
  <c r="L47" i="10"/>
  <c r="L46" i="10"/>
  <c r="L45" i="10"/>
  <c r="L44" i="10"/>
  <c r="L43" i="10"/>
  <c r="L42" i="10"/>
  <c r="F82" i="9"/>
  <c r="E82" i="9"/>
  <c r="D82" i="9"/>
  <c r="C82" i="9"/>
  <c r="B82" i="9"/>
  <c r="A82" i="9"/>
  <c r="F81" i="9"/>
  <c r="E81" i="9"/>
  <c r="D81" i="9"/>
  <c r="C81" i="9"/>
  <c r="B81" i="9"/>
  <c r="A81" i="9"/>
  <c r="F80" i="9"/>
  <c r="E80" i="9"/>
  <c r="D80" i="9"/>
  <c r="C80" i="9"/>
  <c r="B80" i="9"/>
  <c r="A80" i="9"/>
  <c r="F79" i="9"/>
  <c r="E79" i="9"/>
  <c r="D79" i="9"/>
  <c r="C79" i="9"/>
  <c r="B79" i="9"/>
  <c r="A79" i="9"/>
  <c r="F78" i="9"/>
  <c r="E78" i="9"/>
  <c r="D78" i="9"/>
  <c r="C78" i="9"/>
  <c r="B78" i="9"/>
  <c r="A78" i="9"/>
  <c r="F77" i="9"/>
  <c r="E77" i="9"/>
  <c r="D77" i="9"/>
  <c r="C77" i="9"/>
  <c r="B77" i="9"/>
  <c r="A77" i="9"/>
  <c r="F76" i="9"/>
  <c r="E76" i="9"/>
  <c r="D76" i="9"/>
  <c r="C76" i="9"/>
  <c r="B76" i="9"/>
  <c r="A76" i="9"/>
  <c r="F75" i="9"/>
  <c r="E75" i="9"/>
  <c r="D75" i="9"/>
  <c r="C75" i="9"/>
  <c r="B75" i="9"/>
  <c r="A75" i="9"/>
  <c r="F74" i="9"/>
  <c r="E74" i="9"/>
  <c r="D74" i="9"/>
  <c r="C74" i="9"/>
  <c r="B74" i="9"/>
  <c r="A74" i="9"/>
  <c r="F73" i="9"/>
  <c r="E73" i="9"/>
  <c r="D73" i="9"/>
  <c r="C73" i="9"/>
  <c r="B73" i="9"/>
  <c r="A73" i="9"/>
  <c r="F71" i="9"/>
  <c r="E71" i="9"/>
  <c r="D71" i="9"/>
  <c r="C71" i="9"/>
  <c r="B71" i="9"/>
  <c r="A71" i="9"/>
  <c r="F70" i="9"/>
  <c r="E70" i="9"/>
  <c r="D70" i="9"/>
  <c r="C70" i="9"/>
  <c r="B70" i="9"/>
  <c r="A70" i="9"/>
  <c r="F69" i="9"/>
  <c r="E69" i="9"/>
  <c r="D69" i="9"/>
  <c r="C69" i="9"/>
  <c r="B69" i="9"/>
  <c r="A69" i="9"/>
  <c r="F68" i="9"/>
  <c r="E68" i="9"/>
  <c r="D68" i="9"/>
  <c r="C68" i="9"/>
  <c r="B68" i="9"/>
  <c r="A68" i="9"/>
  <c r="F67" i="9"/>
  <c r="E67" i="9"/>
  <c r="D67" i="9"/>
  <c r="C67" i="9"/>
  <c r="B67" i="9"/>
  <c r="A67" i="9"/>
  <c r="F66" i="9"/>
  <c r="E66" i="9"/>
  <c r="D66" i="9"/>
  <c r="C66" i="9"/>
  <c r="B66" i="9"/>
  <c r="A66" i="9"/>
  <c r="F65" i="9"/>
  <c r="E65" i="9"/>
  <c r="D65" i="9"/>
  <c r="C65" i="9"/>
  <c r="B65" i="9"/>
  <c r="A65" i="9"/>
  <c r="F64" i="9"/>
  <c r="E64" i="9"/>
  <c r="D64" i="9"/>
  <c r="C64" i="9"/>
  <c r="B64" i="9"/>
  <c r="A64" i="9"/>
  <c r="F63" i="9"/>
  <c r="E63" i="9"/>
  <c r="D63" i="9"/>
  <c r="C63" i="9"/>
  <c r="B63" i="9"/>
  <c r="A63" i="9"/>
  <c r="F62" i="9"/>
  <c r="E62" i="9"/>
  <c r="D62" i="9"/>
  <c r="C62" i="9"/>
  <c r="B62" i="9"/>
  <c r="A62" i="9"/>
  <c r="F82" i="8"/>
  <c r="E82" i="8"/>
  <c r="D82" i="8"/>
  <c r="C82" i="8"/>
  <c r="B82" i="8"/>
  <c r="A82" i="8"/>
  <c r="F81" i="8"/>
  <c r="E81" i="8"/>
  <c r="D81" i="8"/>
  <c r="C81" i="8"/>
  <c r="B81" i="8"/>
  <c r="A81" i="8"/>
  <c r="F80" i="8"/>
  <c r="E80" i="8"/>
  <c r="D80" i="8"/>
  <c r="C80" i="8"/>
  <c r="B80" i="8"/>
  <c r="A80" i="8"/>
  <c r="F79" i="8"/>
  <c r="E79" i="8"/>
  <c r="D79" i="8"/>
  <c r="C79" i="8"/>
  <c r="B79" i="8"/>
  <c r="A79" i="8"/>
  <c r="F78" i="8"/>
  <c r="E78" i="8"/>
  <c r="D78" i="8"/>
  <c r="C78" i="8"/>
  <c r="B78" i="8"/>
  <c r="A78" i="8"/>
  <c r="F77" i="8"/>
  <c r="E77" i="8"/>
  <c r="D77" i="8"/>
  <c r="C77" i="8"/>
  <c r="B77" i="8"/>
  <c r="A77" i="8"/>
  <c r="F76" i="8"/>
  <c r="E76" i="8"/>
  <c r="D76" i="8"/>
  <c r="C76" i="8"/>
  <c r="B76" i="8"/>
  <c r="A76" i="8"/>
  <c r="F75" i="8"/>
  <c r="E75" i="8"/>
  <c r="D75" i="8"/>
  <c r="C75" i="8"/>
  <c r="B75" i="8"/>
  <c r="A75" i="8"/>
  <c r="F74" i="8"/>
  <c r="E74" i="8"/>
  <c r="D74" i="8"/>
  <c r="C74" i="8"/>
  <c r="B74" i="8"/>
  <c r="A74" i="8"/>
  <c r="F73" i="8"/>
  <c r="E73" i="8"/>
  <c r="D73" i="8"/>
  <c r="C73" i="8"/>
  <c r="B73" i="8"/>
  <c r="A73" i="8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B73" i="5"/>
  <c r="C73" i="5"/>
  <c r="D73" i="5"/>
  <c r="E73" i="5"/>
  <c r="F73" i="5"/>
  <c r="A73" i="5"/>
  <c r="M74" i="12"/>
  <c r="V9" i="12" s="1"/>
  <c r="M63" i="12"/>
  <c r="M44" i="12"/>
  <c r="M33" i="12"/>
  <c r="M51" i="12"/>
  <c r="M32" i="12"/>
  <c r="M21" i="12"/>
  <c r="M10" i="12"/>
  <c r="Q10" i="12" s="1"/>
  <c r="M58" i="12"/>
  <c r="M36" i="12"/>
  <c r="M77" i="12"/>
  <c r="M76" i="12"/>
  <c r="M75" i="12"/>
  <c r="M69" i="12"/>
  <c r="M64" i="12"/>
  <c r="M57" i="12"/>
  <c r="U5" i="12" s="1"/>
  <c r="M56" i="12"/>
  <c r="M47" i="12"/>
  <c r="M46" i="12"/>
  <c r="T7" i="12" s="1"/>
  <c r="M45" i="12"/>
  <c r="M43" i="12"/>
  <c r="M35" i="12"/>
  <c r="M34" i="12"/>
  <c r="M25" i="12"/>
  <c r="M24" i="12"/>
  <c r="R11" i="12" s="1"/>
  <c r="M23" i="12"/>
  <c r="R10" i="12" s="1"/>
  <c r="M22" i="12"/>
  <c r="R9" i="12" s="1"/>
  <c r="M17" i="12"/>
  <c r="M16" i="12"/>
  <c r="R3" i="12" s="1"/>
  <c r="M12" i="12"/>
  <c r="Q12" i="12" s="1"/>
  <c r="M11" i="12"/>
  <c r="M6" i="12"/>
  <c r="Q6" i="12" s="1"/>
  <c r="M5" i="12"/>
  <c r="Q5" i="12" s="1"/>
  <c r="M4" i="12"/>
  <c r="Q4" i="12" s="1"/>
  <c r="L30" i="10"/>
  <c r="L31" i="10"/>
  <c r="L32" i="10"/>
  <c r="L33" i="10"/>
  <c r="L34" i="10"/>
  <c r="L35" i="10"/>
  <c r="L36" i="10"/>
  <c r="L37" i="10"/>
  <c r="L38" i="10"/>
  <c r="L29" i="10"/>
  <c r="L17" i="10"/>
  <c r="L18" i="10"/>
  <c r="L19" i="10"/>
  <c r="L20" i="10"/>
  <c r="L21" i="10"/>
  <c r="L22" i="10"/>
  <c r="L23" i="10"/>
  <c r="L24" i="10"/>
  <c r="L25" i="10"/>
  <c r="L16" i="10"/>
  <c r="L4" i="10"/>
  <c r="L5" i="10"/>
  <c r="L6" i="10"/>
  <c r="L7" i="10"/>
  <c r="L8" i="10"/>
  <c r="L9" i="10"/>
  <c r="L10" i="10"/>
  <c r="L11" i="10"/>
  <c r="L12" i="10"/>
  <c r="L3" i="10"/>
  <c r="M71" i="14"/>
  <c r="N71" i="14" s="1"/>
  <c r="M70" i="14"/>
  <c r="N70" i="14" s="1"/>
  <c r="M60" i="14"/>
  <c r="N60" i="14" s="1"/>
  <c r="M59" i="14"/>
  <c r="N59" i="14" s="1"/>
  <c r="M49" i="14"/>
  <c r="N49" i="14" s="1"/>
  <c r="M48" i="14"/>
  <c r="N48" i="14" s="1"/>
  <c r="M38" i="14"/>
  <c r="N38" i="14" s="1"/>
  <c r="M37" i="14"/>
  <c r="N37" i="14" s="1"/>
  <c r="M30" i="14"/>
  <c r="N30" i="14" s="1"/>
  <c r="M29" i="14"/>
  <c r="N29" i="14" s="1"/>
  <c r="M22" i="14"/>
  <c r="N22" i="14" s="1"/>
  <c r="M19" i="14"/>
  <c r="N19" i="14" s="1"/>
  <c r="M18" i="14"/>
  <c r="N18" i="14" s="1"/>
  <c r="M11" i="14"/>
  <c r="N11" i="14" s="1"/>
  <c r="M8" i="14"/>
  <c r="N8" i="14" s="1"/>
  <c r="M7" i="14"/>
  <c r="N7" i="14" s="1"/>
  <c r="M63" i="14"/>
  <c r="N63" i="14" s="1"/>
  <c r="M61" i="14"/>
  <c r="N61" i="14" s="1"/>
  <c r="M44" i="14"/>
  <c r="N44" i="14" s="1"/>
  <c r="M42" i="14"/>
  <c r="N42" i="14" s="1"/>
  <c r="M33" i="14"/>
  <c r="N33" i="14" s="1"/>
  <c r="M31" i="14"/>
  <c r="N31" i="14" s="1"/>
  <c r="M9" i="14"/>
  <c r="N9" i="14" s="1"/>
  <c r="M55" i="14"/>
  <c r="N55" i="14" s="1"/>
  <c r="M50" i="14"/>
  <c r="N50" i="14" s="1"/>
  <c r="M77" i="14"/>
  <c r="N77" i="14" s="1"/>
  <c r="M76" i="14"/>
  <c r="N76" i="14" s="1"/>
  <c r="M75" i="14"/>
  <c r="N75" i="14" s="1"/>
  <c r="M74" i="14"/>
  <c r="N74" i="14" s="1"/>
  <c r="M73" i="14"/>
  <c r="N73" i="14" s="1"/>
  <c r="M72" i="14"/>
  <c r="N72" i="14" s="1"/>
  <c r="M69" i="14"/>
  <c r="N69" i="14" s="1"/>
  <c r="M68" i="14"/>
  <c r="N68" i="14" s="1"/>
  <c r="M64" i="14"/>
  <c r="N64" i="14" s="1"/>
  <c r="M62" i="14"/>
  <c r="N62" i="14" s="1"/>
  <c r="M58" i="14"/>
  <c r="N58" i="14" s="1"/>
  <c r="M57" i="14"/>
  <c r="N57" i="14" s="1"/>
  <c r="M56" i="14"/>
  <c r="N56" i="14" s="1"/>
  <c r="M51" i="14"/>
  <c r="N51" i="14" s="1"/>
  <c r="M47" i="14"/>
  <c r="N47" i="14" s="1"/>
  <c r="M46" i="14"/>
  <c r="N46" i="14" s="1"/>
  <c r="M45" i="14"/>
  <c r="N45" i="14" s="1"/>
  <c r="M43" i="14"/>
  <c r="N43" i="14" s="1"/>
  <c r="M36" i="14"/>
  <c r="N36" i="14" s="1"/>
  <c r="M35" i="14"/>
  <c r="N35" i="14" s="1"/>
  <c r="M34" i="14"/>
  <c r="N34" i="14" s="1"/>
  <c r="M32" i="14"/>
  <c r="N32" i="14" s="1"/>
  <c r="M25" i="14"/>
  <c r="N25" i="14" s="1"/>
  <c r="M24" i="14"/>
  <c r="N24" i="14" s="1"/>
  <c r="M23" i="14"/>
  <c r="N23" i="14" s="1"/>
  <c r="M21" i="14"/>
  <c r="N21" i="14" s="1"/>
  <c r="M20" i="14"/>
  <c r="N20" i="14" s="1"/>
  <c r="M17" i="14"/>
  <c r="N17" i="14" s="1"/>
  <c r="M16" i="14"/>
  <c r="N16" i="14" s="1"/>
  <c r="M12" i="14"/>
  <c r="N12" i="14" s="1"/>
  <c r="M10" i="14"/>
  <c r="N10" i="14" s="1"/>
  <c r="M6" i="14"/>
  <c r="N6" i="14" s="1"/>
  <c r="M5" i="14"/>
  <c r="N5" i="14" s="1"/>
  <c r="M4" i="14"/>
  <c r="N4" i="14" s="1"/>
  <c r="M3" i="14"/>
  <c r="N3" i="14" s="1"/>
  <c r="F71" i="8"/>
  <c r="E71" i="8"/>
  <c r="D71" i="8"/>
  <c r="A71" i="8"/>
  <c r="F70" i="8"/>
  <c r="E70" i="8"/>
  <c r="D70" i="8"/>
  <c r="A70" i="8"/>
  <c r="F69" i="8"/>
  <c r="E69" i="8"/>
  <c r="D69" i="8"/>
  <c r="A69" i="8"/>
  <c r="F68" i="8"/>
  <c r="E68" i="8"/>
  <c r="D68" i="8"/>
  <c r="A68" i="8"/>
  <c r="F67" i="8"/>
  <c r="E67" i="8"/>
  <c r="D67" i="8"/>
  <c r="A67" i="8"/>
  <c r="F66" i="8"/>
  <c r="E66" i="8"/>
  <c r="D66" i="8"/>
  <c r="A66" i="8"/>
  <c r="F65" i="8"/>
  <c r="E65" i="8"/>
  <c r="D65" i="8"/>
  <c r="A65" i="8"/>
  <c r="F64" i="8"/>
  <c r="E64" i="8"/>
  <c r="D64" i="8"/>
  <c r="A64" i="8"/>
  <c r="F63" i="8"/>
  <c r="E63" i="8"/>
  <c r="D63" i="8"/>
  <c r="A63" i="8"/>
  <c r="F62" i="8"/>
  <c r="E62" i="8"/>
  <c r="D62" i="8"/>
  <c r="A62" i="8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A63" i="5"/>
  <c r="A64" i="5"/>
  <c r="A65" i="5"/>
  <c r="A66" i="5"/>
  <c r="A67" i="5"/>
  <c r="A68" i="5"/>
  <c r="A69" i="5"/>
  <c r="A70" i="5"/>
  <c r="A71" i="5"/>
  <c r="A62" i="5"/>
  <c r="M77" i="4"/>
  <c r="M76" i="4"/>
  <c r="M75" i="4"/>
  <c r="M74" i="4"/>
  <c r="M73" i="4"/>
  <c r="M72" i="4"/>
  <c r="M71" i="4"/>
  <c r="M70" i="4"/>
  <c r="M69" i="4"/>
  <c r="M68" i="4"/>
  <c r="M64" i="4"/>
  <c r="M63" i="4"/>
  <c r="M62" i="4"/>
  <c r="M61" i="4"/>
  <c r="M60" i="4"/>
  <c r="M59" i="4"/>
  <c r="M58" i="4"/>
  <c r="M57" i="4"/>
  <c r="M56" i="4"/>
  <c r="M55" i="4"/>
  <c r="M51" i="4"/>
  <c r="M50" i="4"/>
  <c r="M49" i="4"/>
  <c r="M48" i="4"/>
  <c r="M47" i="4"/>
  <c r="M46" i="4"/>
  <c r="M45" i="4"/>
  <c r="M44" i="4"/>
  <c r="M43" i="4"/>
  <c r="M42" i="4"/>
  <c r="M38" i="4"/>
  <c r="M37" i="4"/>
  <c r="M36" i="4"/>
  <c r="M35" i="4"/>
  <c r="M34" i="4"/>
  <c r="M33" i="4"/>
  <c r="M32" i="4"/>
  <c r="M31" i="4"/>
  <c r="M30" i="4"/>
  <c r="M29" i="4"/>
  <c r="M25" i="4"/>
  <c r="M24" i="4"/>
  <c r="M23" i="4"/>
  <c r="M22" i="4"/>
  <c r="M21" i="4"/>
  <c r="M20" i="4"/>
  <c r="M19" i="4"/>
  <c r="M18" i="4"/>
  <c r="M17" i="4"/>
  <c r="M16" i="4"/>
  <c r="M12" i="4"/>
  <c r="M11" i="4"/>
  <c r="M10" i="4"/>
  <c r="M9" i="4"/>
  <c r="M8" i="4"/>
  <c r="M7" i="4"/>
  <c r="M6" i="4"/>
  <c r="M5" i="4"/>
  <c r="M4" i="4"/>
  <c r="M3" i="4"/>
  <c r="M77" i="3"/>
  <c r="M76" i="3"/>
  <c r="M75" i="3"/>
  <c r="M74" i="3"/>
  <c r="M73" i="3"/>
  <c r="M72" i="3"/>
  <c r="M71" i="3"/>
  <c r="M70" i="3"/>
  <c r="M69" i="3"/>
  <c r="M68" i="3"/>
  <c r="M64" i="3"/>
  <c r="M63" i="3"/>
  <c r="M62" i="3"/>
  <c r="M61" i="3"/>
  <c r="M60" i="3"/>
  <c r="M59" i="3"/>
  <c r="M58" i="3"/>
  <c r="M57" i="3"/>
  <c r="M56" i="3"/>
  <c r="M55" i="3"/>
  <c r="M51" i="3"/>
  <c r="M50" i="3"/>
  <c r="M49" i="3"/>
  <c r="M48" i="3"/>
  <c r="M47" i="3"/>
  <c r="M46" i="3"/>
  <c r="M45" i="3"/>
  <c r="M44" i="3"/>
  <c r="M43" i="3"/>
  <c r="M42" i="3"/>
  <c r="M38" i="3"/>
  <c r="M37" i="3"/>
  <c r="M36" i="3"/>
  <c r="M35" i="3"/>
  <c r="M34" i="3"/>
  <c r="M33" i="3"/>
  <c r="M32" i="3"/>
  <c r="M31" i="3"/>
  <c r="M30" i="3"/>
  <c r="M29" i="3"/>
  <c r="M25" i="3"/>
  <c r="M24" i="3"/>
  <c r="M23" i="3"/>
  <c r="M22" i="3"/>
  <c r="M21" i="3"/>
  <c r="M20" i="3"/>
  <c r="M19" i="3"/>
  <c r="M18" i="3"/>
  <c r="M17" i="3"/>
  <c r="M16" i="3"/>
  <c r="M12" i="3"/>
  <c r="M11" i="3"/>
  <c r="M10" i="3"/>
  <c r="M9" i="3"/>
  <c r="M8" i="3"/>
  <c r="M7" i="3"/>
  <c r="M6" i="3"/>
  <c r="M5" i="3"/>
  <c r="M4" i="3"/>
  <c r="M3" i="3"/>
  <c r="M77" i="2"/>
  <c r="M76" i="2"/>
  <c r="M75" i="2"/>
  <c r="M74" i="2"/>
  <c r="M73" i="2"/>
  <c r="M72" i="2"/>
  <c r="M71" i="2"/>
  <c r="M70" i="2"/>
  <c r="M69" i="2"/>
  <c r="M68" i="2"/>
  <c r="M64" i="2"/>
  <c r="M63" i="2"/>
  <c r="M62" i="2"/>
  <c r="M61" i="2"/>
  <c r="M60" i="2"/>
  <c r="M59" i="2"/>
  <c r="M58" i="2"/>
  <c r="M57" i="2"/>
  <c r="M56" i="2"/>
  <c r="M55" i="2"/>
  <c r="M51" i="2"/>
  <c r="M50" i="2"/>
  <c r="M49" i="2"/>
  <c r="M48" i="2"/>
  <c r="M47" i="2"/>
  <c r="M46" i="2"/>
  <c r="M45" i="2"/>
  <c r="M44" i="2"/>
  <c r="M43" i="2"/>
  <c r="M42" i="2"/>
  <c r="M38" i="2"/>
  <c r="M37" i="2"/>
  <c r="M36" i="2"/>
  <c r="M35" i="2"/>
  <c r="M34" i="2"/>
  <c r="M33" i="2"/>
  <c r="M32" i="2"/>
  <c r="M31" i="2"/>
  <c r="M30" i="2"/>
  <c r="M29" i="2"/>
  <c r="M25" i="2"/>
  <c r="M24" i="2"/>
  <c r="M23" i="2"/>
  <c r="M22" i="2"/>
  <c r="M21" i="2"/>
  <c r="M20" i="2"/>
  <c r="M19" i="2"/>
  <c r="M18" i="2"/>
  <c r="M17" i="2"/>
  <c r="M16" i="2"/>
  <c r="M12" i="2"/>
  <c r="M11" i="2"/>
  <c r="M10" i="2"/>
  <c r="M9" i="2"/>
  <c r="M8" i="2"/>
  <c r="M7" i="2"/>
  <c r="M6" i="2"/>
  <c r="M5" i="2"/>
  <c r="M4" i="2"/>
  <c r="M3" i="2"/>
  <c r="M9" i="1"/>
  <c r="M4" i="1"/>
  <c r="M77" i="1"/>
  <c r="M76" i="1"/>
  <c r="M75" i="1"/>
  <c r="M74" i="1"/>
  <c r="M73" i="1"/>
  <c r="M72" i="1"/>
  <c r="M71" i="1"/>
  <c r="M70" i="1"/>
  <c r="M69" i="1"/>
  <c r="M68" i="1"/>
  <c r="M64" i="1"/>
  <c r="M63" i="1"/>
  <c r="M62" i="1"/>
  <c r="M61" i="1"/>
  <c r="M60" i="1"/>
  <c r="M59" i="1"/>
  <c r="M58" i="1"/>
  <c r="M57" i="1"/>
  <c r="M56" i="1"/>
  <c r="M55" i="1"/>
  <c r="M51" i="1"/>
  <c r="M50" i="1"/>
  <c r="M49" i="1"/>
  <c r="M48" i="1"/>
  <c r="M47" i="1"/>
  <c r="M46" i="1"/>
  <c r="M45" i="1"/>
  <c r="M44" i="1"/>
  <c r="M43" i="1"/>
  <c r="M42" i="1"/>
  <c r="M38" i="1"/>
  <c r="M37" i="1"/>
  <c r="M36" i="1"/>
  <c r="M35" i="1"/>
  <c r="M34" i="1"/>
  <c r="M33" i="1"/>
  <c r="M32" i="1"/>
  <c r="M31" i="1"/>
  <c r="M30" i="1"/>
  <c r="M29" i="1"/>
  <c r="M25" i="1"/>
  <c r="M24" i="1"/>
  <c r="M23" i="1"/>
  <c r="M22" i="1"/>
  <c r="M21" i="1"/>
  <c r="M20" i="1"/>
  <c r="M19" i="1"/>
  <c r="M18" i="1"/>
  <c r="M17" i="1"/>
  <c r="M16" i="1"/>
  <c r="M11" i="1"/>
  <c r="M10" i="1"/>
  <c r="M8" i="1"/>
  <c r="M3" i="1"/>
  <c r="M77" i="13"/>
  <c r="N77" i="13" s="1"/>
  <c r="M76" i="13"/>
  <c r="N76" i="13" s="1"/>
  <c r="M75" i="13"/>
  <c r="N75" i="13" s="1"/>
  <c r="M74" i="13"/>
  <c r="N74" i="13" s="1"/>
  <c r="M73" i="13"/>
  <c r="N73" i="13" s="1"/>
  <c r="M72" i="13"/>
  <c r="N72" i="13" s="1"/>
  <c r="M71" i="13"/>
  <c r="N71" i="13" s="1"/>
  <c r="M70" i="13"/>
  <c r="N70" i="13" s="1"/>
  <c r="M69" i="13"/>
  <c r="N69" i="13" s="1"/>
  <c r="M68" i="13"/>
  <c r="N68" i="13" s="1"/>
  <c r="M64" i="13"/>
  <c r="N64" i="13" s="1"/>
  <c r="M63" i="13"/>
  <c r="N63" i="13" s="1"/>
  <c r="M62" i="13"/>
  <c r="N62" i="13" s="1"/>
  <c r="M61" i="13"/>
  <c r="N61" i="13" s="1"/>
  <c r="M60" i="13"/>
  <c r="N60" i="13" s="1"/>
  <c r="M59" i="13"/>
  <c r="N59" i="13" s="1"/>
  <c r="M58" i="13"/>
  <c r="N58" i="13" s="1"/>
  <c r="M57" i="13"/>
  <c r="N57" i="13" s="1"/>
  <c r="M56" i="13"/>
  <c r="N56" i="13" s="1"/>
  <c r="M55" i="13"/>
  <c r="N55" i="13" s="1"/>
  <c r="M51" i="13"/>
  <c r="N51" i="13" s="1"/>
  <c r="M50" i="13"/>
  <c r="N50" i="13" s="1"/>
  <c r="M49" i="13"/>
  <c r="N49" i="13" s="1"/>
  <c r="M48" i="13"/>
  <c r="N48" i="13" s="1"/>
  <c r="M47" i="13"/>
  <c r="N47" i="13" s="1"/>
  <c r="M46" i="13"/>
  <c r="N46" i="13" s="1"/>
  <c r="M45" i="13"/>
  <c r="N45" i="13" s="1"/>
  <c r="M44" i="13"/>
  <c r="N44" i="13" s="1"/>
  <c r="M43" i="13"/>
  <c r="N43" i="13" s="1"/>
  <c r="M42" i="13"/>
  <c r="N42" i="13" s="1"/>
  <c r="M38" i="13"/>
  <c r="N38" i="13" s="1"/>
  <c r="M37" i="13"/>
  <c r="N37" i="13" s="1"/>
  <c r="M36" i="13"/>
  <c r="N36" i="13" s="1"/>
  <c r="M35" i="13"/>
  <c r="N35" i="13" s="1"/>
  <c r="M34" i="13"/>
  <c r="N34" i="13" s="1"/>
  <c r="M33" i="13"/>
  <c r="N33" i="13" s="1"/>
  <c r="M32" i="13"/>
  <c r="N32" i="13" s="1"/>
  <c r="M31" i="13"/>
  <c r="N31" i="13" s="1"/>
  <c r="M30" i="13"/>
  <c r="N30" i="13" s="1"/>
  <c r="M29" i="13"/>
  <c r="N29" i="13" s="1"/>
  <c r="M25" i="13"/>
  <c r="N25" i="13" s="1"/>
  <c r="M24" i="13"/>
  <c r="N24" i="13" s="1"/>
  <c r="M23" i="13"/>
  <c r="N23" i="13" s="1"/>
  <c r="M22" i="13"/>
  <c r="N22" i="13" s="1"/>
  <c r="M21" i="13"/>
  <c r="N21" i="13" s="1"/>
  <c r="M20" i="13"/>
  <c r="N20" i="13" s="1"/>
  <c r="M19" i="13"/>
  <c r="N19" i="13" s="1"/>
  <c r="M18" i="13"/>
  <c r="N18" i="13" s="1"/>
  <c r="M17" i="13"/>
  <c r="N17" i="13" s="1"/>
  <c r="M16" i="13"/>
  <c r="N16" i="13" s="1"/>
  <c r="M12" i="13"/>
  <c r="N12" i="13" s="1"/>
  <c r="M11" i="13"/>
  <c r="N11" i="13" s="1"/>
  <c r="M10" i="13"/>
  <c r="N10" i="13" s="1"/>
  <c r="M9" i="13"/>
  <c r="N9" i="13" s="1"/>
  <c r="M8" i="13"/>
  <c r="N8" i="13" s="1"/>
  <c r="M7" i="13"/>
  <c r="N7" i="13" s="1"/>
  <c r="M6" i="13"/>
  <c r="N6" i="13" s="1"/>
  <c r="M5" i="13"/>
  <c r="N5" i="13" s="1"/>
  <c r="M4" i="13"/>
  <c r="N4" i="13" s="1"/>
  <c r="M3" i="13"/>
  <c r="N3" i="13" s="1"/>
  <c r="U3" i="11"/>
  <c r="T3" i="11"/>
  <c r="S3" i="11"/>
  <c r="R3" i="11"/>
  <c r="Q3" i="11"/>
  <c r="P3" i="11"/>
  <c r="Q10" i="14" l="1"/>
  <c r="T10" i="14"/>
  <c r="T9" i="14"/>
  <c r="Q12" i="14"/>
  <c r="U9" i="14"/>
  <c r="U10" i="14"/>
  <c r="Q4" i="14"/>
  <c r="T7" i="14"/>
  <c r="R5" i="14"/>
  <c r="U5" i="14"/>
  <c r="R4" i="14"/>
  <c r="T5" i="14"/>
  <c r="U7" i="14"/>
  <c r="Q11" i="14"/>
  <c r="R12" i="14"/>
  <c r="V3" i="14"/>
  <c r="S12" i="14"/>
  <c r="S9" i="14"/>
  <c r="S7" i="14"/>
  <c r="S5" i="14"/>
  <c r="R10" i="14"/>
  <c r="Q9" i="14"/>
  <c r="R11" i="14"/>
  <c r="V5" i="14"/>
  <c r="V11" i="14"/>
  <c r="V10" i="14"/>
  <c r="V8" i="14"/>
  <c r="V4" i="14"/>
  <c r="Q8" i="14"/>
  <c r="R9" i="14"/>
  <c r="U12" i="14"/>
  <c r="U8" i="14"/>
  <c r="U11" i="14"/>
  <c r="U6" i="14"/>
  <c r="U4" i="14"/>
  <c r="Q7" i="14"/>
  <c r="R8" i="14"/>
  <c r="T12" i="14"/>
  <c r="T11" i="14"/>
  <c r="T6" i="14"/>
  <c r="T4" i="14"/>
  <c r="Q6" i="14"/>
  <c r="R7" i="14"/>
  <c r="S10" i="14"/>
  <c r="S11" i="14"/>
  <c r="S8" i="14"/>
  <c r="S6" i="14"/>
  <c r="S4" i="14"/>
  <c r="Q5" i="14"/>
  <c r="R6" i="14"/>
  <c r="V6" i="14"/>
  <c r="V12" i="14"/>
  <c r="V9" i="14"/>
  <c r="V7" i="14"/>
  <c r="U3" i="14"/>
  <c r="T3" i="14"/>
  <c r="S3" i="14"/>
  <c r="R3" i="14"/>
  <c r="Q3" i="14"/>
  <c r="M48" i="12"/>
  <c r="T9" i="12" s="1"/>
  <c r="M29" i="12"/>
  <c r="S3" i="12" s="1"/>
  <c r="M55" i="12"/>
  <c r="U3" i="12" s="1"/>
  <c r="M68" i="12"/>
  <c r="V3" i="12" s="1"/>
  <c r="T3" i="12"/>
  <c r="T6" i="12"/>
  <c r="V12" i="12"/>
  <c r="S10" i="12"/>
  <c r="U9" i="12"/>
  <c r="T11" i="12"/>
  <c r="V11" i="12"/>
  <c r="S9" i="12"/>
  <c r="V8" i="12"/>
  <c r="S8" i="12"/>
  <c r="V4" i="12"/>
  <c r="U6" i="12"/>
  <c r="V6" i="12"/>
  <c r="Q8" i="12"/>
  <c r="Q7" i="12"/>
  <c r="S4" i="12"/>
  <c r="U7" i="12"/>
  <c r="T10" i="12"/>
  <c r="U8" i="12"/>
  <c r="T5" i="12"/>
  <c r="S11" i="12"/>
  <c r="V10" i="12"/>
  <c r="U12" i="12"/>
  <c r="S6" i="12"/>
  <c r="U4" i="12"/>
  <c r="R8" i="12"/>
  <c r="T12" i="12"/>
  <c r="Q11" i="12"/>
  <c r="T4" i="12"/>
  <c r="Q3" i="12"/>
  <c r="S12" i="12"/>
  <c r="U10" i="12"/>
  <c r="R12" i="12"/>
  <c r="S7" i="12"/>
  <c r="R4" i="12"/>
  <c r="R7" i="12"/>
  <c r="U11" i="12"/>
  <c r="T8" i="12"/>
  <c r="M12" i="1"/>
  <c r="M5" i="1"/>
  <c r="M6" i="1"/>
  <c r="M7" i="1"/>
  <c r="M4" i="11"/>
  <c r="P4" i="11" s="1"/>
  <c r="M5" i="11"/>
  <c r="P5" i="11" s="1"/>
  <c r="M6" i="11"/>
  <c r="P6" i="11" s="1"/>
  <c r="M7" i="11"/>
  <c r="P7" i="11" s="1"/>
  <c r="M8" i="11"/>
  <c r="P8" i="11" s="1"/>
  <c r="M9" i="11"/>
  <c r="P9" i="11" s="1"/>
  <c r="M10" i="11"/>
  <c r="P10" i="11" s="1"/>
  <c r="M11" i="11"/>
  <c r="P11" i="11" s="1"/>
  <c r="M12" i="11"/>
  <c r="P12" i="11" s="1"/>
  <c r="M16" i="11"/>
  <c r="M17" i="11"/>
  <c r="Q4" i="11" s="1"/>
  <c r="M18" i="11"/>
  <c r="Q5" i="11" s="1"/>
  <c r="M19" i="11"/>
  <c r="Q6" i="11" s="1"/>
  <c r="M20" i="11"/>
  <c r="Q7" i="11" s="1"/>
  <c r="M21" i="11"/>
  <c r="Q8" i="11" s="1"/>
  <c r="M22" i="11"/>
  <c r="Q9" i="11" s="1"/>
  <c r="M23" i="11"/>
  <c r="Q10" i="11" s="1"/>
  <c r="M24" i="11"/>
  <c r="Q11" i="11" s="1"/>
  <c r="M25" i="11"/>
  <c r="Q12" i="11" s="1"/>
  <c r="M29" i="11"/>
  <c r="M30" i="11"/>
  <c r="R4" i="11" s="1"/>
  <c r="M31" i="11"/>
  <c r="R5" i="11" s="1"/>
  <c r="M32" i="11"/>
  <c r="R6" i="11" s="1"/>
  <c r="M33" i="11"/>
  <c r="R7" i="11" s="1"/>
  <c r="M34" i="11"/>
  <c r="R8" i="11" s="1"/>
  <c r="M35" i="11"/>
  <c r="R9" i="11" s="1"/>
  <c r="M36" i="11"/>
  <c r="R10" i="11" s="1"/>
  <c r="M37" i="11"/>
  <c r="R11" i="11" s="1"/>
  <c r="M38" i="11"/>
  <c r="R12" i="11" s="1"/>
  <c r="M42" i="11"/>
  <c r="M43" i="11"/>
  <c r="S4" i="11" s="1"/>
  <c r="M44" i="11"/>
  <c r="S5" i="11" s="1"/>
  <c r="M45" i="11"/>
  <c r="S6" i="11" s="1"/>
  <c r="M46" i="11"/>
  <c r="S7" i="11" s="1"/>
  <c r="M47" i="11"/>
  <c r="S8" i="11" s="1"/>
  <c r="M48" i="11"/>
  <c r="S9" i="11" s="1"/>
  <c r="M49" i="11"/>
  <c r="S10" i="11" s="1"/>
  <c r="M50" i="11"/>
  <c r="S11" i="11" s="1"/>
  <c r="M51" i="11"/>
  <c r="S12" i="11" s="1"/>
  <c r="M55" i="11"/>
  <c r="M56" i="11"/>
  <c r="T4" i="11" s="1"/>
  <c r="M57" i="11"/>
  <c r="T5" i="11" s="1"/>
  <c r="M58" i="11"/>
  <c r="T6" i="11" s="1"/>
  <c r="M59" i="11"/>
  <c r="T7" i="11" s="1"/>
  <c r="M60" i="11"/>
  <c r="T8" i="11" s="1"/>
  <c r="M61" i="11"/>
  <c r="T9" i="11" s="1"/>
  <c r="M62" i="11"/>
  <c r="T10" i="11" s="1"/>
  <c r="M63" i="11"/>
  <c r="T11" i="11" s="1"/>
  <c r="M64" i="11"/>
  <c r="T12" i="11" s="1"/>
  <c r="M68" i="11"/>
  <c r="M69" i="11"/>
  <c r="U4" i="11" s="1"/>
  <c r="M70" i="11"/>
  <c r="U5" i="11" s="1"/>
  <c r="M71" i="11"/>
  <c r="U6" i="11" s="1"/>
  <c r="M72" i="11"/>
  <c r="U7" i="11" s="1"/>
  <c r="M73" i="11"/>
  <c r="U8" i="11" s="1"/>
  <c r="M74" i="11"/>
  <c r="U9" i="11" s="1"/>
  <c r="M75" i="11"/>
  <c r="U10" i="11" s="1"/>
  <c r="M76" i="11"/>
  <c r="U11" i="11" s="1"/>
  <c r="M77" i="11"/>
  <c r="U12" i="11" s="1"/>
  <c r="M3" i="11"/>
  <c r="F60" i="9"/>
  <c r="E60" i="9"/>
  <c r="D60" i="9"/>
  <c r="C60" i="9"/>
  <c r="B60" i="9"/>
  <c r="A60" i="9"/>
  <c r="F59" i="9"/>
  <c r="E59" i="9"/>
  <c r="D59" i="9"/>
  <c r="C59" i="9"/>
  <c r="B59" i="9"/>
  <c r="A59" i="9"/>
  <c r="F58" i="9"/>
  <c r="E58" i="9"/>
  <c r="D58" i="9"/>
  <c r="C58" i="9"/>
  <c r="B58" i="9"/>
  <c r="A58" i="9"/>
  <c r="F57" i="9"/>
  <c r="E57" i="9"/>
  <c r="D57" i="9"/>
  <c r="C57" i="9"/>
  <c r="B57" i="9"/>
  <c r="A57" i="9"/>
  <c r="F56" i="9"/>
  <c r="E56" i="9"/>
  <c r="D56" i="9"/>
  <c r="C56" i="9"/>
  <c r="B56" i="9"/>
  <c r="A56" i="9"/>
  <c r="F55" i="9"/>
  <c r="E55" i="9"/>
  <c r="D55" i="9"/>
  <c r="C55" i="9"/>
  <c r="B55" i="9"/>
  <c r="A55" i="9"/>
  <c r="F54" i="9"/>
  <c r="E54" i="9"/>
  <c r="D54" i="9"/>
  <c r="C54" i="9"/>
  <c r="B54" i="9"/>
  <c r="A54" i="9"/>
  <c r="F53" i="9"/>
  <c r="E53" i="9"/>
  <c r="D53" i="9"/>
  <c r="C53" i="9"/>
  <c r="B53" i="9"/>
  <c r="A53" i="9"/>
  <c r="F52" i="9"/>
  <c r="E52" i="9"/>
  <c r="D52" i="9"/>
  <c r="C52" i="9"/>
  <c r="B52" i="9"/>
  <c r="A52" i="9"/>
  <c r="F51" i="9"/>
  <c r="E51" i="9"/>
  <c r="D51" i="9"/>
  <c r="C51" i="9"/>
  <c r="B51" i="9"/>
  <c r="A51" i="9"/>
  <c r="F60" i="8"/>
  <c r="E60" i="8"/>
  <c r="D60" i="8"/>
  <c r="C60" i="8"/>
  <c r="B60" i="8"/>
  <c r="A60" i="8"/>
  <c r="F59" i="8"/>
  <c r="E59" i="8"/>
  <c r="D59" i="8"/>
  <c r="C59" i="8"/>
  <c r="B59" i="8"/>
  <c r="A59" i="8"/>
  <c r="F58" i="8"/>
  <c r="E58" i="8"/>
  <c r="D58" i="8"/>
  <c r="C58" i="8"/>
  <c r="B58" i="8"/>
  <c r="A58" i="8"/>
  <c r="F57" i="8"/>
  <c r="E57" i="8"/>
  <c r="D57" i="8"/>
  <c r="C57" i="8"/>
  <c r="B57" i="8"/>
  <c r="A57" i="8"/>
  <c r="F56" i="8"/>
  <c r="E56" i="8"/>
  <c r="D56" i="8"/>
  <c r="C56" i="8"/>
  <c r="B56" i="8"/>
  <c r="A56" i="8"/>
  <c r="F55" i="8"/>
  <c r="E55" i="8"/>
  <c r="D55" i="8"/>
  <c r="C55" i="8"/>
  <c r="B55" i="8"/>
  <c r="A55" i="8"/>
  <c r="F54" i="8"/>
  <c r="E54" i="8"/>
  <c r="D54" i="8"/>
  <c r="C54" i="8"/>
  <c r="B54" i="8"/>
  <c r="A54" i="8"/>
  <c r="F53" i="8"/>
  <c r="E53" i="8"/>
  <c r="D53" i="8"/>
  <c r="C53" i="8"/>
  <c r="B53" i="8"/>
  <c r="A53" i="8"/>
  <c r="F52" i="8"/>
  <c r="E52" i="8"/>
  <c r="D52" i="8"/>
  <c r="C52" i="8"/>
  <c r="B52" i="8"/>
  <c r="A52" i="8"/>
  <c r="F51" i="8"/>
  <c r="E51" i="8"/>
  <c r="D51" i="8"/>
  <c r="C51" i="8"/>
  <c r="B51" i="8"/>
  <c r="A51" i="8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B51" i="5"/>
  <c r="C51" i="5"/>
  <c r="D51" i="5"/>
  <c r="E51" i="5"/>
  <c r="F51" i="5"/>
  <c r="A51" i="5"/>
  <c r="J77" i="4"/>
  <c r="J76" i="4"/>
  <c r="J75" i="4"/>
  <c r="J74" i="4"/>
  <c r="J73" i="4"/>
  <c r="J72" i="4"/>
  <c r="J71" i="4"/>
  <c r="J70" i="4"/>
  <c r="J69" i="4"/>
  <c r="J68" i="4"/>
  <c r="J64" i="4"/>
  <c r="J63" i="4"/>
  <c r="J62" i="4"/>
  <c r="J61" i="4"/>
  <c r="J60" i="4"/>
  <c r="J59" i="4"/>
  <c r="J58" i="4"/>
  <c r="J57" i="4"/>
  <c r="J56" i="4"/>
  <c r="J55" i="4"/>
  <c r="J51" i="4"/>
  <c r="J50" i="4"/>
  <c r="J49" i="4"/>
  <c r="J48" i="4"/>
  <c r="J47" i="4"/>
  <c r="J46" i="4"/>
  <c r="J45" i="4"/>
  <c r="J44" i="4"/>
  <c r="J43" i="4"/>
  <c r="J42" i="4"/>
  <c r="J38" i="4"/>
  <c r="J37" i="4"/>
  <c r="J36" i="4"/>
  <c r="J35" i="4"/>
  <c r="J34" i="4"/>
  <c r="J33" i="4"/>
  <c r="J32" i="4"/>
  <c r="J31" i="4"/>
  <c r="J30" i="4"/>
  <c r="J29" i="4"/>
  <c r="J25" i="4"/>
  <c r="J24" i="4"/>
  <c r="J23" i="4"/>
  <c r="J22" i="4"/>
  <c r="J21" i="4"/>
  <c r="J20" i="4"/>
  <c r="J19" i="4"/>
  <c r="J18" i="4"/>
  <c r="J17" i="4"/>
  <c r="J16" i="4"/>
  <c r="J12" i="4"/>
  <c r="J11" i="4"/>
  <c r="J10" i="4"/>
  <c r="J9" i="4"/>
  <c r="J8" i="4"/>
  <c r="J7" i="4"/>
  <c r="J6" i="4"/>
  <c r="J5" i="4"/>
  <c r="J4" i="4"/>
  <c r="J3" i="4"/>
  <c r="J77" i="3"/>
  <c r="J76" i="3"/>
  <c r="J75" i="3"/>
  <c r="J74" i="3"/>
  <c r="J73" i="3"/>
  <c r="J72" i="3"/>
  <c r="J71" i="3"/>
  <c r="J70" i="3"/>
  <c r="J69" i="3"/>
  <c r="J68" i="3"/>
  <c r="J64" i="3"/>
  <c r="J63" i="3"/>
  <c r="J62" i="3"/>
  <c r="J61" i="3"/>
  <c r="J60" i="3"/>
  <c r="J59" i="3"/>
  <c r="J58" i="3"/>
  <c r="J57" i="3"/>
  <c r="J56" i="3"/>
  <c r="J55" i="3"/>
  <c r="J51" i="3"/>
  <c r="J50" i="3"/>
  <c r="J49" i="3"/>
  <c r="J48" i="3"/>
  <c r="J47" i="3"/>
  <c r="J46" i="3"/>
  <c r="J45" i="3"/>
  <c r="J44" i="3"/>
  <c r="J43" i="3"/>
  <c r="J42" i="3"/>
  <c r="J38" i="3"/>
  <c r="J37" i="3"/>
  <c r="J36" i="3"/>
  <c r="J35" i="3"/>
  <c r="J34" i="3"/>
  <c r="J33" i="3"/>
  <c r="J32" i="3"/>
  <c r="J31" i="3"/>
  <c r="J30" i="3"/>
  <c r="J29" i="3"/>
  <c r="J25" i="3"/>
  <c r="J24" i="3"/>
  <c r="J23" i="3"/>
  <c r="J22" i="3"/>
  <c r="J21" i="3"/>
  <c r="J20" i="3"/>
  <c r="J19" i="3"/>
  <c r="J18" i="3"/>
  <c r="J17" i="3"/>
  <c r="J16" i="3"/>
  <c r="J12" i="3"/>
  <c r="J11" i="3"/>
  <c r="J10" i="3"/>
  <c r="J9" i="3"/>
  <c r="J8" i="3"/>
  <c r="J7" i="3"/>
  <c r="J6" i="3"/>
  <c r="J5" i="3"/>
  <c r="J4" i="3"/>
  <c r="J3" i="3"/>
  <c r="J77" i="2"/>
  <c r="J76" i="2"/>
  <c r="J75" i="2"/>
  <c r="J74" i="2"/>
  <c r="J73" i="2"/>
  <c r="J72" i="2"/>
  <c r="J71" i="2"/>
  <c r="J70" i="2"/>
  <c r="J69" i="2"/>
  <c r="J68" i="2"/>
  <c r="J64" i="2"/>
  <c r="J63" i="2"/>
  <c r="J62" i="2"/>
  <c r="J61" i="2"/>
  <c r="J60" i="2"/>
  <c r="J59" i="2"/>
  <c r="J58" i="2"/>
  <c r="J57" i="2"/>
  <c r="J56" i="2"/>
  <c r="J55" i="2"/>
  <c r="J51" i="2"/>
  <c r="J50" i="2"/>
  <c r="J49" i="2"/>
  <c r="J48" i="2"/>
  <c r="J47" i="2"/>
  <c r="J46" i="2"/>
  <c r="J45" i="2"/>
  <c r="J44" i="2"/>
  <c r="J43" i="2"/>
  <c r="J42" i="2"/>
  <c r="J38" i="2"/>
  <c r="J37" i="2"/>
  <c r="J36" i="2"/>
  <c r="J35" i="2"/>
  <c r="J34" i="2"/>
  <c r="J33" i="2"/>
  <c r="J32" i="2"/>
  <c r="J31" i="2"/>
  <c r="J30" i="2"/>
  <c r="J29" i="2"/>
  <c r="J25" i="2"/>
  <c r="J24" i="2"/>
  <c r="J23" i="2"/>
  <c r="J22" i="2"/>
  <c r="J21" i="2"/>
  <c r="J20" i="2"/>
  <c r="J19" i="2"/>
  <c r="J18" i="2"/>
  <c r="J17" i="2"/>
  <c r="J16" i="2"/>
  <c r="J12" i="2"/>
  <c r="J11" i="2"/>
  <c r="J10" i="2"/>
  <c r="J9" i="2"/>
  <c r="J8" i="2"/>
  <c r="J7" i="2"/>
  <c r="J6" i="2"/>
  <c r="J5" i="2"/>
  <c r="J4" i="2"/>
  <c r="J3" i="2"/>
  <c r="J77" i="1"/>
  <c r="J76" i="1"/>
  <c r="J75" i="1"/>
  <c r="J74" i="1"/>
  <c r="J73" i="1"/>
  <c r="J72" i="1"/>
  <c r="J71" i="1"/>
  <c r="J70" i="1"/>
  <c r="J69" i="1"/>
  <c r="J68" i="1"/>
  <c r="J64" i="1"/>
  <c r="J63" i="1"/>
  <c r="J62" i="1"/>
  <c r="J61" i="1"/>
  <c r="J60" i="1"/>
  <c r="J59" i="1"/>
  <c r="J58" i="1"/>
  <c r="J57" i="1"/>
  <c r="J56" i="1"/>
  <c r="J55" i="1"/>
  <c r="J51" i="1"/>
  <c r="J50" i="1"/>
  <c r="J49" i="1"/>
  <c r="J48" i="1"/>
  <c r="J47" i="1"/>
  <c r="J46" i="1"/>
  <c r="J45" i="1"/>
  <c r="J44" i="1"/>
  <c r="J43" i="1"/>
  <c r="J42" i="1"/>
  <c r="J38" i="1"/>
  <c r="J37" i="1"/>
  <c r="J36" i="1"/>
  <c r="J35" i="1"/>
  <c r="J34" i="1"/>
  <c r="J33" i="1"/>
  <c r="J32" i="1"/>
  <c r="J31" i="1"/>
  <c r="J30" i="1"/>
  <c r="J29" i="1"/>
  <c r="J25" i="1"/>
  <c r="J24" i="1"/>
  <c r="J23" i="1"/>
  <c r="J22" i="1"/>
  <c r="J21" i="1"/>
  <c r="J20" i="1"/>
  <c r="J19" i="1"/>
  <c r="J18" i="1"/>
  <c r="J17" i="1"/>
  <c r="J16" i="1"/>
  <c r="J12" i="1"/>
  <c r="J11" i="1"/>
  <c r="J10" i="1"/>
  <c r="J9" i="1"/>
  <c r="J8" i="1"/>
  <c r="J7" i="1"/>
  <c r="J6" i="1"/>
  <c r="J5" i="1"/>
  <c r="J4" i="1"/>
  <c r="J3" i="1"/>
  <c r="J4" i="10"/>
  <c r="J5" i="10"/>
  <c r="J6" i="10"/>
  <c r="J7" i="10"/>
  <c r="J8" i="10"/>
  <c r="J9" i="10"/>
  <c r="J10" i="10"/>
  <c r="J11" i="10"/>
  <c r="J12" i="10"/>
  <c r="J16" i="10"/>
  <c r="J17" i="10"/>
  <c r="J18" i="10"/>
  <c r="J19" i="10"/>
  <c r="J20" i="10"/>
  <c r="J21" i="10"/>
  <c r="J22" i="10"/>
  <c r="J23" i="10"/>
  <c r="J24" i="10"/>
  <c r="J25" i="10"/>
  <c r="J29" i="10"/>
  <c r="J30" i="10"/>
  <c r="J31" i="10"/>
  <c r="J32" i="10"/>
  <c r="J33" i="10"/>
  <c r="J34" i="10"/>
  <c r="J35" i="10"/>
  <c r="J36" i="10"/>
  <c r="J37" i="10"/>
  <c r="J38" i="10"/>
  <c r="J42" i="10"/>
  <c r="J43" i="10"/>
  <c r="J44" i="10"/>
  <c r="J45" i="10"/>
  <c r="J46" i="10"/>
  <c r="J47" i="10"/>
  <c r="J48" i="10"/>
  <c r="J49" i="10"/>
  <c r="J50" i="10"/>
  <c r="J51" i="10"/>
  <c r="J55" i="10"/>
  <c r="J56" i="10"/>
  <c r="J57" i="10"/>
  <c r="J58" i="10"/>
  <c r="J59" i="10"/>
  <c r="J60" i="10"/>
  <c r="J61" i="10"/>
  <c r="J62" i="10"/>
  <c r="J63" i="10"/>
  <c r="J64" i="10"/>
  <c r="J68" i="10"/>
  <c r="J69" i="10"/>
  <c r="J70" i="10"/>
  <c r="J71" i="10"/>
  <c r="J72" i="10"/>
  <c r="J73" i="10"/>
  <c r="J74" i="10"/>
  <c r="J75" i="10"/>
  <c r="J76" i="10"/>
  <c r="J77" i="10"/>
  <c r="J3" i="10"/>
</calcChain>
</file>

<file path=xl/sharedStrings.xml><?xml version="1.0" encoding="utf-8"?>
<sst xmlns="http://schemas.openxmlformats.org/spreadsheetml/2006/main" count="591" uniqueCount="101">
  <si>
    <t>2gram</t>
    <phoneticPr fontId="1"/>
  </si>
  <si>
    <t>narrow_count</t>
  </si>
  <si>
    <t>elapsed_time</t>
  </si>
  <si>
    <t>comparison</t>
  </si>
  <si>
    <t>correct_count/count</t>
  </si>
  <si>
    <t>3gram</t>
    <phoneticPr fontId="1"/>
  </si>
  <si>
    <t>4gram</t>
    <phoneticPr fontId="1"/>
  </si>
  <si>
    <t>5gram</t>
    <phoneticPr fontId="1"/>
  </si>
  <si>
    <t>6gram</t>
    <phoneticPr fontId="1"/>
  </si>
  <si>
    <t>uc</t>
    <phoneticPr fontId="1"/>
  </si>
  <si>
    <t>2gram-8981</t>
  </si>
  <si>
    <t>elapsed_time:</t>
  </si>
  <si>
    <t>correct_count</t>
  </si>
  <si>
    <t xml:space="preserve"> count</t>
  </si>
  <si>
    <t>3gram-8981</t>
  </si>
  <si>
    <t>4gram-8981</t>
  </si>
  <si>
    <t>5gram-8981</t>
  </si>
  <si>
    <t>6gram-8981</t>
  </si>
  <si>
    <t>uc-8981</t>
  </si>
  <si>
    <t>2gram-8982</t>
  </si>
  <si>
    <t>3gram-8982</t>
  </si>
  <si>
    <t>4gram-8982</t>
  </si>
  <si>
    <t>5gram-8982</t>
  </si>
  <si>
    <t>6gram-8982</t>
  </si>
  <si>
    <t>uc-8982</t>
  </si>
  <si>
    <t>2gram-100</t>
  </si>
  <si>
    <t>3gram-100</t>
  </si>
  <si>
    <t>4gram-100</t>
  </si>
  <si>
    <t>5gram-100</t>
  </si>
  <si>
    <t>6gram-100</t>
  </si>
  <si>
    <t>uc-100</t>
  </si>
  <si>
    <t>2gram-200</t>
  </si>
  <si>
    <t>3gram-200</t>
  </si>
  <si>
    <t>4gram-200</t>
  </si>
  <si>
    <t>5gram-200</t>
  </si>
  <si>
    <t>6gram-200</t>
  </si>
  <si>
    <t>uc-200</t>
  </si>
  <si>
    <t>2gram-300</t>
  </si>
  <si>
    <t>3gram-300</t>
  </si>
  <si>
    <t>4gram-300</t>
  </si>
  <si>
    <t>5gram-300</t>
  </si>
  <si>
    <t>6gram-300</t>
  </si>
  <si>
    <t>uc-300</t>
  </si>
  <si>
    <t>2gram-400</t>
  </si>
  <si>
    <t>3gram-400</t>
  </si>
  <si>
    <t>4gram-400</t>
  </si>
  <si>
    <t>5gram-400</t>
  </si>
  <si>
    <t>6gram-400</t>
  </si>
  <si>
    <t>uc-400</t>
  </si>
  <si>
    <t>2gram-500</t>
  </si>
  <si>
    <t>3gram-500</t>
  </si>
  <si>
    <t>4gram-500</t>
  </si>
  <si>
    <t>5gram-500</t>
  </si>
  <si>
    <t>6gram-500</t>
  </si>
  <si>
    <t>uc-500</t>
  </si>
  <si>
    <t>2gram-600</t>
  </si>
  <si>
    <t>3gram-600</t>
  </si>
  <si>
    <t>4gram-600</t>
  </si>
  <si>
    <t>5gram-600</t>
  </si>
  <si>
    <t>6gram-600</t>
  </si>
  <si>
    <t>uc-600</t>
  </si>
  <si>
    <t>2gram-700</t>
  </si>
  <si>
    <t>3gram-700</t>
  </si>
  <si>
    <t>4gram-700</t>
  </si>
  <si>
    <t>5gram-700</t>
  </si>
  <si>
    <t>6gram-700</t>
  </si>
  <si>
    <t>uc-700</t>
  </si>
  <si>
    <t>2gram-800</t>
  </si>
  <si>
    <t>3gram-800</t>
  </si>
  <si>
    <t>4gram-800</t>
  </si>
  <si>
    <t>5gram-800</t>
  </si>
  <si>
    <t>6gram-800</t>
  </si>
  <si>
    <t>uc-800</t>
  </si>
  <si>
    <t>3gram-900</t>
  </si>
  <si>
    <t>2gram-1000</t>
  </si>
  <si>
    <t>3gram-1000</t>
  </si>
  <si>
    <t>4gram-1000</t>
  </si>
  <si>
    <t>5gram-1000</t>
  </si>
  <si>
    <t>6gram-1000</t>
  </si>
  <si>
    <t>uc-1000</t>
  </si>
  <si>
    <t>each_compare</t>
    <phoneticPr fontId="1"/>
  </si>
  <si>
    <t>narrow_rate</t>
    <phoneticPr fontId="1"/>
  </si>
  <si>
    <t>…</t>
    <phoneticPr fontId="1"/>
  </si>
  <si>
    <t>4gram</t>
  </si>
  <si>
    <t>5gram</t>
  </si>
  <si>
    <t>6gram</t>
  </si>
  <si>
    <t>propose_time</t>
    <phoneticPr fontId="1"/>
  </si>
  <si>
    <t>speed_rate</t>
  </si>
  <si>
    <t>speed_rate</t>
    <phoneticPr fontId="1"/>
  </si>
  <si>
    <t>speed_time</t>
    <phoneticPr fontId="1"/>
  </si>
  <si>
    <t>search_time</t>
    <phoneticPr fontId="1"/>
  </si>
  <si>
    <t>0.0_exception</t>
    <phoneticPr fontId="1"/>
  </si>
  <si>
    <t>0.0_speed_rate</t>
    <phoneticPr fontId="1"/>
  </si>
  <si>
    <t>2gram-900</t>
    <phoneticPr fontId="1"/>
  </si>
  <si>
    <t>class</t>
    <phoneticPr fontId="1"/>
  </si>
  <si>
    <t>2gram</t>
  </si>
  <si>
    <t>3gram</t>
  </si>
  <si>
    <t>uc</t>
  </si>
  <si>
    <t>average</t>
    <phoneticPr fontId="1"/>
  </si>
  <si>
    <t>従来手法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</si>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</sst>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%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1" fontId="0" fillId="0" borderId="0" xfId="1" applyNumberFormat="1" applyFon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2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search_time!$Q$2</c:f>
              <c:strCache>
                <c:ptCount val="1"/>
                <c:pt idx="0">
                  <c:v>2gram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search_time!$Q$3:$Q$12</c:f>
              <c:numCache>
                <c:formatCode>General</c:formatCode>
                <c:ptCount val="10"/>
                <c:pt idx="0">
                  <c:v>12297.6391</c:v>
                </c:pt>
                <c:pt idx="1">
                  <c:v>1499.0540105836001</c:v>
                </c:pt>
                <c:pt idx="2">
                  <c:v>1040.860390179</c:v>
                </c:pt>
                <c:pt idx="3">
                  <c:v>849.78517999449991</c:v>
                </c:pt>
                <c:pt idx="4">
                  <c:v>737.60931538580007</c:v>
                </c:pt>
                <c:pt idx="5">
                  <c:v>566.04617643159997</c:v>
                </c:pt>
                <c:pt idx="6">
                  <c:v>413.27189007979996</c:v>
                </c:pt>
                <c:pt idx="7">
                  <c:v>359.66440476069999</c:v>
                </c:pt>
                <c:pt idx="8">
                  <c:v>363.87800374170001</c:v>
                </c:pt>
                <c:pt idx="9">
                  <c:v>374.65039032359999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6-1548-8188-057367831C7F}"/>
            </c:ext>
          </c:extLst>
        </c:ser>
        <c:ser>
          <c:idx val="1"/>
          <c:order val="1"/>
          <c:tx>
            <c:strRef>
              <c:f>search_time!$R$2</c:f>
              <c:strCache>
                <c:ptCount val="1"/>
                <c:pt idx="0">
                  <c:v>3gram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search_time!$R$3:$R$12</c:f>
              <c:numCache>
                <c:formatCode>General</c:formatCode>
                <c:ptCount val="10"/>
                <c:pt idx="0">
                  <c:v>60037.653800000007</c:v>
                </c:pt>
                <c:pt idx="1">
                  <c:v>6550.6593000000003</c:v>
                </c:pt>
                <c:pt idx="2">
                  <c:v>4737.9512000000004</c:v>
                </c:pt>
                <c:pt idx="3">
                  <c:v>3421.0830999999998</c:v>
                </c:pt>
                <c:pt idx="4">
                  <c:v>2649.4158999999995</c:v>
                </c:pt>
                <c:pt idx="5">
                  <c:v>2104.7163300000002</c:v>
                </c:pt>
                <c:pt idx="6">
                  <c:v>1707.5258999999999</c:v>
                </c:pt>
                <c:pt idx="7">
                  <c:v>1538.6280199999997</c:v>
                </c:pt>
                <c:pt idx="8">
                  <c:v>1556.9543900000001</c:v>
                </c:pt>
                <c:pt idx="9">
                  <c:v>1565.1575600000001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6-1548-8188-057367831C7F}"/>
            </c:ext>
          </c:extLst>
        </c:ser>
        <c:ser>
          <c:idx val="2"/>
          <c:order val="2"/>
          <c:tx>
            <c:strRef>
              <c:f>search_time!$S$2</c:f>
              <c:strCache>
                <c:ptCount val="1"/>
                <c:pt idx="0">
                  <c:v>4gram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search_time!$S$3:$S$12</c:f>
              <c:numCache>
                <c:formatCode>General</c:formatCode>
                <c:ptCount val="10"/>
                <c:pt idx="0">
                  <c:v>25959.953800000003</c:v>
                </c:pt>
                <c:pt idx="1">
                  <c:v>2929.6168700000007</c:v>
                </c:pt>
                <c:pt idx="2">
                  <c:v>1961.8223800000001</c:v>
                </c:pt>
                <c:pt idx="3">
                  <c:v>1462.0623500000002</c:v>
                </c:pt>
                <c:pt idx="4">
                  <c:v>1031.7805499999999</c:v>
                </c:pt>
                <c:pt idx="5">
                  <c:v>926.26603300000011</c:v>
                </c:pt>
                <c:pt idx="6">
                  <c:v>786.78524600000003</c:v>
                </c:pt>
                <c:pt idx="7">
                  <c:v>759.55222600000002</c:v>
                </c:pt>
                <c:pt idx="8">
                  <c:v>672.35235</c:v>
                </c:pt>
                <c:pt idx="9">
                  <c:v>738.12457300000005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6-1548-8188-057367831C7F}"/>
            </c:ext>
          </c:extLst>
        </c:ser>
        <c:ser>
          <c:idx val="3"/>
          <c:order val="3"/>
          <c:tx>
            <c:strRef>
              <c:f>search_time!$T$2</c:f>
              <c:strCache>
                <c:ptCount val="1"/>
                <c:pt idx="0">
                  <c:v>5gram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search_time!$T$3:$T$12</c:f>
              <c:numCache>
                <c:formatCode>General</c:formatCode>
                <c:ptCount val="10"/>
                <c:pt idx="0">
                  <c:v>44656.4732</c:v>
                </c:pt>
                <c:pt idx="1">
                  <c:v>2696.1367999999998</c:v>
                </c:pt>
                <c:pt idx="2">
                  <c:v>1805.4755699999998</c:v>
                </c:pt>
                <c:pt idx="3">
                  <c:v>1282.1909000000001</c:v>
                </c:pt>
                <c:pt idx="4">
                  <c:v>871.8792900000002</c:v>
                </c:pt>
                <c:pt idx="5">
                  <c:v>645.45654000000002</c:v>
                </c:pt>
                <c:pt idx="6">
                  <c:v>677.8686100000001</c:v>
                </c:pt>
                <c:pt idx="7">
                  <c:v>663.57122000000004</c:v>
                </c:pt>
                <c:pt idx="8">
                  <c:v>637.50104999999996</c:v>
                </c:pt>
                <c:pt idx="9">
                  <c:v>565.25355000000002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6-1548-8188-057367831C7F}"/>
            </c:ext>
          </c:extLst>
        </c:ser>
        <c:ser>
          <c:idx val="4"/>
          <c:order val="4"/>
          <c:tx>
            <c:strRef>
              <c:f>search_time!$U$2</c:f>
              <c:strCache>
                <c:ptCount val="1"/>
                <c:pt idx="0">
                  <c:v>6gram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search_time!$U$3:$U$12</c:f>
              <c:numCache>
                <c:formatCode>General</c:formatCode>
                <c:ptCount val="10"/>
                <c:pt idx="0">
                  <c:v>10836.5121</c:v>
                </c:pt>
                <c:pt idx="1">
                  <c:v>1989.7407000000007</c:v>
                </c:pt>
                <c:pt idx="2">
                  <c:v>1243.8802800000001</c:v>
                </c:pt>
                <c:pt idx="3">
                  <c:v>857.15897999999993</c:v>
                </c:pt>
                <c:pt idx="4">
                  <c:v>668.49784</c:v>
                </c:pt>
                <c:pt idx="5">
                  <c:v>595.92325899999992</c:v>
                </c:pt>
                <c:pt idx="6">
                  <c:v>642.14152100000001</c:v>
                </c:pt>
                <c:pt idx="7">
                  <c:v>642.14864200000011</c:v>
                </c:pt>
                <c:pt idx="8">
                  <c:v>595.41807300000005</c:v>
                </c:pt>
                <c:pt idx="9">
                  <c:v>495.31849199999999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6-1548-8188-057367831C7F}"/>
            </c:ext>
          </c:extLst>
        </c:ser>
        <c:ser>
          <c:idx val="5"/>
          <c:order val="5"/>
          <c:tx>
            <c:strRef>
              <c:f>search_time!$V$2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search_time!$V$3:$V$12</c:f>
              <c:numCache>
                <c:formatCode>General</c:formatCode>
                <c:ptCount val="10"/>
                <c:pt idx="0">
                  <c:v>3810.7038581999996</c:v>
                </c:pt>
                <c:pt idx="1">
                  <c:v>206.61475799999999</c:v>
                </c:pt>
                <c:pt idx="2">
                  <c:v>91.631328999999994</c:v>
                </c:pt>
                <c:pt idx="3">
                  <c:v>78.312331</c:v>
                </c:pt>
                <c:pt idx="4">
                  <c:v>73.145878999999994</c:v>
                </c:pt>
                <c:pt idx="5">
                  <c:v>68.137540799999996</c:v>
                </c:pt>
                <c:pt idx="6">
                  <c:v>54.106250200000012</c:v>
                </c:pt>
                <c:pt idx="7">
                  <c:v>56.242361499999994</c:v>
                </c:pt>
                <c:pt idx="8">
                  <c:v>73.750125999999995</c:v>
                </c:pt>
                <c:pt idx="9">
                  <c:v>77.971996999999988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6-1548-8188-05736783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24096"/>
        <c:axId val="1273621152"/>
      </c:lineChart>
      <c:catAx>
        <c:axId val="12957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3621152"/>
        <c:crosses val="autoZero"/>
        <c:auto val="1"/>
        <c:lblAlgn val="ctr"/>
        <c:lblOffset val="100"/>
        <c:noMultiLvlLbl val="0"/>
      </c:catAx>
      <c:valAx>
        <c:axId val="12736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57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search_time!$Y$19</c:f>
              <c:strCache>
                <c:ptCount val="1"/>
                <c:pt idx="0">
                  <c:v>2gram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search_time!$X$20:$X$29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search_time!$Y$20:$Y$29</c:f>
              <c:numCache>
                <c:formatCode>0.00</c:formatCode>
                <c:ptCount val="10"/>
                <c:pt idx="0">
                  <c:v>359.6644048</c:v>
                </c:pt>
                <c:pt idx="1">
                  <c:v>363.87800370000002</c:v>
                </c:pt>
                <c:pt idx="2">
                  <c:v>374.65039030000003</c:v>
                </c:pt>
                <c:pt idx="3">
                  <c:v>413.27189010000001</c:v>
                </c:pt>
                <c:pt idx="4">
                  <c:v>566.04617640000004</c:v>
                </c:pt>
                <c:pt idx="5">
                  <c:v>737.60931540000001</c:v>
                </c:pt>
                <c:pt idx="6">
                  <c:v>849.78517999999997</c:v>
                </c:pt>
                <c:pt idx="7">
                  <c:v>1040.8603900000001</c:v>
                </c:pt>
                <c:pt idx="8">
                  <c:v>1499.0540109999999</c:v>
                </c:pt>
                <c:pt idx="9">
                  <c:v>12297.6391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C-E246-860F-E0810C3EC121}"/>
            </c:ext>
          </c:extLst>
        </c:ser>
        <c:ser>
          <c:idx val="1"/>
          <c:order val="1"/>
          <c:tx>
            <c:strRef>
              <c:f>search_time!$Z$19</c:f>
              <c:strCache>
                <c:ptCount val="1"/>
                <c:pt idx="0">
                  <c:v>3gram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search_time!$X$20:$X$29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search_time!$Z$20:$Z$29</c:f>
              <c:numCache>
                <c:formatCode>0.00</c:formatCode>
                <c:ptCount val="10"/>
                <c:pt idx="0">
                  <c:v>1538.6280200000001</c:v>
                </c:pt>
                <c:pt idx="1">
                  <c:v>1556.9543900000001</c:v>
                </c:pt>
                <c:pt idx="2">
                  <c:v>1565.1575600000001</c:v>
                </c:pt>
                <c:pt idx="3">
                  <c:v>1707.5259000000001</c:v>
                </c:pt>
                <c:pt idx="4">
                  <c:v>2104.7163300000002</c:v>
                </c:pt>
                <c:pt idx="5">
                  <c:v>2649.4159</c:v>
                </c:pt>
                <c:pt idx="6">
                  <c:v>3421.0830999999998</c:v>
                </c:pt>
                <c:pt idx="7">
                  <c:v>4737.9512000000004</c:v>
                </c:pt>
                <c:pt idx="8">
                  <c:v>6550.6593000000003</c:v>
                </c:pt>
                <c:pt idx="9">
                  <c:v>60037.653800000007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C-E246-860F-E0810C3EC121}"/>
            </c:ext>
          </c:extLst>
        </c:ser>
        <c:ser>
          <c:idx val="2"/>
          <c:order val="2"/>
          <c:tx>
            <c:strRef>
              <c:f>search_time!$AA$19</c:f>
              <c:strCache>
                <c:ptCount val="1"/>
                <c:pt idx="0">
                  <c:v>4gram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search_time!$X$20:$X$29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search_time!$AA$20:$AA$29</c:f>
              <c:numCache>
                <c:formatCode>0.00</c:formatCode>
                <c:ptCount val="10"/>
                <c:pt idx="0">
                  <c:v>672.35235</c:v>
                </c:pt>
                <c:pt idx="1">
                  <c:v>738.12457300000005</c:v>
                </c:pt>
                <c:pt idx="2">
                  <c:v>759.55222600000002</c:v>
                </c:pt>
                <c:pt idx="3">
                  <c:v>786.78524600000003</c:v>
                </c:pt>
                <c:pt idx="4">
                  <c:v>926.26603299999999</c:v>
                </c:pt>
                <c:pt idx="5">
                  <c:v>1031.7805499999999</c:v>
                </c:pt>
                <c:pt idx="6">
                  <c:v>1462.0623499999999</c:v>
                </c:pt>
                <c:pt idx="7">
                  <c:v>1961.8223800000001</c:v>
                </c:pt>
                <c:pt idx="8">
                  <c:v>2929.6168699999998</c:v>
                </c:pt>
                <c:pt idx="9">
                  <c:v>25959.953800000003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C-E246-860F-E0810C3EC121}"/>
            </c:ext>
          </c:extLst>
        </c:ser>
        <c:ser>
          <c:idx val="3"/>
          <c:order val="3"/>
          <c:tx>
            <c:strRef>
              <c:f>search_time!$AB$19</c:f>
              <c:strCache>
                <c:ptCount val="1"/>
                <c:pt idx="0">
                  <c:v>5gram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search_time!$X$20:$X$29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search_time!$AB$20:$AB$29</c:f>
              <c:numCache>
                <c:formatCode>0.00</c:formatCode>
                <c:ptCount val="10"/>
                <c:pt idx="0">
                  <c:v>565.25355000000002</c:v>
                </c:pt>
                <c:pt idx="1">
                  <c:v>637.50104999999996</c:v>
                </c:pt>
                <c:pt idx="2">
                  <c:v>663.57122000000004</c:v>
                </c:pt>
                <c:pt idx="3">
                  <c:v>677.86860999999999</c:v>
                </c:pt>
                <c:pt idx="4">
                  <c:v>645.45654000000002</c:v>
                </c:pt>
                <c:pt idx="5">
                  <c:v>871.87928999999997</c:v>
                </c:pt>
                <c:pt idx="6">
                  <c:v>1282.1909000000001</c:v>
                </c:pt>
                <c:pt idx="7">
                  <c:v>1805.4755700000001</c:v>
                </c:pt>
                <c:pt idx="8">
                  <c:v>2696.1368000000002</c:v>
                </c:pt>
                <c:pt idx="9">
                  <c:v>44856.4732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C-E246-860F-E0810C3EC121}"/>
            </c:ext>
          </c:extLst>
        </c:ser>
        <c:ser>
          <c:idx val="4"/>
          <c:order val="4"/>
          <c:tx>
            <c:strRef>
              <c:f>search_time!$AC$19</c:f>
              <c:strCache>
                <c:ptCount val="1"/>
                <c:pt idx="0">
                  <c:v>6gram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search_time!$X$20:$X$29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search_time!$AC$20:$AC$29</c:f>
              <c:numCache>
                <c:formatCode>0.00</c:formatCode>
                <c:ptCount val="10"/>
                <c:pt idx="0">
                  <c:v>495.31849199999999</c:v>
                </c:pt>
                <c:pt idx="1">
                  <c:v>595.41807300000005</c:v>
                </c:pt>
                <c:pt idx="2">
                  <c:v>595.92325900000003</c:v>
                </c:pt>
                <c:pt idx="3">
                  <c:v>642.14152100000001</c:v>
                </c:pt>
                <c:pt idx="4">
                  <c:v>642.148642</c:v>
                </c:pt>
                <c:pt idx="5">
                  <c:v>668.49784</c:v>
                </c:pt>
                <c:pt idx="6">
                  <c:v>857.15898000000004</c:v>
                </c:pt>
                <c:pt idx="7">
                  <c:v>1243.8802800000001</c:v>
                </c:pt>
                <c:pt idx="8">
                  <c:v>1989.7407000000001</c:v>
                </c:pt>
                <c:pt idx="9">
                  <c:v>11836.5121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C-E246-860F-E0810C3EC121}"/>
            </c:ext>
          </c:extLst>
        </c:ser>
        <c:ser>
          <c:idx val="5"/>
          <c:order val="5"/>
          <c:tx>
            <c:strRef>
              <c:f>search_time!$AD$19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search_time!$X$20:$X$29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search_time!$AD$20:$AD$29</c:f>
              <c:numCache>
                <c:formatCode>0.00</c:formatCode>
                <c:ptCount val="10"/>
                <c:pt idx="0">
                  <c:v>54.106250199999998</c:v>
                </c:pt>
                <c:pt idx="1">
                  <c:v>56.242361500000001</c:v>
                </c:pt>
                <c:pt idx="2">
                  <c:v>68.137540799999996</c:v>
                </c:pt>
                <c:pt idx="3">
                  <c:v>73.145878999999994</c:v>
                </c:pt>
                <c:pt idx="4">
                  <c:v>73.750125999999995</c:v>
                </c:pt>
                <c:pt idx="5">
                  <c:v>77.971997000000002</c:v>
                </c:pt>
                <c:pt idx="6">
                  <c:v>78.312331</c:v>
                </c:pt>
                <c:pt idx="7">
                  <c:v>91.631328999999994</c:v>
                </c:pt>
                <c:pt idx="8">
                  <c:v>206.61475799999999</c:v>
                </c:pt>
                <c:pt idx="9">
                  <c:v>4110.7038581999996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7C-E246-860F-E0810C3EC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318272"/>
        <c:axId val="1332351552"/>
      </c:lineChart>
      <c:catAx>
        <c:axId val="13323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2351552"/>
        <c:crosses val="autoZero"/>
        <c:auto val="1"/>
        <c:lblAlgn val="ctr"/>
        <c:lblOffset val="100"/>
        <c:noMultiLvlLbl val="0"/>
      </c:catAx>
      <c:valAx>
        <c:axId val="13323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23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narrow!$AE$2</c:f>
              <c:strCache>
                <c:ptCount val="1"/>
                <c:pt idx="0">
                  <c:v>2gram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narrow!$W$3:$W$12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narrow!$AE$3:$AE$12</c:f>
              <c:numCache>
                <c:formatCode>0.0000%</c:formatCode>
                <c:ptCount val="10"/>
                <c:pt idx="0">
                  <c:v>0.97906104354167156</c:v>
                </c:pt>
                <c:pt idx="1">
                  <c:v>0.97972877171950368</c:v>
                </c:pt>
                <c:pt idx="2">
                  <c:v>0.97724165352580816</c:v>
                </c:pt>
                <c:pt idx="3">
                  <c:v>0.97346481280247343</c:v>
                </c:pt>
                <c:pt idx="4">
                  <c:v>0.9397739049451117</c:v>
                </c:pt>
                <c:pt idx="5">
                  <c:v>0.92529038751932302</c:v>
                </c:pt>
                <c:pt idx="6">
                  <c:v>0.86886883783763946</c:v>
                </c:pt>
                <c:pt idx="7">
                  <c:v>0.77661346379672769</c:v>
                </c:pt>
                <c:pt idx="8">
                  <c:v>0.64885115529959236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3-FC4F-B779-ADD929682F55}"/>
            </c:ext>
          </c:extLst>
        </c:ser>
        <c:ser>
          <c:idx val="1"/>
          <c:order val="1"/>
          <c:tx>
            <c:strRef>
              <c:f>narrow!$AF$2</c:f>
              <c:strCache>
                <c:ptCount val="1"/>
                <c:pt idx="0">
                  <c:v>3gram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narrow!$W$3:$W$12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narrow!$AF$3:$AF$12</c:f>
              <c:numCache>
                <c:formatCode>0.0000%</c:formatCode>
                <c:ptCount val="10"/>
                <c:pt idx="0">
                  <c:v>0.97717375913907933</c:v>
                </c:pt>
                <c:pt idx="1">
                  <c:v>0.98143331199964412</c:v>
                </c:pt>
                <c:pt idx="2">
                  <c:v>0.98161317694269523</c:v>
                </c:pt>
                <c:pt idx="3">
                  <c:v>0.978368433976189</c:v>
                </c:pt>
                <c:pt idx="4">
                  <c:v>0.96508910036958184</c:v>
                </c:pt>
                <c:pt idx="5">
                  <c:v>0.94564589822675349</c:v>
                </c:pt>
                <c:pt idx="6">
                  <c:v>0.90338148511261451</c:v>
                </c:pt>
                <c:pt idx="7">
                  <c:v>0.8272127100866068</c:v>
                </c:pt>
                <c:pt idx="8">
                  <c:v>0.70429747685133448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FC4F-B779-ADD929682F55}"/>
            </c:ext>
          </c:extLst>
        </c:ser>
        <c:ser>
          <c:idx val="2"/>
          <c:order val="2"/>
          <c:tx>
            <c:strRef>
              <c:f>narrow!$AG$2</c:f>
              <c:strCache>
                <c:ptCount val="1"/>
                <c:pt idx="0">
                  <c:v>4gram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narrow!$W$3:$W$12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narrow!$AG$3:$AG$12</c:f>
              <c:numCache>
                <c:formatCode>0.0000%</c:formatCode>
                <c:ptCount val="10"/>
                <c:pt idx="0">
                  <c:v>0.98665361983946576</c:v>
                </c:pt>
                <c:pt idx="1">
                  <c:v>0.98353677213848811</c:v>
                </c:pt>
                <c:pt idx="2">
                  <c:v>0.98801505910761633</c:v>
                </c:pt>
                <c:pt idx="3">
                  <c:v>0.98566732685779068</c:v>
                </c:pt>
                <c:pt idx="4">
                  <c:v>0.98345922814809184</c:v>
                </c:pt>
                <c:pt idx="5">
                  <c:v>0.97518347328022481</c:v>
                </c:pt>
                <c:pt idx="6">
                  <c:v>0.95927709169957831</c:v>
                </c:pt>
                <c:pt idx="7">
                  <c:v>0.92044883742135353</c:v>
                </c:pt>
                <c:pt idx="8">
                  <c:v>0.84648003160316421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3-FC4F-B779-ADD929682F55}"/>
            </c:ext>
          </c:extLst>
        </c:ser>
        <c:ser>
          <c:idx val="3"/>
          <c:order val="3"/>
          <c:tx>
            <c:strRef>
              <c:f>narrow!$AH$2</c:f>
              <c:strCache>
                <c:ptCount val="1"/>
                <c:pt idx="0">
                  <c:v>5gram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narrow!$W$3:$W$12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narrow!$AH$3:$AH$12</c:f>
              <c:numCache>
                <c:formatCode>0.0000%</c:formatCode>
                <c:ptCount val="10"/>
                <c:pt idx="0">
                  <c:v>0.99394960747900363</c:v>
                </c:pt>
                <c:pt idx="1">
                  <c:v>0.99298874741323739</c:v>
                </c:pt>
                <c:pt idx="2">
                  <c:v>0.99359990151627819</c:v>
                </c:pt>
                <c:pt idx="3">
                  <c:v>0.99197178016457066</c:v>
                </c:pt>
                <c:pt idx="4">
                  <c:v>0.99022347528342203</c:v>
                </c:pt>
                <c:pt idx="5">
                  <c:v>0.9905728087657989</c:v>
                </c:pt>
                <c:pt idx="6">
                  <c:v>0.98183765366063458</c:v>
                </c:pt>
                <c:pt idx="7">
                  <c:v>0.96364484380895088</c:v>
                </c:pt>
                <c:pt idx="8">
                  <c:v>0.91611029248305431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3-FC4F-B779-ADD929682F55}"/>
            </c:ext>
          </c:extLst>
        </c:ser>
        <c:ser>
          <c:idx val="4"/>
          <c:order val="4"/>
          <c:tx>
            <c:strRef>
              <c:f>narrow!$AI$2</c:f>
              <c:strCache>
                <c:ptCount val="1"/>
                <c:pt idx="0">
                  <c:v>6gram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narrow!$W$3:$W$12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narrow!$AI$3:$AI$12</c:f>
              <c:numCache>
                <c:formatCode>0.0000%</c:formatCode>
                <c:ptCount val="10"/>
                <c:pt idx="0">
                  <c:v>0.99514645185491868</c:v>
                </c:pt>
                <c:pt idx="1">
                  <c:v>0.99454082590790593</c:v>
                </c:pt>
                <c:pt idx="2">
                  <c:v>0.99486201583215728</c:v>
                </c:pt>
                <c:pt idx="3">
                  <c:v>0.99403653144611603</c:v>
                </c:pt>
                <c:pt idx="4">
                  <c:v>0.99174169754711627</c:v>
                </c:pt>
                <c:pt idx="5">
                  <c:v>0.99174136123526657</c:v>
                </c:pt>
                <c:pt idx="6">
                  <c:v>0.9853703187915771</c:v>
                </c:pt>
                <c:pt idx="7">
                  <c:v>0.96983728071676323</c:v>
                </c:pt>
                <c:pt idx="8">
                  <c:v>0.92745637191272645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3-FC4F-B779-ADD929682F55}"/>
            </c:ext>
          </c:extLst>
        </c:ser>
        <c:ser>
          <c:idx val="5"/>
          <c:order val="5"/>
          <c:tx>
            <c:strRef>
              <c:f>narrow!$AJ$2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narrow!$W$3:$W$12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narrow!$AJ$3:$AJ$12</c:f>
              <c:numCache>
                <c:formatCode>0.0000%</c:formatCode>
                <c:ptCount val="10"/>
                <c:pt idx="0">
                  <c:v>0.98835608149105914</c:v>
                </c:pt>
                <c:pt idx="1">
                  <c:v>0.97769027759189675</c:v>
                </c:pt>
                <c:pt idx="2">
                  <c:v>0.97726674248143786</c:v>
                </c:pt>
                <c:pt idx="3">
                  <c:v>0.97704657913140947</c:v>
                </c:pt>
                <c:pt idx="4">
                  <c:v>0.96989941330887786</c:v>
                </c:pt>
                <c:pt idx="5">
                  <c:v>0.96167365748754663</c:v>
                </c:pt>
                <c:pt idx="6">
                  <c:v>0.93083111879503266</c:v>
                </c:pt>
                <c:pt idx="7">
                  <c:v>0.89959909317893727</c:v>
                </c:pt>
                <c:pt idx="8">
                  <c:v>0.83234787418663647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73-FC4F-B779-ADD92968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97264"/>
        <c:axId val="1407899984"/>
      </c:lineChart>
      <c:catAx>
        <c:axId val="14365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閾値</a:t>
                </a:r>
                <a:r>
                  <a:rPr lang="en-US" altLang="ja-JP" sz="1200"/>
                  <a:t>ε</a:t>
                </a:r>
                <a:r>
                  <a:rPr lang="en-US" altLang="ja-JP" sz="900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7899984"/>
        <c:crosses val="autoZero"/>
        <c:auto val="1"/>
        <c:lblAlgn val="ctr"/>
        <c:lblOffset val="100"/>
        <c:noMultiLvlLbl val="0"/>
      </c:catAx>
      <c:valAx>
        <c:axId val="1407899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削減率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65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FP!$Q$2</c:f>
              <c:strCache>
                <c:ptCount val="1"/>
                <c:pt idx="0">
                  <c:v>2gram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FP!$Q$3:$Q$12</c:f>
              <c:numCache>
                <c:formatCode>0.00%</c:formatCode>
                <c:ptCount val="10"/>
                <c:pt idx="0">
                  <c:v>0.97296789443678167</c:v>
                </c:pt>
                <c:pt idx="1">
                  <c:v>0.98761043701675089</c:v>
                </c:pt>
                <c:pt idx="2">
                  <c:v>0.99389841360827158</c:v>
                </c:pt>
                <c:pt idx="3">
                  <c:v>0.99509198675610522</c:v>
                </c:pt>
                <c:pt idx="4">
                  <c:v>0.99744401213390199</c:v>
                </c:pt>
                <c:pt idx="5">
                  <c:v>0.99865361267058272</c:v>
                </c:pt>
                <c:pt idx="6">
                  <c:v>0.99919038518195558</c:v>
                </c:pt>
                <c:pt idx="7">
                  <c:v>0.99956404234695717</c:v>
                </c:pt>
                <c:pt idx="8">
                  <c:v>0.99972934204600528</c:v>
                </c:pt>
                <c:pt idx="9">
                  <c:v>0.9998022662450452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6-2A49-910D-3B15D97CEFAE}"/>
            </c:ext>
          </c:extLst>
        </c:ser>
        <c:ser>
          <c:idx val="1"/>
          <c:order val="1"/>
          <c:tx>
            <c:strRef>
              <c:f>FP!$R$2</c:f>
              <c:strCache>
                <c:ptCount val="1"/>
                <c:pt idx="0">
                  <c:v>3gram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FP!$R$3:$R$12</c:f>
              <c:numCache>
                <c:formatCode>0.00%</c:formatCode>
                <c:ptCount val="10"/>
                <c:pt idx="0">
                  <c:v>0.9973810085</c:v>
                </c:pt>
                <c:pt idx="1">
                  <c:v>0.99365585990000005</c:v>
                </c:pt>
                <c:pt idx="2">
                  <c:v>0.996317008</c:v>
                </c:pt>
                <c:pt idx="3">
                  <c:v>0.99716161530000003</c:v>
                </c:pt>
                <c:pt idx="4">
                  <c:v>0.99803853819999999</c:v>
                </c:pt>
                <c:pt idx="5">
                  <c:v>0.99895106609999995</c:v>
                </c:pt>
                <c:pt idx="6">
                  <c:v>0.99939624000000005</c:v>
                </c:pt>
                <c:pt idx="7">
                  <c:v>0.99967896443000004</c:v>
                </c:pt>
                <c:pt idx="8">
                  <c:v>0.99980107620000003</c:v>
                </c:pt>
                <c:pt idx="9">
                  <c:v>0.99987573859000001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6-2A49-910D-3B15D97CEFAE}"/>
            </c:ext>
          </c:extLst>
        </c:ser>
        <c:ser>
          <c:idx val="2"/>
          <c:order val="2"/>
          <c:tx>
            <c:strRef>
              <c:f>FP!$S$2</c:f>
              <c:strCache>
                <c:ptCount val="1"/>
                <c:pt idx="0">
                  <c:v>4gram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FP!$S$3:$S$12</c:f>
              <c:numCache>
                <c:formatCode>0.00%</c:formatCode>
                <c:ptCount val="10"/>
                <c:pt idx="0">
                  <c:v>0.99683503039999999</c:v>
                </c:pt>
                <c:pt idx="1">
                  <c:v>0.98954760590000002</c:v>
                </c:pt>
                <c:pt idx="2">
                  <c:v>0.99418926090000004</c:v>
                </c:pt>
                <c:pt idx="3">
                  <c:v>0.99585912700000001</c:v>
                </c:pt>
                <c:pt idx="4">
                  <c:v>0.99724119749999995</c:v>
                </c:pt>
                <c:pt idx="5">
                  <c:v>0.99801238199999998</c:v>
                </c:pt>
                <c:pt idx="6">
                  <c:v>0.99890193760000001</c:v>
                </c:pt>
                <c:pt idx="7">
                  <c:v>0.99946003640000003</c:v>
                </c:pt>
                <c:pt idx="8">
                  <c:v>0.99971505625000001</c:v>
                </c:pt>
                <c:pt idx="9">
                  <c:v>0.99985807671000004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6-2A49-910D-3B15D97CEFAE}"/>
            </c:ext>
          </c:extLst>
        </c:ser>
        <c:ser>
          <c:idx val="3"/>
          <c:order val="3"/>
          <c:tx>
            <c:strRef>
              <c:f>FP!$T$2</c:f>
              <c:strCache>
                <c:ptCount val="1"/>
                <c:pt idx="0">
                  <c:v>5gram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FP!$T$3:$T$12</c:f>
              <c:numCache>
                <c:formatCode>0.00%</c:formatCode>
                <c:ptCount val="10"/>
                <c:pt idx="0">
                  <c:v>0.98745350399999998</c:v>
                </c:pt>
                <c:pt idx="1">
                  <c:v>0.99107882199999997</c:v>
                </c:pt>
                <c:pt idx="2">
                  <c:v>0.99241085679999996</c:v>
                </c:pt>
                <c:pt idx="3">
                  <c:v>0.99470347790000002</c:v>
                </c:pt>
                <c:pt idx="4">
                  <c:v>0.995264853</c:v>
                </c:pt>
                <c:pt idx="5">
                  <c:v>0.99634748100000003</c:v>
                </c:pt>
                <c:pt idx="6">
                  <c:v>0.9978680057</c:v>
                </c:pt>
                <c:pt idx="7">
                  <c:v>0.99903387960000001</c:v>
                </c:pt>
                <c:pt idx="8">
                  <c:v>0.99957847596000005</c:v>
                </c:pt>
                <c:pt idx="9">
                  <c:v>0.99981830849999997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6-2A49-910D-3B15D97CEFAE}"/>
            </c:ext>
          </c:extLst>
        </c:ser>
        <c:ser>
          <c:idx val="4"/>
          <c:order val="4"/>
          <c:tx>
            <c:strRef>
              <c:f>FP!$U$2</c:f>
              <c:strCache>
                <c:ptCount val="1"/>
                <c:pt idx="0">
                  <c:v>6gram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FP!$U$3:$U$12</c:f>
              <c:numCache>
                <c:formatCode>0.00%</c:formatCode>
                <c:ptCount val="10"/>
                <c:pt idx="0">
                  <c:v>0.98774608306945599</c:v>
                </c:pt>
                <c:pt idx="1">
                  <c:v>0.97656228327811356</c:v>
                </c:pt>
                <c:pt idx="2">
                  <c:v>0.97863551187624276</c:v>
                </c:pt>
                <c:pt idx="3">
                  <c:v>0.99120888895195058</c:v>
                </c:pt>
                <c:pt idx="4">
                  <c:v>0.99150444183474151</c:v>
                </c:pt>
                <c:pt idx="5">
                  <c:v>0.99491833588507084</c:v>
                </c:pt>
                <c:pt idx="6">
                  <c:v>0.99698242500718548</c:v>
                </c:pt>
                <c:pt idx="7">
                  <c:v>0.9982979595445779</c:v>
                </c:pt>
                <c:pt idx="8">
                  <c:v>0.99825745095000129</c:v>
                </c:pt>
                <c:pt idx="9">
                  <c:v>0.99825745095000129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6-2A49-910D-3B15D97CEFAE}"/>
            </c:ext>
          </c:extLst>
        </c:ser>
        <c:ser>
          <c:idx val="5"/>
          <c:order val="5"/>
          <c:tx>
            <c:strRef>
              <c:f>FP!$V$2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FP!$V$3:$V$12</c:f>
              <c:numCache>
                <c:formatCode>0.00%</c:formatCode>
                <c:ptCount val="10"/>
                <c:pt idx="0">
                  <c:v>0.73912326000000006</c:v>
                </c:pt>
                <c:pt idx="1">
                  <c:v>0.89893036999999998</c:v>
                </c:pt>
                <c:pt idx="2">
                  <c:v>0.90589679000000001</c:v>
                </c:pt>
                <c:pt idx="3">
                  <c:v>0.93430974</c:v>
                </c:pt>
                <c:pt idx="4">
                  <c:v>0.95746260100000002</c:v>
                </c:pt>
                <c:pt idx="5">
                  <c:v>0.96135652599999999</c:v>
                </c:pt>
                <c:pt idx="6">
                  <c:v>0.96612538709999995</c:v>
                </c:pt>
                <c:pt idx="7">
                  <c:v>0.98169509369999997</c:v>
                </c:pt>
                <c:pt idx="8">
                  <c:v>0.98930841300000005</c:v>
                </c:pt>
                <c:pt idx="9">
                  <c:v>0.99700410308999998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6-2A49-910D-3B15D97CE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97888"/>
        <c:axId val="1242146912"/>
      </c:lineChart>
      <c:catAx>
        <c:axId val="12727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閾値</a:t>
                </a:r>
                <a:r>
                  <a:rPr lang="en-US" altLang="ja-JP" sz="1200"/>
                  <a:t>ε</a:t>
                </a:r>
                <a:r>
                  <a:rPr lang="en-US" altLang="ja-JP" sz="900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2146912"/>
        <c:crosses val="autoZero"/>
        <c:auto val="1"/>
        <c:lblAlgn val="ctr"/>
        <c:lblOffset val="100"/>
        <c:noMultiLvlLbl val="0"/>
      </c:catAx>
      <c:valAx>
        <c:axId val="124214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誤検出率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7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speed_rate!$Q$2</c:f>
              <c:strCache>
                <c:ptCount val="1"/>
                <c:pt idx="0">
                  <c:v>2gram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speed_rate!$Q$3:$Q$12</c:f>
              <c:numCache>
                <c:formatCode>0.00%</c:formatCode>
                <c:ptCount val="10"/>
                <c:pt idx="0">
                  <c:v>1.0133623908911535</c:v>
                </c:pt>
                <c:pt idx="1">
                  <c:v>0.20074331698434303</c:v>
                </c:pt>
                <c:pt idx="2">
                  <c:v>0.12871311854592593</c:v>
                </c:pt>
                <c:pt idx="3">
                  <c:v>0.10566227131370343</c:v>
                </c:pt>
                <c:pt idx="4">
                  <c:v>9.4968722217511597E-2</c:v>
                </c:pt>
                <c:pt idx="5">
                  <c:v>7.349669815669721E-2</c:v>
                </c:pt>
                <c:pt idx="6">
                  <c:v>5.3987811350769389E-2</c:v>
                </c:pt>
                <c:pt idx="7">
                  <c:v>5.0815578163728635E-2</c:v>
                </c:pt>
                <c:pt idx="8">
                  <c:v>4.9916408608195059E-2</c:v>
                </c:pt>
                <c:pt idx="9">
                  <c:v>4.8723252516161948E-2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D-9C44-A021-2E8447E68108}"/>
            </c:ext>
          </c:extLst>
        </c:ser>
        <c:ser>
          <c:idx val="1"/>
          <c:order val="1"/>
          <c:tx>
            <c:strRef>
              <c:f>speed_rate!$R$2</c:f>
              <c:strCache>
                <c:ptCount val="1"/>
                <c:pt idx="0">
                  <c:v>3gram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speed_rate!$R$3:$R$12</c:f>
              <c:numCache>
                <c:formatCode>0.00%</c:formatCode>
                <c:ptCount val="10"/>
                <c:pt idx="0">
                  <c:v>1.0147220816517502</c:v>
                </c:pt>
                <c:pt idx="1">
                  <c:v>0.62944120458061259</c:v>
                </c:pt>
                <c:pt idx="2">
                  <c:v>0.46677840688228445</c:v>
                </c:pt>
                <c:pt idx="3">
                  <c:v>0.3438009754526396</c:v>
                </c:pt>
                <c:pt idx="4">
                  <c:v>0.28414756447601419</c:v>
                </c:pt>
                <c:pt idx="5">
                  <c:v>0.20438680133882564</c:v>
                </c:pt>
                <c:pt idx="6">
                  <c:v>0.17590963860289699</c:v>
                </c:pt>
                <c:pt idx="7">
                  <c:v>0.15798482436521091</c:v>
                </c:pt>
                <c:pt idx="8">
                  <c:v>0.14813029393427973</c:v>
                </c:pt>
                <c:pt idx="9">
                  <c:v>0.1541221512051873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D-9C44-A021-2E8447E68108}"/>
            </c:ext>
          </c:extLst>
        </c:ser>
        <c:ser>
          <c:idx val="2"/>
          <c:order val="2"/>
          <c:tx>
            <c:strRef>
              <c:f>speed_rate!$S$2</c:f>
              <c:strCache>
                <c:ptCount val="1"/>
                <c:pt idx="0">
                  <c:v>4gram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speed_rate!$S$3:$S$12</c:f>
              <c:numCache>
                <c:formatCode>0.00%</c:formatCode>
                <c:ptCount val="10"/>
                <c:pt idx="0">
                  <c:v>1.0338344564618076</c:v>
                </c:pt>
                <c:pt idx="1">
                  <c:v>0.35189555705861608</c:v>
                </c:pt>
                <c:pt idx="2">
                  <c:v>0.23982921817178521</c:v>
                </c:pt>
                <c:pt idx="3">
                  <c:v>0.18082792801167993</c:v>
                </c:pt>
                <c:pt idx="4">
                  <c:v>0.13259248369604246</c:v>
                </c:pt>
                <c:pt idx="5">
                  <c:v>0.12189782949200698</c:v>
                </c:pt>
                <c:pt idx="6">
                  <c:v>0.1028354175561144</c:v>
                </c:pt>
                <c:pt idx="7">
                  <c:v>9.8785361217569007E-2</c:v>
                </c:pt>
                <c:pt idx="8">
                  <c:v>9.3601064066707554E-2</c:v>
                </c:pt>
                <c:pt idx="9">
                  <c:v>9.2122320761492155E-2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D-9C44-A021-2E8447E68108}"/>
            </c:ext>
          </c:extLst>
        </c:ser>
        <c:ser>
          <c:idx val="3"/>
          <c:order val="3"/>
          <c:tx>
            <c:strRef>
              <c:f>speed_rate!$T$2</c:f>
              <c:strCache>
                <c:ptCount val="1"/>
                <c:pt idx="0">
                  <c:v>5gram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speed_rate!$T$3:$T$12</c:f>
              <c:numCache>
                <c:formatCode>0.00%</c:formatCode>
                <c:ptCount val="10"/>
                <c:pt idx="0">
                  <c:v>1.0200320778199221</c:v>
                </c:pt>
                <c:pt idx="1">
                  <c:v>0.15598874988831063</c:v>
                </c:pt>
                <c:pt idx="2">
                  <c:v>9.9323364985574189E-2</c:v>
                </c:pt>
                <c:pt idx="3">
                  <c:v>7.2724467953634839E-2</c:v>
                </c:pt>
                <c:pt idx="4">
                  <c:v>5.3083248515726045E-2</c:v>
                </c:pt>
                <c:pt idx="5">
                  <c:v>4.5826927374083386E-2</c:v>
                </c:pt>
                <c:pt idx="6">
                  <c:v>4.2548860185783251E-2</c:v>
                </c:pt>
                <c:pt idx="7">
                  <c:v>4.2775771203835321E-2</c:v>
                </c:pt>
                <c:pt idx="8">
                  <c:v>3.8450120362611431E-2</c:v>
                </c:pt>
                <c:pt idx="9">
                  <c:v>3.6426764467062341E-2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D-9C44-A021-2E8447E68108}"/>
            </c:ext>
          </c:extLst>
        </c:ser>
        <c:ser>
          <c:idx val="4"/>
          <c:order val="4"/>
          <c:tx>
            <c:strRef>
              <c:f>speed_rate!$U$2</c:f>
              <c:strCache>
                <c:ptCount val="1"/>
                <c:pt idx="0">
                  <c:v>6gram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speed_rate!$U$3:$U$12</c:f>
              <c:numCache>
                <c:formatCode>0.00%</c:formatCode>
                <c:ptCount val="10"/>
                <c:pt idx="0">
                  <c:v>1.0187621407361058</c:v>
                </c:pt>
                <c:pt idx="1">
                  <c:v>0.28547505386865502</c:v>
                </c:pt>
                <c:pt idx="2">
                  <c:v>0.17829060210943753</c:v>
                </c:pt>
                <c:pt idx="3">
                  <c:v>0.12598497777569667</c:v>
                </c:pt>
                <c:pt idx="4">
                  <c:v>0.10727409161441633</c:v>
                </c:pt>
                <c:pt idx="5">
                  <c:v>0.10438310399286685</c:v>
                </c:pt>
                <c:pt idx="6">
                  <c:v>0.10106400707415261</c:v>
                </c:pt>
                <c:pt idx="7">
                  <c:v>9.978021657360972E-2</c:v>
                </c:pt>
                <c:pt idx="8">
                  <c:v>9.1239679780563826E-2</c:v>
                </c:pt>
                <c:pt idx="9">
                  <c:v>8.1893045335409073E-2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D-9C44-A021-2E8447E68108}"/>
            </c:ext>
          </c:extLst>
        </c:ser>
        <c:ser>
          <c:idx val="5"/>
          <c:order val="5"/>
          <c:tx>
            <c:strRef>
              <c:f>speed_rate!$V$2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speed_rate!$V$3:$V$12</c:f>
              <c:numCache>
                <c:formatCode>0.00%</c:formatCode>
                <c:ptCount val="10"/>
                <c:pt idx="0">
                  <c:v>1.0023499129428903</c:v>
                </c:pt>
                <c:pt idx="1">
                  <c:v>7.9259248105133157E-2</c:v>
                </c:pt>
                <c:pt idx="2">
                  <c:v>5.2756239443627506E-2</c:v>
                </c:pt>
                <c:pt idx="3">
                  <c:v>3.8897294538915932E-2</c:v>
                </c:pt>
                <c:pt idx="4">
                  <c:v>3.1946171253700875E-2</c:v>
                </c:pt>
                <c:pt idx="5">
                  <c:v>2.9610646750597696E-2</c:v>
                </c:pt>
                <c:pt idx="6">
                  <c:v>2.9842099251850673E-2</c:v>
                </c:pt>
                <c:pt idx="7">
                  <c:v>2.8534715874925287E-2</c:v>
                </c:pt>
                <c:pt idx="8">
                  <c:v>2.8419862624910995E-2</c:v>
                </c:pt>
                <c:pt idx="9">
                  <c:v>2.6447320066726981E-2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D-9C44-A021-2E8447E6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59920"/>
        <c:axId val="1247727728"/>
      </c:lineChart>
      <c:catAx>
        <c:axId val="1272759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7727728"/>
        <c:crosses val="autoZero"/>
        <c:auto val="1"/>
        <c:lblAlgn val="ctr"/>
        <c:lblOffset val="100"/>
        <c:noMultiLvlLbl val="0"/>
      </c:catAx>
      <c:valAx>
        <c:axId val="124772772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7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speed_rate!$Y$2</c:f>
              <c:strCache>
                <c:ptCount val="1"/>
                <c:pt idx="0">
                  <c:v>2gram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speed_rate!$Y$3:$Y$12</c:f>
              <c:numCache>
                <c:formatCode>0.00%</c:formatCode>
                <c:ptCount val="10"/>
                <c:pt idx="0">
                  <c:v>4.87E-2</c:v>
                </c:pt>
                <c:pt idx="1">
                  <c:v>4.99E-2</c:v>
                </c:pt>
                <c:pt idx="2">
                  <c:v>5.0799999999999998E-2</c:v>
                </c:pt>
                <c:pt idx="3">
                  <c:v>5.3999999999999999E-2</c:v>
                </c:pt>
                <c:pt idx="4">
                  <c:v>7.3499999999999996E-2</c:v>
                </c:pt>
                <c:pt idx="5">
                  <c:v>9.5000000000000001E-2</c:v>
                </c:pt>
                <c:pt idx="6">
                  <c:v>0.1057</c:v>
                </c:pt>
                <c:pt idx="7">
                  <c:v>0.12870000000000001</c:v>
                </c:pt>
                <c:pt idx="8">
                  <c:v>0.20069999999999999</c:v>
                </c:pt>
                <c:pt idx="9">
                  <c:v>1.0134000000000001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B-E84B-A84A-75C9625C4D7C}"/>
            </c:ext>
          </c:extLst>
        </c:ser>
        <c:ser>
          <c:idx val="1"/>
          <c:order val="1"/>
          <c:tx>
            <c:strRef>
              <c:f>speed_rate!$Z$2</c:f>
              <c:strCache>
                <c:ptCount val="1"/>
                <c:pt idx="0">
                  <c:v>3gram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speed_rate!$Z$3:$Z$12</c:f>
              <c:numCache>
                <c:formatCode>0.00%</c:formatCode>
                <c:ptCount val="10"/>
                <c:pt idx="0">
                  <c:v>0.15409999999999999</c:v>
                </c:pt>
                <c:pt idx="1">
                  <c:v>0.14810000000000001</c:v>
                </c:pt>
                <c:pt idx="2">
                  <c:v>0.158</c:v>
                </c:pt>
                <c:pt idx="3">
                  <c:v>0.1759</c:v>
                </c:pt>
                <c:pt idx="4">
                  <c:v>0.2044</c:v>
                </c:pt>
                <c:pt idx="5">
                  <c:v>0.28410000000000002</c:v>
                </c:pt>
                <c:pt idx="6">
                  <c:v>0.34379999999999999</c:v>
                </c:pt>
                <c:pt idx="7">
                  <c:v>0.46679999999999999</c:v>
                </c:pt>
                <c:pt idx="8">
                  <c:v>0.62939999999999996</c:v>
                </c:pt>
                <c:pt idx="9">
                  <c:v>1.0146999999999999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B-E84B-A84A-75C9625C4D7C}"/>
            </c:ext>
          </c:extLst>
        </c:ser>
        <c:ser>
          <c:idx val="2"/>
          <c:order val="2"/>
          <c:tx>
            <c:strRef>
              <c:f>speed_rate!$AA$2</c:f>
              <c:strCache>
                <c:ptCount val="1"/>
                <c:pt idx="0">
                  <c:v>4gram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speed_rate!$AA$3:$AA$12</c:f>
              <c:numCache>
                <c:formatCode>0.00%</c:formatCode>
                <c:ptCount val="10"/>
                <c:pt idx="0">
                  <c:v>9.2100000000000001E-2</c:v>
                </c:pt>
                <c:pt idx="1">
                  <c:v>9.3600000000000003E-2</c:v>
                </c:pt>
                <c:pt idx="2">
                  <c:v>9.8799999999999999E-2</c:v>
                </c:pt>
                <c:pt idx="3">
                  <c:v>0.1028</c:v>
                </c:pt>
                <c:pt idx="4">
                  <c:v>0.12189999999999999</c:v>
                </c:pt>
                <c:pt idx="5">
                  <c:v>0.1326</c:v>
                </c:pt>
                <c:pt idx="6">
                  <c:v>0.18079999999999999</c:v>
                </c:pt>
                <c:pt idx="7">
                  <c:v>0.23980000000000001</c:v>
                </c:pt>
                <c:pt idx="8">
                  <c:v>0.35189999999999999</c:v>
                </c:pt>
                <c:pt idx="9">
                  <c:v>1.0338000000000001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B-E84B-A84A-75C9625C4D7C}"/>
            </c:ext>
          </c:extLst>
        </c:ser>
        <c:ser>
          <c:idx val="3"/>
          <c:order val="3"/>
          <c:tx>
            <c:strRef>
              <c:f>speed_rate!$AB$2</c:f>
              <c:strCache>
                <c:ptCount val="1"/>
                <c:pt idx="0">
                  <c:v>5gram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speed_rate!$AB$3:$AB$12</c:f>
              <c:numCache>
                <c:formatCode>0.00%</c:formatCode>
                <c:ptCount val="10"/>
                <c:pt idx="0">
                  <c:v>3.6400000000000002E-2</c:v>
                </c:pt>
                <c:pt idx="1">
                  <c:v>3.85E-2</c:v>
                </c:pt>
                <c:pt idx="2">
                  <c:v>4.2799999999999998E-2</c:v>
                </c:pt>
                <c:pt idx="3">
                  <c:v>4.2500000000000003E-2</c:v>
                </c:pt>
                <c:pt idx="4">
                  <c:v>4.58E-2</c:v>
                </c:pt>
                <c:pt idx="5">
                  <c:v>5.3100000000000001E-2</c:v>
                </c:pt>
                <c:pt idx="6">
                  <c:v>7.2700000000000001E-2</c:v>
                </c:pt>
                <c:pt idx="7">
                  <c:v>9.9299999999999999E-2</c:v>
                </c:pt>
                <c:pt idx="8">
                  <c:v>0.156</c:v>
                </c:pt>
                <c:pt idx="9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B-E84B-A84A-75C9625C4D7C}"/>
            </c:ext>
          </c:extLst>
        </c:ser>
        <c:ser>
          <c:idx val="4"/>
          <c:order val="4"/>
          <c:tx>
            <c:strRef>
              <c:f>speed_rate!$AC$2</c:f>
              <c:strCache>
                <c:ptCount val="1"/>
                <c:pt idx="0">
                  <c:v>6gram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speed_rate!$AC$3:$AC$12</c:f>
              <c:numCache>
                <c:formatCode>0.00%</c:formatCode>
                <c:ptCount val="10"/>
                <c:pt idx="0">
                  <c:v>8.1900000000000001E-2</c:v>
                </c:pt>
                <c:pt idx="1">
                  <c:v>9.1200000000000003E-2</c:v>
                </c:pt>
                <c:pt idx="2">
                  <c:v>9.98E-2</c:v>
                </c:pt>
                <c:pt idx="3">
                  <c:v>0.1011</c:v>
                </c:pt>
                <c:pt idx="4">
                  <c:v>0.10440000000000001</c:v>
                </c:pt>
                <c:pt idx="5">
                  <c:v>0.10730000000000001</c:v>
                </c:pt>
                <c:pt idx="6">
                  <c:v>0.126</c:v>
                </c:pt>
                <c:pt idx="7">
                  <c:v>0.17829999999999999</c:v>
                </c:pt>
                <c:pt idx="8">
                  <c:v>0.28549999999999998</c:v>
                </c:pt>
                <c:pt idx="9">
                  <c:v>1.0187999999999999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9B-E84B-A84A-75C9625C4D7C}"/>
            </c:ext>
          </c:extLst>
        </c:ser>
        <c:ser>
          <c:idx val="5"/>
          <c:order val="5"/>
          <c:tx>
            <c:strRef>
              <c:f>speed_rate!$AD$2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speed_rate!$AD$3:$AD$12</c:f>
              <c:numCache>
                <c:formatCode>0.00%</c:formatCode>
                <c:ptCount val="10"/>
                <c:pt idx="0">
                  <c:v>2.64E-2</c:v>
                </c:pt>
                <c:pt idx="1">
                  <c:v>2.8400000000000002E-2</c:v>
                </c:pt>
                <c:pt idx="2">
                  <c:v>2.8500000000000001E-2</c:v>
                </c:pt>
                <c:pt idx="3">
                  <c:v>2.98E-2</c:v>
                </c:pt>
                <c:pt idx="4">
                  <c:v>2.9600000000000001E-2</c:v>
                </c:pt>
                <c:pt idx="5">
                  <c:v>3.1899999999999998E-2</c:v>
                </c:pt>
                <c:pt idx="6">
                  <c:v>3.8899999999999997E-2</c:v>
                </c:pt>
                <c:pt idx="7">
                  <c:v>5.28E-2</c:v>
                </c:pt>
                <c:pt idx="8">
                  <c:v>7.9299999999999995E-2</c:v>
                </c:pt>
                <c:pt idx="9">
                  <c:v>1.0023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9B-E84B-A84A-75C9625C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61568"/>
        <c:axId val="1298475968"/>
      </c:lineChart>
      <c:catAx>
        <c:axId val="12981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閾値</a:t>
                </a:r>
                <a:r>
                  <a:rPr lang="en-US" altLang="ja-JP" sz="1200"/>
                  <a:t>ε</a:t>
                </a:r>
                <a:r>
                  <a:rPr lang="en-US" altLang="ja-JP" sz="900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8475968"/>
        <c:crosses val="autoZero"/>
        <c:auto val="1"/>
        <c:lblAlgn val="ctr"/>
        <c:lblOffset val="100"/>
        <c:noMultiLvlLbl val="0"/>
      </c:catAx>
      <c:valAx>
        <c:axId val="12984759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81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numberOfClass!$X$2</c:f>
              <c:strCache>
                <c:ptCount val="1"/>
                <c:pt idx="0">
                  <c:v>2gram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numberOfClass!$W$3:$W$13</c:f>
              <c:strCach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all</c:v>
                </c:pt>
              </c:strCache>
            </c:strRef>
          </c:cat>
          <c:val>
            <c:numRef>
              <c:f>numberOfClass!$X$3:$X$13</c:f>
              <c:numCache>
                <c:formatCode>0.00</c:formatCode>
                <c:ptCount val="11"/>
                <c:pt idx="0">
                  <c:v>930463.4</c:v>
                </c:pt>
                <c:pt idx="1">
                  <c:v>953141.9</c:v>
                </c:pt>
                <c:pt idx="2">
                  <c:v>968964.9</c:v>
                </c:pt>
                <c:pt idx="3">
                  <c:v>1177496.5</c:v>
                </c:pt>
                <c:pt idx="4">
                  <c:v>2522958.9</c:v>
                </c:pt>
                <c:pt idx="5">
                  <c:v>3177934.2</c:v>
                </c:pt>
                <c:pt idx="6">
                  <c:v>5603123.7999999998</c:v>
                </c:pt>
                <c:pt idx="7">
                  <c:v>9567958.8000000007</c:v>
                </c:pt>
                <c:pt idx="8">
                  <c:v>15048384.699999999</c:v>
                </c:pt>
                <c:pt idx="9" formatCode="General">
                  <c:v>41118598.200000003</c:v>
                </c:pt>
                <c:pt idx="10" formatCode="General">
                  <c:v>41118598.200000003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C-C548-BE59-7D26BFE4F7A8}"/>
            </c:ext>
          </c:extLst>
        </c:ser>
        <c:ser>
          <c:idx val="1"/>
          <c:order val="1"/>
          <c:tx>
            <c:strRef>
              <c:f>numberOfClass!$Y$2</c:f>
              <c:strCache>
                <c:ptCount val="1"/>
                <c:pt idx="0">
                  <c:v>3gram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numberOfClass!$W$3:$W$13</c:f>
              <c:strCach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all</c:v>
                </c:pt>
              </c:strCache>
            </c:strRef>
          </c:cat>
          <c:val>
            <c:numRef>
              <c:f>numberOfClass!$Y$3:$Y$13</c:f>
              <c:numCache>
                <c:formatCode>0.00</c:formatCode>
                <c:ptCount val="11"/>
                <c:pt idx="0">
                  <c:v>977947</c:v>
                </c:pt>
                <c:pt idx="1">
                  <c:v>1285266.8</c:v>
                </c:pt>
                <c:pt idx="2">
                  <c:v>1322918.2</c:v>
                </c:pt>
                <c:pt idx="3">
                  <c:v>1435104</c:v>
                </c:pt>
                <c:pt idx="4">
                  <c:v>2011837.7</c:v>
                </c:pt>
                <c:pt idx="5">
                  <c:v>3342061.4</c:v>
                </c:pt>
                <c:pt idx="6">
                  <c:v>6059275.0999999996</c:v>
                </c:pt>
                <c:pt idx="7">
                  <c:v>11184103.6</c:v>
                </c:pt>
                <c:pt idx="8">
                  <c:v>19389264.899999999</c:v>
                </c:pt>
                <c:pt idx="9" formatCode="General">
                  <c:v>76360292.200000003</c:v>
                </c:pt>
                <c:pt idx="10" formatCode="General">
                  <c:v>76360292.200000003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C-C548-BE59-7D26BFE4F7A8}"/>
            </c:ext>
          </c:extLst>
        </c:ser>
        <c:ser>
          <c:idx val="2"/>
          <c:order val="2"/>
          <c:tx>
            <c:strRef>
              <c:f>numberOfClass!$Z$2</c:f>
              <c:strCache>
                <c:ptCount val="1"/>
                <c:pt idx="0">
                  <c:v>4gram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numberOfClass!$W$3:$W$13</c:f>
              <c:strCach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all</c:v>
                </c:pt>
              </c:strCache>
            </c:strRef>
          </c:cat>
          <c:val>
            <c:numRef>
              <c:f>numberOfClass!$Z$3:$Z$13</c:f>
              <c:numCache>
                <c:formatCode>0.00</c:formatCode>
                <c:ptCount val="11"/>
                <c:pt idx="0">
                  <c:v>461533.7</c:v>
                </c:pt>
                <c:pt idx="1">
                  <c:v>533011.19999999995</c:v>
                </c:pt>
                <c:pt idx="2">
                  <c:v>535420.80000000005</c:v>
                </c:pt>
                <c:pt idx="3">
                  <c:v>551615.69999999995</c:v>
                </c:pt>
                <c:pt idx="4">
                  <c:v>624114.69999999995</c:v>
                </c:pt>
                <c:pt idx="5">
                  <c:v>960554.3</c:v>
                </c:pt>
                <c:pt idx="6">
                  <c:v>1600675.3</c:v>
                </c:pt>
                <c:pt idx="7">
                  <c:v>3028530</c:v>
                </c:pt>
                <c:pt idx="8">
                  <c:v>5943586.5999999996</c:v>
                </c:pt>
                <c:pt idx="9" formatCode="General">
                  <c:v>34213625.799999997</c:v>
                </c:pt>
                <c:pt idx="10" formatCode="General">
                  <c:v>34213625.799999997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C-C548-BE59-7D26BFE4F7A8}"/>
            </c:ext>
          </c:extLst>
        </c:ser>
        <c:ser>
          <c:idx val="3"/>
          <c:order val="3"/>
          <c:tx>
            <c:strRef>
              <c:f>numberOfClass!$AA$2</c:f>
              <c:strCache>
                <c:ptCount val="1"/>
                <c:pt idx="0">
                  <c:v>5gram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numberOfClass!$W$3:$W$13</c:f>
              <c:strCach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all</c:v>
                </c:pt>
              </c:strCache>
            </c:strRef>
          </c:cat>
          <c:val>
            <c:numRef>
              <c:f>numberOfClass!$AA$3:$AA$13</c:f>
              <c:numCache>
                <c:formatCode>0.00</c:formatCode>
                <c:ptCount val="11"/>
                <c:pt idx="0">
                  <c:v>328753.5</c:v>
                </c:pt>
                <c:pt idx="1">
                  <c:v>336846.6</c:v>
                </c:pt>
                <c:pt idx="2">
                  <c:v>376037.9</c:v>
                </c:pt>
                <c:pt idx="3">
                  <c:v>401639.3</c:v>
                </c:pt>
                <c:pt idx="4">
                  <c:v>494990.7</c:v>
                </c:pt>
                <c:pt idx="5">
                  <c:v>496904.3</c:v>
                </c:pt>
                <c:pt idx="6">
                  <c:v>967383.9</c:v>
                </c:pt>
                <c:pt idx="7">
                  <c:v>1894746.5</c:v>
                </c:pt>
                <c:pt idx="8">
                  <c:v>4430609.7</c:v>
                </c:pt>
                <c:pt idx="9" formatCode="General">
                  <c:v>54671573.299999997</c:v>
                </c:pt>
                <c:pt idx="10" formatCode="General">
                  <c:v>54671573.299999997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C-C548-BE59-7D26BFE4F7A8}"/>
            </c:ext>
          </c:extLst>
        </c:ser>
        <c:ser>
          <c:idx val="4"/>
          <c:order val="4"/>
          <c:tx>
            <c:strRef>
              <c:f>numberOfClass!$AB$2</c:f>
              <c:strCache>
                <c:ptCount val="1"/>
                <c:pt idx="0">
                  <c:v>6gram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numberOfClass!$W$3:$W$13</c:f>
              <c:strCach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all</c:v>
                </c:pt>
              </c:strCache>
            </c:strRef>
          </c:cat>
          <c:val>
            <c:numRef>
              <c:f>numberOfClass!$AB$3:$AB$13</c:f>
              <c:numCache>
                <c:formatCode>0.00</c:formatCode>
                <c:ptCount val="11"/>
                <c:pt idx="0">
                  <c:v>132628.70000000001</c:v>
                </c:pt>
                <c:pt idx="1">
                  <c:v>140956.70000000001</c:v>
                </c:pt>
                <c:pt idx="2">
                  <c:v>144281.5</c:v>
                </c:pt>
                <c:pt idx="3">
                  <c:v>161320.70000000001</c:v>
                </c:pt>
                <c:pt idx="4">
                  <c:v>215708.7</c:v>
                </c:pt>
                <c:pt idx="5">
                  <c:v>218849.4</c:v>
                </c:pt>
                <c:pt idx="6">
                  <c:v>388424.6</c:v>
                </c:pt>
                <c:pt idx="7">
                  <c:v>792319.2</c:v>
                </c:pt>
                <c:pt idx="8">
                  <c:v>1880422.8</c:v>
                </c:pt>
                <c:pt idx="9" formatCode="General">
                  <c:v>41264807.5</c:v>
                </c:pt>
                <c:pt idx="10" formatCode="General">
                  <c:v>41264807.5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C-C548-BE59-7D26BFE4F7A8}"/>
            </c:ext>
          </c:extLst>
        </c:ser>
        <c:ser>
          <c:idx val="5"/>
          <c:order val="5"/>
          <c:tx>
            <c:strRef>
              <c:f>numberOfClass!$AC$2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numberOfClass!$W$3:$W$13</c:f>
              <c:strCach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all</c:v>
                </c:pt>
              </c:strCache>
            </c:strRef>
          </c:cat>
          <c:val>
            <c:numRef>
              <c:f>numberOfClass!$AC$3:$AC$13</c:f>
              <c:numCache>
                <c:formatCode>0.00</c:formatCode>
                <c:ptCount val="11"/>
                <c:pt idx="0">
                  <c:v>337073.3</c:v>
                </c:pt>
                <c:pt idx="1">
                  <c:v>626083.1</c:v>
                </c:pt>
                <c:pt idx="2">
                  <c:v>642671.19999999995</c:v>
                </c:pt>
                <c:pt idx="3">
                  <c:v>658478.80000000005</c:v>
                </c:pt>
                <c:pt idx="4">
                  <c:v>851732.6</c:v>
                </c:pt>
                <c:pt idx="5">
                  <c:v>1098039.8999999999</c:v>
                </c:pt>
                <c:pt idx="6">
                  <c:v>1917369.6</c:v>
                </c:pt>
                <c:pt idx="7">
                  <c:v>2853121.3</c:v>
                </c:pt>
                <c:pt idx="8">
                  <c:v>4770967.5</c:v>
                </c:pt>
                <c:pt idx="9" formatCode="General">
                  <c:v>47668371.700000003</c:v>
                </c:pt>
                <c:pt idx="10" formatCode="General">
                  <c:v>47668371.700000003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C-C548-BE59-7D26BFE4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038224"/>
        <c:axId val="1401175888"/>
      </c:lineChart>
      <c:catAx>
        <c:axId val="143603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閾値</a:t>
                </a:r>
                <a:r>
                  <a:rPr lang="en-US" altLang="ja-JP" sz="1200"/>
                  <a:t>ε</a:t>
                </a:r>
                <a:r>
                  <a:rPr lang="en-US" altLang="ja-JP" sz="900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175888"/>
        <c:crosses val="autoZero"/>
        <c:auto val="1"/>
        <c:lblAlgn val="ctr"/>
        <c:lblOffset val="100"/>
        <c:noMultiLvlLbl val="0"/>
      </c:catAx>
      <c:valAx>
        <c:axId val="1401175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クラス数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60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12</xdr:row>
      <xdr:rowOff>63500</xdr:rowOff>
    </xdr:from>
    <xdr:to>
      <xdr:col>20</xdr:col>
      <xdr:colOff>419100</xdr:colOff>
      <xdr:row>23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FFA3FD-B9F3-FD45-9FA3-58327C97A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539750</xdr:colOff>
      <xdr:row>34</xdr:row>
      <xdr:rowOff>127000</xdr:rowOff>
    </xdr:from>
    <xdr:to>
      <xdr:col>28</xdr:col>
      <xdr:colOff>387350</xdr:colOff>
      <xdr:row>45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8235792-2C7F-AB4F-9DBC-14D98EC43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436880</xdr:colOff>
      <xdr:row>18</xdr:row>
      <xdr:rowOff>101600</xdr:rowOff>
    </xdr:from>
    <xdr:to>
      <xdr:col>28</xdr:col>
      <xdr:colOff>233680</xdr:colOff>
      <xdr:row>29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D15BA6-E520-B54A-8BAD-5BAB07B7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13</xdr:row>
      <xdr:rowOff>25400</xdr:rowOff>
    </xdr:from>
    <xdr:to>
      <xdr:col>21</xdr:col>
      <xdr:colOff>127000</xdr:colOff>
      <xdr:row>23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FAAEDE-33FE-2449-A111-163294C75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635000</xdr:colOff>
      <xdr:row>13</xdr:row>
      <xdr:rowOff>25400</xdr:rowOff>
    </xdr:from>
    <xdr:to>
      <xdr:col>21</xdr:col>
      <xdr:colOff>381000</xdr:colOff>
      <xdr:row>23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176230F-AB94-0D47-9D4F-FA24F2FF2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139700</xdr:colOff>
      <xdr:row>12</xdr:row>
      <xdr:rowOff>152400</xdr:rowOff>
    </xdr:from>
    <xdr:to>
      <xdr:col>28</xdr:col>
      <xdr:colOff>901700</xdr:colOff>
      <xdr:row>23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7DA84B8-1BE6-3443-B827-9B433863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321863</xdr:colOff>
      <xdr:row>17</xdr:row>
      <xdr:rowOff>102475</xdr:rowOff>
    </xdr:from>
    <xdr:to>
      <xdr:col>27</xdr:col>
      <xdr:colOff>258225</xdr:colOff>
      <xdr:row>28</xdr:row>
      <xdr:rowOff>51675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0880DF0-05A5-994D-82F4-4B9F86815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2984-9BB3-D44B-B7A6-E31709D840EA}">
  <dimension ref="A1:O77"/>
  <sheetViews>
    <sheetView workbookViewId="0">
      <selection activeCell="G1" sqref="G1:G1048576"/>
    </sheetView>
  </sheetViews>
  <sheetFormatPr baseColWidth="10" defaultRowHeight="20"/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25</v>
      </c>
      <c r="H2" t="s">
        <v>80</v>
      </c>
      <c r="J2" s="3" t="s">
        <v>81</v>
      </c>
      <c r="L2" t="s">
        <v>89</v>
      </c>
      <c r="M2" t="s">
        <v>87</v>
      </c>
      <c r="N2" t="s">
        <v>91</v>
      </c>
      <c r="O2" t="s">
        <v>92</v>
      </c>
    </row>
    <row r="3" spans="1:15">
      <c r="B3">
        <v>0</v>
      </c>
      <c r="C3">
        <v>16226</v>
      </c>
      <c r="D3">
        <v>2.1150000000000002</v>
      </c>
      <c r="E3">
        <v>3.7046399760000002</v>
      </c>
      <c r="F3" s="2">
        <v>6.1625685585752103E-5</v>
      </c>
      <c r="G3">
        <v>4304910</v>
      </c>
      <c r="H3">
        <v>548.75199999999995</v>
      </c>
      <c r="J3" s="3">
        <f>C3/G3</f>
        <v>3.7691844893389176E-3</v>
      </c>
      <c r="L3" s="5">
        <f>(D$3+E3)</f>
        <v>5.8196399760000004</v>
      </c>
      <c r="M3" s="9">
        <v>1.0605227818759659E-2</v>
      </c>
      <c r="N3">
        <f>D3+H3</f>
        <v>550.86699999999996</v>
      </c>
      <c r="O3">
        <f>N3/H3</f>
        <v>1.0038542000758084</v>
      </c>
    </row>
    <row r="4" spans="1:15">
      <c r="B4">
        <v>1</v>
      </c>
      <c r="C4">
        <v>13648</v>
      </c>
      <c r="D4">
        <v>2.1150000000000002</v>
      </c>
      <c r="E4">
        <v>2.5003244520000001</v>
      </c>
      <c r="F4" s="2">
        <v>7.3265440691625699E-5</v>
      </c>
      <c r="G4">
        <v>4304910</v>
      </c>
      <c r="J4" s="3">
        <f t="shared" ref="J4:J64" si="0">C4/G4</f>
        <v>3.1703334099899881E-3</v>
      </c>
      <c r="L4" s="5">
        <f t="shared" ref="L4:L12" si="1">(D$3+E4)</f>
        <v>4.6153244520000003</v>
      </c>
      <c r="M4" s="9">
        <v>8.4105833819284499E-3</v>
      </c>
    </row>
    <row r="5" spans="1:15">
      <c r="B5">
        <v>2</v>
      </c>
      <c r="C5">
        <v>9986</v>
      </c>
      <c r="D5">
        <v>2.1150000000000002</v>
      </c>
      <c r="E5">
        <v>2.292532741</v>
      </c>
      <c r="F5" s="2">
        <v>1.0013016921998499E-4</v>
      </c>
      <c r="G5">
        <v>4304910</v>
      </c>
      <c r="J5" s="3">
        <f t="shared" si="0"/>
        <v>2.3196768341266134E-3</v>
      </c>
      <c r="L5" s="5">
        <f t="shared" si="1"/>
        <v>4.4075327410000007</v>
      </c>
      <c r="M5" s="9">
        <v>8.0319210517683787E-3</v>
      </c>
    </row>
    <row r="6" spans="1:15">
      <c r="B6">
        <v>3</v>
      </c>
      <c r="C6">
        <v>6293</v>
      </c>
      <c r="D6">
        <v>2.1150000000000002</v>
      </c>
      <c r="E6">
        <v>1.6051998649999999</v>
      </c>
      <c r="F6" s="2">
        <v>1.5888147442008201E-4</v>
      </c>
      <c r="G6">
        <v>4304910</v>
      </c>
      <c r="J6" s="3">
        <f t="shared" si="0"/>
        <v>1.46181917856587E-3</v>
      </c>
      <c r="L6" s="5">
        <f t="shared" si="1"/>
        <v>3.7201998650000001</v>
      </c>
      <c r="M6" s="9">
        <v>6.7793827904044091E-3</v>
      </c>
    </row>
    <row r="7" spans="1:15">
      <c r="B7">
        <v>4</v>
      </c>
      <c r="C7">
        <v>3339</v>
      </c>
      <c r="D7">
        <v>2.1150000000000002</v>
      </c>
      <c r="E7">
        <v>1.1213930249999999</v>
      </c>
      <c r="F7" s="2">
        <v>2.9940119760478998E-4</v>
      </c>
      <c r="G7">
        <v>4304910</v>
      </c>
      <c r="J7" s="3">
        <f t="shared" si="0"/>
        <v>7.756259712746608E-4</v>
      </c>
      <c r="L7" s="5">
        <f t="shared" si="1"/>
        <v>3.2363930249999999</v>
      </c>
      <c r="M7" s="9">
        <v>5.8977334478963177E-3</v>
      </c>
    </row>
    <row r="8" spans="1:15">
      <c r="B8">
        <v>5</v>
      </c>
      <c r="C8">
        <v>1325</v>
      </c>
      <c r="D8">
        <v>2.1150000000000002</v>
      </c>
      <c r="E8">
        <v>0.711566908</v>
      </c>
      <c r="F8" s="2">
        <v>7.5414781297134198E-4</v>
      </c>
      <c r="G8">
        <v>4304910</v>
      </c>
      <c r="J8" s="3">
        <f t="shared" si="0"/>
        <v>3.0778808383915109E-4</v>
      </c>
      <c r="L8" s="5">
        <f t="shared" si="1"/>
        <v>2.8265669080000002</v>
      </c>
      <c r="M8" s="9">
        <v>5.1509004213196501E-3</v>
      </c>
    </row>
    <row r="9" spans="1:15">
      <c r="B9">
        <v>6</v>
      </c>
      <c r="C9">
        <v>396</v>
      </c>
      <c r="D9">
        <v>2.1150000000000002</v>
      </c>
      <c r="E9">
        <v>0.27593731399999999</v>
      </c>
      <c r="F9" s="2">
        <v>2.5188916876574298E-3</v>
      </c>
      <c r="G9">
        <v>4304910</v>
      </c>
      <c r="J9" s="3">
        <f t="shared" si="0"/>
        <v>9.1987985811550066E-5</v>
      </c>
      <c r="L9" s="5">
        <f t="shared" si="1"/>
        <v>2.3909373140000003</v>
      </c>
      <c r="M9" s="9">
        <v>4.3570452845729957E-3</v>
      </c>
    </row>
    <row r="10" spans="1:15">
      <c r="B10">
        <v>7</v>
      </c>
      <c r="C10">
        <v>87</v>
      </c>
      <c r="D10">
        <v>2.1150000000000002</v>
      </c>
      <c r="E10">
        <v>9.5882955000000006E-2</v>
      </c>
      <c r="F10" s="2">
        <v>1.13636363636363E-2</v>
      </c>
      <c r="G10">
        <v>4304910</v>
      </c>
      <c r="J10" s="3">
        <f t="shared" si="0"/>
        <v>2.0209481731325392E-5</v>
      </c>
      <c r="L10" s="5">
        <f t="shared" si="1"/>
        <v>2.2108829550000002</v>
      </c>
      <c r="M10" s="9">
        <v>4.0289291975245658E-3</v>
      </c>
    </row>
    <row r="11" spans="1:15">
      <c r="B11">
        <v>8</v>
      </c>
      <c r="C11">
        <v>18</v>
      </c>
      <c r="D11">
        <v>2.1150000000000002</v>
      </c>
      <c r="E11">
        <v>0.16281057600000001</v>
      </c>
      <c r="F11" s="2">
        <v>5.2631578947368397E-2</v>
      </c>
      <c r="G11">
        <v>4304910</v>
      </c>
      <c r="J11" s="3">
        <f t="shared" si="0"/>
        <v>4.181272082343185E-6</v>
      </c>
      <c r="L11" s="5">
        <f t="shared" si="1"/>
        <v>2.2778105760000003</v>
      </c>
      <c r="M11" s="9">
        <v>4.1508925270431823E-3</v>
      </c>
    </row>
    <row r="12" spans="1:15">
      <c r="B12">
        <v>9</v>
      </c>
      <c r="C12">
        <v>5</v>
      </c>
      <c r="D12">
        <v>2.1150000000000002</v>
      </c>
      <c r="E12">
        <v>5.8551367E-2</v>
      </c>
      <c r="F12" s="2">
        <v>0.16666666666666599</v>
      </c>
      <c r="G12">
        <v>4304910</v>
      </c>
      <c r="J12" s="3">
        <f t="shared" si="0"/>
        <v>1.1614644673175514E-6</v>
      </c>
      <c r="L12" s="5">
        <f t="shared" si="1"/>
        <v>2.1735513670000004</v>
      </c>
      <c r="M12" s="9">
        <v>3.9608992167682313E-3</v>
      </c>
    </row>
    <row r="13" spans="1:15"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26</v>
      </c>
      <c r="J15" s="3"/>
    </row>
    <row r="16" spans="1:15">
      <c r="B16">
        <v>0</v>
      </c>
      <c r="C16">
        <v>356544</v>
      </c>
      <c r="D16">
        <v>5.7670000000000003</v>
      </c>
      <c r="E16">
        <v>238.62200000000001</v>
      </c>
      <c r="F16" s="3">
        <v>8.1038000000000006E-5</v>
      </c>
      <c r="G16">
        <v>6558190</v>
      </c>
      <c r="H16">
        <v>1021.13</v>
      </c>
      <c r="J16" s="3">
        <f t="shared" si="0"/>
        <v>5.4366219947881961E-2</v>
      </c>
      <c r="L16" s="5">
        <f>(D$16+E16)</f>
        <v>244.38900000000001</v>
      </c>
      <c r="M16" s="9">
        <v>0.2393319166021956</v>
      </c>
      <c r="N16">
        <f>D16+H16</f>
        <v>1026.8969999999999</v>
      </c>
      <c r="O16">
        <f>N16/H16</f>
        <v>1.0056476648418908</v>
      </c>
    </row>
    <row r="17" spans="1:15">
      <c r="B17">
        <v>1</v>
      </c>
      <c r="C17">
        <v>238863</v>
      </c>
      <c r="D17">
        <v>5.7670000000000003</v>
      </c>
      <c r="E17">
        <v>194.49100000000001</v>
      </c>
      <c r="F17" s="3">
        <v>1.72058E-4</v>
      </c>
      <c r="G17">
        <v>6558190</v>
      </c>
      <c r="J17" s="3">
        <f t="shared" si="0"/>
        <v>3.6422092071135483E-2</v>
      </c>
      <c r="L17" s="5">
        <f t="shared" ref="L17:L25" si="2">(D$16+E17)</f>
        <v>200.25800000000001</v>
      </c>
      <c r="M17" s="9">
        <v>0.19611410887937875</v>
      </c>
    </row>
    <row r="18" spans="1:15">
      <c r="B18">
        <v>2</v>
      </c>
      <c r="C18">
        <v>141063</v>
      </c>
      <c r="D18">
        <v>5.7670000000000003</v>
      </c>
      <c r="E18">
        <v>133.47</v>
      </c>
      <c r="F18" s="3">
        <v>1.9138799999999999E-4</v>
      </c>
      <c r="G18">
        <v>6558190</v>
      </c>
      <c r="J18" s="3">
        <f t="shared" si="0"/>
        <v>2.1509440867068505E-2</v>
      </c>
      <c r="L18" s="5">
        <f t="shared" si="2"/>
        <v>139.23699999999999</v>
      </c>
      <c r="M18" s="9">
        <v>0.13635580190573188</v>
      </c>
    </row>
    <row r="19" spans="1:15">
      <c r="B19">
        <v>3</v>
      </c>
      <c r="C19">
        <v>73956</v>
      </c>
      <c r="D19">
        <v>5.7670000000000003</v>
      </c>
      <c r="E19">
        <v>90.201999999999998</v>
      </c>
      <c r="F19" s="3">
        <v>3.7014200000000001E-4</v>
      </c>
      <c r="G19">
        <v>6558190</v>
      </c>
      <c r="J19" s="3">
        <f t="shared" si="0"/>
        <v>1.127689194732083E-2</v>
      </c>
      <c r="L19" s="5">
        <f t="shared" si="2"/>
        <v>95.968999999999994</v>
      </c>
      <c r="M19" s="9">
        <v>9.3983136329360603E-2</v>
      </c>
    </row>
    <row r="20" spans="1:15">
      <c r="B20">
        <v>4</v>
      </c>
      <c r="C20">
        <v>33690</v>
      </c>
      <c r="D20">
        <v>5.7670000000000003</v>
      </c>
      <c r="E20">
        <v>102.441</v>
      </c>
      <c r="F20" s="3">
        <v>8.06312E-4</v>
      </c>
      <c r="G20">
        <v>6558190</v>
      </c>
      <c r="J20" s="3">
        <f t="shared" si="0"/>
        <v>5.1370881294991455E-3</v>
      </c>
      <c r="L20" s="5">
        <f t="shared" si="2"/>
        <v>108.208</v>
      </c>
      <c r="M20" s="9">
        <v>0.10596887761597445</v>
      </c>
    </row>
    <row r="21" spans="1:15">
      <c r="B21">
        <v>5</v>
      </c>
      <c r="C21">
        <v>13713</v>
      </c>
      <c r="D21">
        <v>5.7670000000000003</v>
      </c>
      <c r="E21">
        <v>96.596299999999999</v>
      </c>
      <c r="F21" s="3">
        <v>1.9672100000000001E-3</v>
      </c>
      <c r="G21">
        <v>6558190</v>
      </c>
      <c r="J21" s="3">
        <f t="shared" si="0"/>
        <v>2.0909732715886547E-3</v>
      </c>
      <c r="L21" s="5">
        <f t="shared" si="2"/>
        <v>102.3633</v>
      </c>
      <c r="M21" s="9">
        <v>0.10024512060168636</v>
      </c>
    </row>
    <row r="22" spans="1:15">
      <c r="B22">
        <v>6</v>
      </c>
      <c r="C22">
        <v>6525</v>
      </c>
      <c r="D22">
        <v>5.7670000000000003</v>
      </c>
      <c r="E22">
        <v>57.59</v>
      </c>
      <c r="F22" s="3">
        <v>3.2836900000000001E-3</v>
      </c>
      <c r="G22">
        <v>6558190</v>
      </c>
      <c r="J22" s="3">
        <f t="shared" si="0"/>
        <v>9.9493915241857887E-4</v>
      </c>
      <c r="L22" s="5">
        <f t="shared" si="2"/>
        <v>63.357000000000006</v>
      </c>
      <c r="M22" s="9">
        <v>6.2045968681754535E-2</v>
      </c>
    </row>
    <row r="23" spans="1:15">
      <c r="B23">
        <v>7</v>
      </c>
      <c r="C23">
        <v>2262</v>
      </c>
      <c r="D23">
        <v>5.7670000000000003</v>
      </c>
      <c r="E23">
        <v>70.721199999999996</v>
      </c>
      <c r="F23" s="3">
        <v>8.3308500000000008E-3</v>
      </c>
      <c r="G23">
        <v>6558190</v>
      </c>
      <c r="J23" s="3">
        <f t="shared" si="0"/>
        <v>3.4491223950510738E-4</v>
      </c>
      <c r="L23" s="5">
        <f t="shared" si="2"/>
        <v>76.488199999999992</v>
      </c>
      <c r="M23" s="9">
        <v>7.4905447886165322E-2</v>
      </c>
    </row>
    <row r="24" spans="1:15">
      <c r="B24">
        <v>8</v>
      </c>
      <c r="C24">
        <v>15819</v>
      </c>
      <c r="D24">
        <v>5.7670000000000003</v>
      </c>
      <c r="E24">
        <v>23.078900000000001</v>
      </c>
      <c r="F24" s="3">
        <v>3.3210299999999998E-2</v>
      </c>
      <c r="G24">
        <v>6558190</v>
      </c>
      <c r="J24" s="3">
        <f t="shared" si="0"/>
        <v>2.4120984600934101E-3</v>
      </c>
      <c r="L24" s="5">
        <f t="shared" si="2"/>
        <v>28.8459</v>
      </c>
      <c r="M24" s="9">
        <v>2.8248998658349084E-2</v>
      </c>
    </row>
    <row r="25" spans="1:15">
      <c r="B25">
        <v>9</v>
      </c>
      <c r="C25">
        <v>210</v>
      </c>
      <c r="D25">
        <v>5.7670000000000003</v>
      </c>
      <c r="E25">
        <v>79.376599999999996</v>
      </c>
      <c r="F25" s="3">
        <v>1.24664E-3</v>
      </c>
      <c r="G25">
        <v>6558190</v>
      </c>
      <c r="J25" s="3">
        <f t="shared" si="0"/>
        <v>3.2021030192781852E-5</v>
      </c>
      <c r="L25" s="5">
        <f t="shared" si="2"/>
        <v>85.143599999999992</v>
      </c>
      <c r="M25" s="9">
        <v>8.338174375446808E-2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27</v>
      </c>
      <c r="J28" s="3"/>
    </row>
    <row r="29" spans="1:15">
      <c r="B29">
        <v>0</v>
      </c>
      <c r="C29">
        <v>80306</v>
      </c>
      <c r="D29">
        <v>8.1679999999999993</v>
      </c>
      <c r="E29">
        <v>81.736400000000003</v>
      </c>
      <c r="F29" s="3">
        <v>7.4708600000000005E-5</v>
      </c>
      <c r="G29">
        <v>5210126</v>
      </c>
      <c r="H29">
        <v>1325.61</v>
      </c>
      <c r="J29" s="3">
        <f t="shared" si="0"/>
        <v>1.5413446814913882E-2</v>
      </c>
      <c r="L29" s="5">
        <f>(D$29+E29)</f>
        <v>89.90440000000001</v>
      </c>
      <c r="M29" s="9">
        <v>6.7821154034746284E-2</v>
      </c>
      <c r="N29">
        <f>D29+H29</f>
        <v>1333.7779999999998</v>
      </c>
      <c r="O29">
        <f>N29/H29</f>
        <v>1.0061616915985847</v>
      </c>
    </row>
    <row r="30" spans="1:15">
      <c r="B30">
        <v>1</v>
      </c>
      <c r="C30">
        <v>43662</v>
      </c>
      <c r="D30">
        <v>27.297799999999999</v>
      </c>
      <c r="E30">
        <v>53.606400000000001</v>
      </c>
      <c r="F30" s="3">
        <v>1.3740000000000001E-4</v>
      </c>
      <c r="G30">
        <v>5210126</v>
      </c>
      <c r="J30" s="3">
        <f t="shared" si="0"/>
        <v>8.3802195954570009E-3</v>
      </c>
      <c r="L30" s="5">
        <f t="shared" ref="L30:L38" si="3">(D$29+E30)</f>
        <v>61.7744</v>
      </c>
      <c r="M30" s="9">
        <v>4.6600734756074569E-2</v>
      </c>
    </row>
    <row r="31" spans="1:15">
      <c r="B31">
        <v>2</v>
      </c>
      <c r="C31">
        <v>32894</v>
      </c>
      <c r="D31">
        <v>27.297799999999999</v>
      </c>
      <c r="E31">
        <v>27.233499999999999</v>
      </c>
      <c r="F31" s="3">
        <v>2.12759E-4</v>
      </c>
      <c r="G31">
        <v>5210126</v>
      </c>
      <c r="J31" s="3">
        <f t="shared" si="0"/>
        <v>6.3134749524291732E-3</v>
      </c>
      <c r="L31" s="5">
        <f t="shared" si="3"/>
        <v>35.401499999999999</v>
      </c>
      <c r="M31" s="9">
        <v>2.6705818453391268E-2</v>
      </c>
    </row>
    <row r="32" spans="1:15">
      <c r="B32">
        <v>3</v>
      </c>
      <c r="C32">
        <v>10818</v>
      </c>
      <c r="D32">
        <v>27.297799999999999</v>
      </c>
      <c r="E32">
        <v>47.9193</v>
      </c>
      <c r="F32" s="3">
        <v>5.5432400000000003E-4</v>
      </c>
      <c r="G32">
        <v>5210126</v>
      </c>
      <c r="J32" s="3">
        <f t="shared" si="0"/>
        <v>2.0763413399215299E-3</v>
      </c>
      <c r="L32" s="5">
        <f t="shared" si="3"/>
        <v>56.087299999999999</v>
      </c>
      <c r="M32" s="9">
        <v>4.2310558912500663E-2</v>
      </c>
    </row>
    <row r="33" spans="1:15">
      <c r="B33">
        <v>4</v>
      </c>
      <c r="C33">
        <v>20910</v>
      </c>
      <c r="D33">
        <v>27.297799999999999</v>
      </c>
      <c r="E33">
        <v>45.131500000000003</v>
      </c>
      <c r="F33" s="3">
        <v>1.2366E-3</v>
      </c>
      <c r="G33">
        <v>5210126</v>
      </c>
      <c r="J33" s="3">
        <f t="shared" si="0"/>
        <v>4.0133386409464955E-3</v>
      </c>
      <c r="L33" s="5">
        <f t="shared" si="3"/>
        <v>53.299500000000002</v>
      </c>
      <c r="M33" s="9">
        <v>4.0207527100730986E-2</v>
      </c>
    </row>
    <row r="34" spans="1:15">
      <c r="B34">
        <v>5</v>
      </c>
      <c r="C34">
        <v>1972</v>
      </c>
      <c r="D34">
        <v>27.297799999999999</v>
      </c>
      <c r="E34">
        <v>33.692999999999998</v>
      </c>
      <c r="F34" s="3">
        <v>3.87962E-4</v>
      </c>
      <c r="G34">
        <v>5210126</v>
      </c>
      <c r="J34" s="3">
        <f t="shared" si="0"/>
        <v>3.7849372548763696E-4</v>
      </c>
      <c r="L34" s="5">
        <f t="shared" si="3"/>
        <v>41.860999999999997</v>
      </c>
      <c r="M34" s="9">
        <v>3.1578669442747113E-2</v>
      </c>
    </row>
    <row r="35" spans="1:15">
      <c r="B35">
        <v>6</v>
      </c>
      <c r="C35">
        <v>20022</v>
      </c>
      <c r="D35">
        <v>27.297799999999999</v>
      </c>
      <c r="E35">
        <v>5.9376100000000003</v>
      </c>
      <c r="F35" s="3">
        <v>6.3851100000000003E-4</v>
      </c>
      <c r="G35">
        <v>5210126</v>
      </c>
      <c r="J35" s="3">
        <f t="shared" si="0"/>
        <v>3.8429013041143341E-3</v>
      </c>
      <c r="L35" s="5">
        <f t="shared" si="3"/>
        <v>14.105609999999999</v>
      </c>
      <c r="M35" s="9">
        <v>1.0640844592300903E-2</v>
      </c>
    </row>
    <row r="36" spans="1:15">
      <c r="B36">
        <v>7</v>
      </c>
      <c r="C36">
        <v>370</v>
      </c>
      <c r="D36">
        <v>27.297799999999999</v>
      </c>
      <c r="E36">
        <v>22.9937</v>
      </c>
      <c r="F36" s="3">
        <v>7.4129000000000003E-4</v>
      </c>
      <c r="G36">
        <v>5210126</v>
      </c>
      <c r="J36" s="3">
        <f t="shared" si="0"/>
        <v>7.1015557013400448E-5</v>
      </c>
      <c r="L36" s="5">
        <f t="shared" si="3"/>
        <v>31.1617</v>
      </c>
      <c r="M36" s="9">
        <v>2.3507441856956423E-2</v>
      </c>
    </row>
    <row r="37" spans="1:15">
      <c r="B37">
        <v>8</v>
      </c>
      <c r="C37">
        <v>1188</v>
      </c>
      <c r="D37">
        <v>27.297799999999999</v>
      </c>
      <c r="E37">
        <v>32.534100000000002</v>
      </c>
      <c r="F37" s="3">
        <v>3.8461500000000003E-2</v>
      </c>
      <c r="G37">
        <v>5210126</v>
      </c>
      <c r="J37" s="3">
        <f t="shared" si="0"/>
        <v>2.2801751819437764E-4</v>
      </c>
      <c r="L37" s="5">
        <f t="shared" si="3"/>
        <v>40.702100000000002</v>
      </c>
      <c r="M37" s="9">
        <v>3.0704430413168282E-2</v>
      </c>
    </row>
    <row r="38" spans="1:15">
      <c r="B38">
        <v>9</v>
      </c>
      <c r="C38">
        <v>60</v>
      </c>
      <c r="D38">
        <v>27.297799999999999</v>
      </c>
      <c r="E38">
        <v>2.9646300000000001</v>
      </c>
      <c r="F38" s="3">
        <v>6.3348399999999996E-3</v>
      </c>
      <c r="G38">
        <v>5210126</v>
      </c>
      <c r="J38" s="3">
        <f t="shared" si="0"/>
        <v>1.1516036272443316E-5</v>
      </c>
      <c r="L38" s="5">
        <f t="shared" si="3"/>
        <v>11.132629999999999</v>
      </c>
      <c r="M38" s="9">
        <v>8.398118602002097E-3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28</v>
      </c>
      <c r="J41" s="3"/>
    </row>
    <row r="42" spans="1:15">
      <c r="B42">
        <v>0</v>
      </c>
      <c r="C42">
        <v>239175</v>
      </c>
      <c r="D42">
        <v>10.707000000000001</v>
      </c>
      <c r="E42">
        <v>317.36599999999999</v>
      </c>
      <c r="F42" s="3">
        <v>4.5989299999999997E-5</v>
      </c>
      <c r="G42">
        <v>11918307</v>
      </c>
      <c r="H42">
        <v>3681.92</v>
      </c>
      <c r="J42" s="3">
        <f t="shared" si="0"/>
        <v>2.0067867021717093E-2</v>
      </c>
      <c r="L42" s="5">
        <f>(D$29+E42)</f>
        <v>325.53399999999999</v>
      </c>
      <c r="M42" s="9">
        <v>8.9103782808969231E-2</v>
      </c>
      <c r="N42">
        <f>D42+H42</f>
        <v>3692.627</v>
      </c>
      <c r="O42">
        <f>N42/H42</f>
        <v>1.0029079936554841</v>
      </c>
    </row>
    <row r="43" spans="1:15">
      <c r="B43">
        <v>1</v>
      </c>
      <c r="C43">
        <v>135078</v>
      </c>
      <c r="D43">
        <v>130.398</v>
      </c>
      <c r="E43">
        <v>189.26</v>
      </c>
      <c r="F43" s="3">
        <v>9.0340400000000007E-5</v>
      </c>
      <c r="G43">
        <v>11918307</v>
      </c>
      <c r="J43" s="3">
        <f t="shared" si="0"/>
        <v>1.1333656701409017E-2</v>
      </c>
      <c r="L43" s="5">
        <f t="shared" ref="L43:L51" si="4">(D$29+E43)</f>
        <v>197.428</v>
      </c>
      <c r="M43" s="9">
        <v>5.4310522770728308E-2</v>
      </c>
    </row>
    <row r="44" spans="1:15">
      <c r="B44">
        <v>2</v>
      </c>
      <c r="C44">
        <v>46734</v>
      </c>
      <c r="D44">
        <v>130.398</v>
      </c>
      <c r="E44">
        <v>67.697800000000001</v>
      </c>
      <c r="F44" s="3">
        <v>1.73179E-4</v>
      </c>
      <c r="G44">
        <v>11918307</v>
      </c>
      <c r="J44" s="3">
        <f t="shared" si="0"/>
        <v>3.9211945119386506E-3</v>
      </c>
      <c r="L44" s="5">
        <f t="shared" si="4"/>
        <v>75.865800000000007</v>
      </c>
      <c r="M44" s="9">
        <v>2.129454197809838E-2</v>
      </c>
    </row>
    <row r="45" spans="1:15">
      <c r="B45">
        <v>3</v>
      </c>
      <c r="C45">
        <v>20778</v>
      </c>
      <c r="D45">
        <v>130.398</v>
      </c>
      <c r="E45">
        <v>91.578000000000003</v>
      </c>
      <c r="F45" s="3">
        <v>5.2912599999999999E-4</v>
      </c>
      <c r="G45">
        <v>11918307</v>
      </c>
      <c r="J45" s="3">
        <f t="shared" si="0"/>
        <v>1.7433684163363136E-3</v>
      </c>
      <c r="L45" s="5">
        <f t="shared" si="4"/>
        <v>99.746000000000009</v>
      </c>
      <c r="M45" s="9">
        <v>2.7780342864592387E-2</v>
      </c>
    </row>
    <row r="46" spans="1:15">
      <c r="B46">
        <v>4</v>
      </c>
      <c r="C46">
        <v>9738</v>
      </c>
      <c r="D46">
        <v>130.398</v>
      </c>
      <c r="E46">
        <v>75.668499999999995</v>
      </c>
      <c r="F46" s="3">
        <v>1.26801E-3</v>
      </c>
      <c r="G46">
        <v>11918307</v>
      </c>
      <c r="J46" s="3">
        <f t="shared" si="0"/>
        <v>8.1706235625580038E-4</v>
      </c>
      <c r="L46" s="5">
        <f t="shared" si="4"/>
        <v>83.836500000000001</v>
      </c>
      <c r="M46" s="9">
        <v>2.3459363592908046E-2</v>
      </c>
    </row>
    <row r="47" spans="1:15">
      <c r="B47">
        <v>5</v>
      </c>
      <c r="C47">
        <v>4161</v>
      </c>
      <c r="D47">
        <v>130.398</v>
      </c>
      <c r="E47">
        <v>28.575199999999999</v>
      </c>
      <c r="F47" s="3">
        <v>2.0760100000000001E-3</v>
      </c>
      <c r="G47">
        <v>11918307</v>
      </c>
      <c r="J47" s="3">
        <f t="shared" si="0"/>
        <v>3.4912676775317164E-4</v>
      </c>
      <c r="L47" s="5">
        <f t="shared" si="4"/>
        <v>36.743200000000002</v>
      </c>
      <c r="M47" s="9">
        <v>1.066894446375804E-2</v>
      </c>
    </row>
    <row r="48" spans="1:15">
      <c r="B48">
        <v>6</v>
      </c>
      <c r="C48">
        <v>29043</v>
      </c>
      <c r="D48">
        <v>130.398</v>
      </c>
      <c r="E48">
        <v>54.971899999999998</v>
      </c>
      <c r="F48" s="3">
        <v>5.3710900000000002E-3</v>
      </c>
      <c r="G48">
        <v>11918307</v>
      </c>
      <c r="J48" s="3">
        <f t="shared" si="0"/>
        <v>2.4368393933802846E-3</v>
      </c>
      <c r="L48" s="5">
        <f t="shared" si="4"/>
        <v>63.139899999999997</v>
      </c>
      <c r="M48" s="9">
        <v>1.7838220276377541E-2</v>
      </c>
    </row>
    <row r="49" spans="1:15">
      <c r="B49">
        <v>7</v>
      </c>
      <c r="C49">
        <v>9021</v>
      </c>
      <c r="D49">
        <v>130.398</v>
      </c>
      <c r="E49">
        <v>65.5381</v>
      </c>
      <c r="F49" s="3">
        <v>4.2946100000000001E-4</v>
      </c>
      <c r="G49">
        <v>11918307</v>
      </c>
      <c r="J49" s="3">
        <f t="shared" si="0"/>
        <v>7.5690280507122361E-4</v>
      </c>
      <c r="L49" s="5">
        <f t="shared" si="4"/>
        <v>73.706099999999992</v>
      </c>
      <c r="M49" s="9">
        <v>2.0707973014079614E-2</v>
      </c>
    </row>
    <row r="50" spans="1:15">
      <c r="B50">
        <v>8</v>
      </c>
      <c r="C50">
        <v>1374</v>
      </c>
      <c r="D50">
        <v>130.398</v>
      </c>
      <c r="E50">
        <v>46.161200000000001</v>
      </c>
      <c r="F50" s="3">
        <v>1.4260200000000001E-3</v>
      </c>
      <c r="G50">
        <v>11918307</v>
      </c>
      <c r="J50" s="3">
        <f t="shared" si="0"/>
        <v>1.1528483030349865E-4</v>
      </c>
      <c r="L50" s="5">
        <f t="shared" si="4"/>
        <v>54.3292</v>
      </c>
      <c r="M50" s="9">
        <v>1.5445256822527377E-2</v>
      </c>
    </row>
    <row r="51" spans="1:15">
      <c r="B51">
        <v>9</v>
      </c>
      <c r="C51">
        <v>153</v>
      </c>
      <c r="D51">
        <v>130.398</v>
      </c>
      <c r="E51">
        <v>9.3899000000000008</v>
      </c>
      <c r="F51" s="3">
        <v>9.7323600000000007E-3</v>
      </c>
      <c r="G51">
        <v>11918307</v>
      </c>
      <c r="J51" s="3">
        <f t="shared" si="0"/>
        <v>1.2837393767420154E-5</v>
      </c>
      <c r="L51" s="5">
        <f t="shared" si="4"/>
        <v>17.5579</v>
      </c>
      <c r="M51" s="9">
        <v>5.4582663393012345E-3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29</v>
      </c>
      <c r="J54" s="3"/>
    </row>
    <row r="55" spans="1:15">
      <c r="B55">
        <v>0</v>
      </c>
      <c r="C55">
        <v>3222669</v>
      </c>
      <c r="D55">
        <v>13.734</v>
      </c>
      <c r="E55">
        <v>4738.53</v>
      </c>
      <c r="F55" s="3">
        <v>4.6719699999999998E-4</v>
      </c>
      <c r="G55">
        <v>17834338</v>
      </c>
      <c r="H55">
        <v>5057.1099999999997</v>
      </c>
      <c r="J55" s="3">
        <f t="shared" si="0"/>
        <v>0.18070023120566628</v>
      </c>
      <c r="L55" s="5">
        <f>(D$29+E55)</f>
        <v>4746.6979999999994</v>
      </c>
      <c r="M55" s="9">
        <v>0.93971932586002682</v>
      </c>
      <c r="N55">
        <f>D55+H55</f>
        <v>5070.8440000000001</v>
      </c>
      <c r="O55">
        <f>N55/H55</f>
        <v>1.002715780356765</v>
      </c>
    </row>
    <row r="56" spans="1:15">
      <c r="B56">
        <v>1</v>
      </c>
      <c r="C56">
        <v>1352423</v>
      </c>
      <c r="D56">
        <v>1816.07</v>
      </c>
      <c r="E56">
        <v>2437.83</v>
      </c>
      <c r="F56" s="3">
        <v>1.1177299999999999E-3</v>
      </c>
      <c r="G56">
        <v>17834338</v>
      </c>
      <c r="J56" s="3">
        <f t="shared" si="0"/>
        <v>7.5832531602799055E-2</v>
      </c>
      <c r="L56" s="5">
        <f t="shared" ref="L56:L64" si="5">(D$29+E56)</f>
        <v>2445.998</v>
      </c>
      <c r="M56" s="9">
        <v>0.48477569204545679</v>
      </c>
    </row>
    <row r="57" spans="1:15">
      <c r="B57">
        <v>2</v>
      </c>
      <c r="C57">
        <v>574737</v>
      </c>
      <c r="D57">
        <v>1816.07</v>
      </c>
      <c r="E57">
        <v>1568.36</v>
      </c>
      <c r="F57" s="3">
        <v>2.5177400000000001E-3</v>
      </c>
      <c r="G57">
        <v>17834338</v>
      </c>
      <c r="J57" s="3">
        <f t="shared" si="0"/>
        <v>3.2226427468179643E-2</v>
      </c>
      <c r="L57" s="5">
        <f t="shared" si="5"/>
        <v>1576.5279999999998</v>
      </c>
      <c r="M57" s="9">
        <v>0.31284547893955239</v>
      </c>
    </row>
    <row r="58" spans="1:15">
      <c r="B58">
        <v>3</v>
      </c>
      <c r="C58">
        <v>295528</v>
      </c>
      <c r="D58">
        <v>1816.07</v>
      </c>
      <c r="E58">
        <v>1198.9100000000001</v>
      </c>
      <c r="F58" s="3">
        <v>5.7520100000000001E-3</v>
      </c>
      <c r="G58">
        <v>17834338</v>
      </c>
      <c r="J58" s="3">
        <f t="shared" si="0"/>
        <v>1.6570730015322128E-2</v>
      </c>
      <c r="L58" s="5">
        <f t="shared" si="5"/>
        <v>1207.078</v>
      </c>
      <c r="M58" s="9">
        <v>0.23978991953902526</v>
      </c>
    </row>
    <row r="59" spans="1:15">
      <c r="B59">
        <v>4</v>
      </c>
      <c r="C59">
        <v>134222</v>
      </c>
      <c r="D59">
        <v>1816.07</v>
      </c>
      <c r="E59">
        <v>831.04200000000003</v>
      </c>
      <c r="F59" s="3">
        <v>8.9481100000000004E-3</v>
      </c>
      <c r="G59">
        <v>17834338</v>
      </c>
      <c r="J59" s="3">
        <f t="shared" si="0"/>
        <v>7.5260432991681551E-3</v>
      </c>
      <c r="L59" s="5">
        <f t="shared" si="5"/>
        <v>839.21</v>
      </c>
      <c r="M59" s="9">
        <v>0.16704718702974627</v>
      </c>
    </row>
    <row r="60" spans="1:15">
      <c r="B60">
        <v>5</v>
      </c>
      <c r="C60">
        <v>93631</v>
      </c>
      <c r="D60">
        <v>1816.07</v>
      </c>
      <c r="E60">
        <v>848.37400000000002</v>
      </c>
      <c r="F60" s="3">
        <v>1.88147E-2</v>
      </c>
      <c r="G60">
        <v>17834338</v>
      </c>
      <c r="J60" s="3">
        <f t="shared" si="0"/>
        <v>5.2500406799512265E-3</v>
      </c>
      <c r="L60" s="5">
        <f t="shared" si="5"/>
        <v>856.54200000000003</v>
      </c>
      <c r="M60" s="9">
        <v>0.17047444093563321</v>
      </c>
    </row>
    <row r="61" spans="1:15">
      <c r="B61">
        <v>6</v>
      </c>
      <c r="C61">
        <v>64018</v>
      </c>
      <c r="D61">
        <v>1816.07</v>
      </c>
      <c r="E61">
        <v>801.00599999999997</v>
      </c>
      <c r="F61" s="3">
        <v>2.20442E-2</v>
      </c>
      <c r="G61">
        <v>17834338</v>
      </c>
      <c r="J61" s="3">
        <f t="shared" si="0"/>
        <v>3.5895921676487234E-3</v>
      </c>
      <c r="L61" s="5">
        <f t="shared" si="5"/>
        <v>809.17399999999998</v>
      </c>
      <c r="M61" s="9">
        <v>0.16110782640678176</v>
      </c>
    </row>
    <row r="62" spans="1:15">
      <c r="B62">
        <v>7</v>
      </c>
      <c r="C62">
        <v>58432</v>
      </c>
      <c r="D62">
        <v>1816.07</v>
      </c>
      <c r="E62">
        <v>741.82600000000002</v>
      </c>
      <c r="F62" s="3">
        <v>2.8715000000000001E-2</v>
      </c>
      <c r="G62">
        <v>17834338</v>
      </c>
      <c r="J62" s="3">
        <f t="shared" si="0"/>
        <v>3.2763761682659599E-3</v>
      </c>
      <c r="L62" s="5">
        <f t="shared" si="5"/>
        <v>749.99400000000003</v>
      </c>
      <c r="M62" s="9">
        <v>0.14940549048765009</v>
      </c>
    </row>
    <row r="63" spans="1:15">
      <c r="B63">
        <v>8</v>
      </c>
      <c r="C63">
        <v>51014</v>
      </c>
      <c r="D63">
        <v>1816.07</v>
      </c>
      <c r="E63">
        <v>807.46799999999996</v>
      </c>
      <c r="F63" s="3">
        <v>2.8029100000000001E-2</v>
      </c>
      <c r="G63">
        <v>17834338</v>
      </c>
      <c r="J63" s="3">
        <f t="shared" si="0"/>
        <v>2.8604369839800052E-3</v>
      </c>
      <c r="L63" s="5">
        <f t="shared" si="5"/>
        <v>815.63599999999997</v>
      </c>
      <c r="M63" s="9">
        <v>0.16238563131907355</v>
      </c>
    </row>
    <row r="64" spans="1:15">
      <c r="B64">
        <v>9</v>
      </c>
      <c r="C64">
        <v>68562</v>
      </c>
      <c r="D64">
        <v>1816.07</v>
      </c>
      <c r="E64">
        <v>707.91099999999994</v>
      </c>
      <c r="F64" s="3">
        <v>2.4689699999999998E-2</v>
      </c>
      <c r="G64">
        <v>17834338</v>
      </c>
      <c r="J64" s="3">
        <f t="shared" si="0"/>
        <v>3.8443815520374236E-3</v>
      </c>
      <c r="L64" s="5">
        <f t="shared" si="5"/>
        <v>716.07899999999995</v>
      </c>
      <c r="M64" s="9">
        <v>0.14269909098279451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30</v>
      </c>
      <c r="J67" s="3"/>
    </row>
    <row r="68" spans="1:15">
      <c r="B68">
        <v>0</v>
      </c>
      <c r="C68">
        <v>232873</v>
      </c>
      <c r="D68">
        <v>3.2250000000000001</v>
      </c>
      <c r="E68">
        <v>35.603700000000003</v>
      </c>
      <c r="F68" s="3">
        <v>3.61101E-3</v>
      </c>
      <c r="G68">
        <v>31640114</v>
      </c>
      <c r="H68">
        <v>2872.09</v>
      </c>
      <c r="J68" s="3">
        <f t="shared" ref="J68:J77" si="6">C68/G68</f>
        <v>7.3600556559309492E-3</v>
      </c>
      <c r="L68" s="5">
        <f>(D$29+E68)</f>
        <v>43.771700000000003</v>
      </c>
      <c r="M68" s="9">
        <v>1.351931868430307E-2</v>
      </c>
      <c r="N68">
        <f>D68+H68</f>
        <v>2875.3150000000001</v>
      </c>
      <c r="O68">
        <f>N68/H68</f>
        <v>1.0011228756759014</v>
      </c>
    </row>
    <row r="69" spans="1:15">
      <c r="B69">
        <v>1</v>
      </c>
      <c r="C69">
        <v>43697</v>
      </c>
      <c r="D69">
        <v>6.3163299999999998</v>
      </c>
      <c r="E69">
        <v>10.6121</v>
      </c>
      <c r="F69" s="3">
        <v>1.18511E-2</v>
      </c>
      <c r="G69">
        <v>31640114</v>
      </c>
      <c r="J69" s="3">
        <f t="shared" si="6"/>
        <v>1.3810632919969883E-3</v>
      </c>
      <c r="L69" s="5">
        <f t="shared" ref="L69:L77" si="7">(D$29+E69)</f>
        <v>18.780099999999997</v>
      </c>
      <c r="M69" s="9">
        <v>4.8177807798502129E-3</v>
      </c>
    </row>
    <row r="70" spans="1:15">
      <c r="B70">
        <v>2</v>
      </c>
      <c r="C70">
        <v>21707</v>
      </c>
      <c r="D70">
        <v>6.3163299999999998</v>
      </c>
      <c r="E70">
        <v>10.7186</v>
      </c>
      <c r="F70" s="3">
        <v>2.3850099999999999E-2</v>
      </c>
      <c r="G70">
        <v>31640114</v>
      </c>
      <c r="J70" s="3">
        <f t="shared" si="6"/>
        <v>6.8605947500694842E-4</v>
      </c>
      <c r="L70" s="5">
        <f t="shared" si="7"/>
        <v>18.886600000000001</v>
      </c>
      <c r="M70" s="9">
        <v>4.8548617905427756E-3</v>
      </c>
    </row>
    <row r="71" spans="1:15">
      <c r="B71">
        <v>3</v>
      </c>
      <c r="C71">
        <v>9646</v>
      </c>
      <c r="D71">
        <v>6.3163299999999998</v>
      </c>
      <c r="E71">
        <v>4.15055</v>
      </c>
      <c r="F71" s="3">
        <v>4.34873E-2</v>
      </c>
      <c r="G71">
        <v>31640114</v>
      </c>
      <c r="J71" s="3">
        <f t="shared" si="6"/>
        <v>3.0486615819399387E-4</v>
      </c>
      <c r="L71" s="5">
        <f t="shared" si="7"/>
        <v>12.318549999999998</v>
      </c>
      <c r="M71" s="9">
        <v>2.5680079663241749E-3</v>
      </c>
    </row>
    <row r="72" spans="1:15">
      <c r="B72">
        <v>4</v>
      </c>
      <c r="C72">
        <v>11481</v>
      </c>
      <c r="D72">
        <v>6.3163299999999998</v>
      </c>
      <c r="E72">
        <v>5.8713499999999996</v>
      </c>
      <c r="F72" s="3">
        <v>7.8285199999999999E-2</v>
      </c>
      <c r="G72">
        <v>31640114</v>
      </c>
      <c r="J72" s="3">
        <f t="shared" si="6"/>
        <v>3.6286215656492263E-4</v>
      </c>
      <c r="L72" s="5">
        <f t="shared" si="7"/>
        <v>14.039349999999999</v>
      </c>
      <c r="M72" s="9">
        <v>3.1671535362749769E-3</v>
      </c>
    </row>
    <row r="73" spans="1:15">
      <c r="B73">
        <v>5</v>
      </c>
      <c r="C73">
        <v>4120</v>
      </c>
      <c r="D73">
        <v>6.3163299999999998</v>
      </c>
      <c r="E73">
        <v>7.9347599999999998</v>
      </c>
      <c r="F73" s="3">
        <v>2.2297999999999998E-2</v>
      </c>
      <c r="G73">
        <v>31640114</v>
      </c>
      <c r="J73" s="3">
        <f t="shared" si="6"/>
        <v>1.3021444865843405E-4</v>
      </c>
      <c r="L73" s="5">
        <f t="shared" si="7"/>
        <v>16.10276</v>
      </c>
      <c r="M73" s="9">
        <v>3.8855885435344992E-3</v>
      </c>
    </row>
    <row r="74" spans="1:15">
      <c r="B74">
        <v>6</v>
      </c>
      <c r="C74">
        <v>914</v>
      </c>
      <c r="D74">
        <v>6.3163299999999998</v>
      </c>
      <c r="E74">
        <v>1.86077</v>
      </c>
      <c r="F74" s="3">
        <v>5.29846E-2</v>
      </c>
      <c r="G74">
        <v>31640114</v>
      </c>
      <c r="J74" s="3">
        <f t="shared" si="6"/>
        <v>2.8887380115002113E-5</v>
      </c>
      <c r="L74" s="5">
        <f t="shared" si="7"/>
        <v>10.02877</v>
      </c>
      <c r="M74" s="9">
        <v>1.7707557910789703E-3</v>
      </c>
    </row>
    <row r="75" spans="1:15">
      <c r="B75">
        <v>7</v>
      </c>
      <c r="C75">
        <v>5574</v>
      </c>
      <c r="D75">
        <v>6.3163299999999998</v>
      </c>
      <c r="E75">
        <v>3.9013200000000001</v>
      </c>
      <c r="F75" s="3">
        <v>0.169734</v>
      </c>
      <c r="G75">
        <v>31640114</v>
      </c>
      <c r="J75" s="3">
        <f t="shared" si="6"/>
        <v>1.76168771073328E-4</v>
      </c>
      <c r="L75" s="5">
        <f t="shared" si="7"/>
        <v>12.069319999999999</v>
      </c>
      <c r="M75" s="9">
        <v>2.481231437733497E-3</v>
      </c>
    </row>
    <row r="76" spans="1:15">
      <c r="B76">
        <v>8</v>
      </c>
      <c r="C76">
        <v>239</v>
      </c>
      <c r="D76">
        <v>6.3163299999999998</v>
      </c>
      <c r="E76">
        <v>4.17544</v>
      </c>
      <c r="F76" s="3">
        <v>1.57039E-2</v>
      </c>
      <c r="G76">
        <v>31640114</v>
      </c>
      <c r="J76" s="3">
        <f t="shared" si="6"/>
        <v>7.5537022401373141E-6</v>
      </c>
      <c r="L76" s="5">
        <f t="shared" si="7"/>
        <v>12.343439999999999</v>
      </c>
      <c r="M76" s="9">
        <v>2.5766741292926054E-3</v>
      </c>
    </row>
    <row r="77" spans="1:15">
      <c r="B77">
        <v>9</v>
      </c>
      <c r="C77">
        <v>2172</v>
      </c>
      <c r="D77">
        <v>6.3163299999999998</v>
      </c>
      <c r="E77">
        <v>2.4504299999999999</v>
      </c>
      <c r="F77" s="3">
        <v>0.64800000000000002</v>
      </c>
      <c r="G77">
        <v>31640114</v>
      </c>
      <c r="J77" s="3">
        <f t="shared" si="6"/>
        <v>6.8647034584009398E-5</v>
      </c>
      <c r="L77" s="5">
        <f t="shared" si="7"/>
        <v>10.61843</v>
      </c>
      <c r="M77" s="9">
        <v>1.9760627278393086E-3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A2CC-27D5-054A-B2AA-A60AC04F2FB9}">
  <dimension ref="A1:M82"/>
  <sheetViews>
    <sheetView tabSelected="1" topLeftCell="A13" workbookViewId="0">
      <selection activeCell="B49" sqref="B49"/>
    </sheetView>
  </sheetViews>
  <sheetFormatPr baseColWidth="10" defaultRowHeight="20"/>
  <sheetData>
    <row r="1" spans="1:6">
      <c r="A1" t="s">
        <v>19</v>
      </c>
      <c r="B1" t="s">
        <v>20</v>
      </c>
      <c r="C1" t="s">
        <v>21</v>
      </c>
      <c r="D1" t="s">
        <v>22</v>
      </c>
      <c r="E1" t="s">
        <v>23</v>
      </c>
      <c r="F1" s="4" t="s">
        <v>24</v>
      </c>
    </row>
    <row r="2" spans="1:6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6">
      <c r="A3">
        <v>15.824999999999999</v>
      </c>
      <c r="B3">
        <v>38.055</v>
      </c>
      <c r="C3">
        <v>28.997</v>
      </c>
      <c r="D3">
        <v>39.335999999999999</v>
      </c>
      <c r="E3">
        <v>50.133000000000003</v>
      </c>
      <c r="F3" s="5">
        <v>10.576000000000001</v>
      </c>
    </row>
    <row r="4" spans="1:6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6">
      <c r="A5">
        <v>2200.5100000000002</v>
      </c>
      <c r="B5">
        <v>13716.6</v>
      </c>
      <c r="C5">
        <v>1028.1500000000001</v>
      </c>
      <c r="D5">
        <v>1918.29</v>
      </c>
      <c r="E5">
        <v>26.0261</v>
      </c>
      <c r="F5" s="5">
        <v>91.302599999999998</v>
      </c>
    </row>
    <row r="6" spans="1:6">
      <c r="A6">
        <v>2373.5</v>
      </c>
      <c r="B6">
        <v>14050.5</v>
      </c>
      <c r="C6">
        <v>587.84500000000003</v>
      </c>
      <c r="D6">
        <v>1328.36</v>
      </c>
      <c r="E6">
        <v>24.178000000000001</v>
      </c>
      <c r="F6" s="5">
        <v>63.225299999999997</v>
      </c>
    </row>
    <row r="7" spans="1:6">
      <c r="A7">
        <v>1864.18</v>
      </c>
      <c r="B7">
        <v>8613.2099999999991</v>
      </c>
      <c r="C7">
        <v>325.548</v>
      </c>
      <c r="D7">
        <v>860.08799999999997</v>
      </c>
      <c r="E7">
        <v>13.1058</v>
      </c>
      <c r="F7" s="5">
        <v>37.267200000000003</v>
      </c>
    </row>
    <row r="8" spans="1:6">
      <c r="A8">
        <v>1498.28</v>
      </c>
      <c r="B8">
        <v>5763.8</v>
      </c>
      <c r="C8">
        <v>265.38200000000001</v>
      </c>
      <c r="D8">
        <v>482.5</v>
      </c>
      <c r="E8">
        <v>10.3184</v>
      </c>
      <c r="F8" s="5">
        <v>32.7361</v>
      </c>
    </row>
    <row r="9" spans="1:6">
      <c r="A9">
        <v>1116.43</v>
      </c>
      <c r="B9">
        <v>4087.34</v>
      </c>
      <c r="C9">
        <v>193.69800000000001</v>
      </c>
      <c r="D9">
        <v>263.44400000000002</v>
      </c>
      <c r="E9">
        <v>6.2206999999999999</v>
      </c>
      <c r="F9" s="5">
        <v>38.353499999999997</v>
      </c>
    </row>
    <row r="10" spans="1:6">
      <c r="A10">
        <v>851.44299999999998</v>
      </c>
      <c r="B10">
        <v>3354.68</v>
      </c>
      <c r="C10">
        <v>167.64</v>
      </c>
      <c r="D10">
        <v>282.39600000000002</v>
      </c>
      <c r="E10">
        <v>6.8896899999999999</v>
      </c>
      <c r="F10" s="5">
        <v>37.9026</v>
      </c>
    </row>
    <row r="11" spans="1:6">
      <c r="A11">
        <v>710.03</v>
      </c>
      <c r="B11">
        <v>2777.89</v>
      </c>
      <c r="C11">
        <v>207.32900000000001</v>
      </c>
      <c r="D11">
        <v>272.36200000000002</v>
      </c>
      <c r="E11">
        <v>3.26641</v>
      </c>
      <c r="F11" s="5">
        <v>29.2395</v>
      </c>
    </row>
    <row r="12" spans="1:6">
      <c r="A12">
        <v>533.67899999999997</v>
      </c>
      <c r="B12">
        <v>3122.64</v>
      </c>
      <c r="C12">
        <v>267.55</v>
      </c>
      <c r="D12">
        <v>360.21499999999997</v>
      </c>
      <c r="E12">
        <v>7.51762</v>
      </c>
      <c r="F12" s="5">
        <v>22.530100000000001</v>
      </c>
    </row>
    <row r="13" spans="1:6">
      <c r="A13">
        <v>653.53099999999995</v>
      </c>
      <c r="B13">
        <v>3103.36</v>
      </c>
      <c r="C13">
        <v>193.39</v>
      </c>
      <c r="D13">
        <v>294.32499999999999</v>
      </c>
      <c r="E13">
        <v>4.4704300000000003</v>
      </c>
      <c r="F13" s="4">
        <v>22.166699999999999</v>
      </c>
    </row>
    <row r="14" spans="1:6">
      <c r="A14">
        <v>622.12099999999998</v>
      </c>
      <c r="B14">
        <v>3468.56</v>
      </c>
      <c r="C14">
        <v>159.61000000000001</v>
      </c>
      <c r="D14">
        <v>175.58</v>
      </c>
      <c r="E14">
        <v>7.6048200000000001</v>
      </c>
      <c r="F14" s="4">
        <v>19.085799999999999</v>
      </c>
    </row>
    <row r="15" spans="1:6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4" t="s">
        <v>1</v>
      </c>
    </row>
    <row r="16" spans="1:6">
      <c r="A16">
        <v>30142050</v>
      </c>
      <c r="B16">
        <v>80978890</v>
      </c>
      <c r="C16">
        <v>6818353</v>
      </c>
      <c r="D16">
        <v>6644478</v>
      </c>
      <c r="E16">
        <v>82763</v>
      </c>
      <c r="F16" s="5">
        <v>13810163</v>
      </c>
    </row>
    <row r="17" spans="1:7">
      <c r="A17">
        <v>21382980</v>
      </c>
      <c r="B17">
        <v>51348465</v>
      </c>
      <c r="C17">
        <v>1766391</v>
      </c>
      <c r="D17">
        <v>2156119</v>
      </c>
      <c r="E17">
        <v>46658</v>
      </c>
      <c r="F17" s="5">
        <v>8160099</v>
      </c>
    </row>
    <row r="18" spans="1:7">
      <c r="A18">
        <v>12767098</v>
      </c>
      <c r="B18">
        <v>27608242</v>
      </c>
      <c r="C18">
        <v>877224</v>
      </c>
      <c r="D18">
        <v>804772</v>
      </c>
      <c r="E18">
        <v>24780</v>
      </c>
      <c r="F18" s="5">
        <v>4920010</v>
      </c>
    </row>
    <row r="19" spans="1:7">
      <c r="A19">
        <v>7558875</v>
      </c>
      <c r="B19">
        <v>14064846</v>
      </c>
      <c r="C19">
        <v>435188</v>
      </c>
      <c r="D19">
        <v>388555</v>
      </c>
      <c r="E19">
        <v>11294</v>
      </c>
      <c r="F19" s="5">
        <v>3916119</v>
      </c>
    </row>
    <row r="20" spans="1:7">
      <c r="A20">
        <v>4710928</v>
      </c>
      <c r="B20">
        <v>7605026</v>
      </c>
      <c r="C20">
        <v>200824</v>
      </c>
      <c r="D20">
        <v>215596</v>
      </c>
      <c r="E20">
        <v>5023</v>
      </c>
      <c r="F20" s="5">
        <v>1443931</v>
      </c>
    </row>
    <row r="21" spans="1:7">
      <c r="A21">
        <v>2406955</v>
      </c>
      <c r="B21">
        <v>4576471</v>
      </c>
      <c r="C21">
        <v>187775</v>
      </c>
      <c r="D21">
        <v>426010</v>
      </c>
      <c r="E21">
        <v>4687</v>
      </c>
      <c r="F21" s="5">
        <v>1848946</v>
      </c>
    </row>
    <row r="22" spans="1:7">
      <c r="A22">
        <v>1890161</v>
      </c>
      <c r="B22">
        <v>3946162</v>
      </c>
      <c r="C22">
        <v>261925</v>
      </c>
      <c r="D22">
        <v>263302</v>
      </c>
      <c r="E22">
        <v>1401</v>
      </c>
      <c r="F22" s="5">
        <v>1213358</v>
      </c>
    </row>
    <row r="23" spans="1:7">
      <c r="A23">
        <v>2033726</v>
      </c>
      <c r="B23">
        <v>3292743</v>
      </c>
      <c r="C23">
        <v>223966</v>
      </c>
      <c r="D23">
        <v>276974</v>
      </c>
      <c r="E23">
        <v>763</v>
      </c>
      <c r="F23" s="5">
        <v>765796</v>
      </c>
    </row>
    <row r="24" spans="1:7">
      <c r="A24">
        <v>1688206</v>
      </c>
      <c r="B24">
        <v>3027377</v>
      </c>
      <c r="C24">
        <v>301240</v>
      </c>
      <c r="D24">
        <v>244242</v>
      </c>
      <c r="E24">
        <v>1464</v>
      </c>
      <c r="F24" s="5">
        <v>562214</v>
      </c>
    </row>
    <row r="25" spans="1:7">
      <c r="A25">
        <v>1271177</v>
      </c>
      <c r="B25">
        <v>2992795</v>
      </c>
      <c r="C25">
        <v>198970</v>
      </c>
      <c r="D25">
        <v>221075</v>
      </c>
      <c r="E25">
        <v>2193</v>
      </c>
      <c r="F25" s="5">
        <v>263457</v>
      </c>
    </row>
    <row r="26" spans="1:7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s="5" t="s">
        <v>12</v>
      </c>
      <c r="G26" t="s">
        <v>13</v>
      </c>
    </row>
    <row r="27" spans="1:7">
      <c r="A27" s="1">
        <v>5.2187399999999997E-4</v>
      </c>
      <c r="B27" s="1">
        <v>1.14912E-4</v>
      </c>
      <c r="C27" s="6">
        <v>2.0107700000000001E-5</v>
      </c>
      <c r="D27" s="1">
        <v>2.93133E-4</v>
      </c>
      <c r="E27" s="1">
        <v>7.3650099999999997E-4</v>
      </c>
      <c r="F27" s="1">
        <v>5.2443400000000001E-3</v>
      </c>
    </row>
    <row r="28" spans="1:7">
      <c r="A28" s="1">
        <v>7.4558600000000001E-4</v>
      </c>
      <c r="B28" s="1">
        <v>1.6987799999999999E-4</v>
      </c>
      <c r="C28" s="6">
        <v>7.7541500000000003E-5</v>
      </c>
      <c r="D28" s="1">
        <v>9.2314100000000004E-4</v>
      </c>
      <c r="E28" s="1">
        <v>1.30568E-3</v>
      </c>
      <c r="F28" s="1">
        <v>9.5462900000000007E-3</v>
      </c>
    </row>
    <row r="29" spans="1:7">
      <c r="A29" s="1">
        <v>1.19881E-3</v>
      </c>
      <c r="B29" s="1">
        <v>3.1179800000000001E-4</v>
      </c>
      <c r="C29" s="1">
        <v>1.7088199999999999E-4</v>
      </c>
      <c r="D29" s="1">
        <v>2.5369799999999999E-3</v>
      </c>
      <c r="E29" s="1">
        <v>2.8117099999999998E-3</v>
      </c>
      <c r="F29" s="1">
        <v>1.7974500000000001E-2</v>
      </c>
    </row>
    <row r="30" spans="1:7">
      <c r="A30" s="1">
        <v>2.4762E-3</v>
      </c>
      <c r="B30" s="1">
        <v>6.0271599999999999E-4</v>
      </c>
      <c r="C30" s="1">
        <v>3.4856500000000001E-4</v>
      </c>
      <c r="D30" s="1">
        <v>4.4579900000000002E-3</v>
      </c>
      <c r="E30" s="1">
        <v>4.7474199999999996E-3</v>
      </c>
      <c r="F30" s="1">
        <v>2.08022E-2</v>
      </c>
    </row>
    <row r="31" spans="1:7">
      <c r="A31" s="1">
        <v>3.84864E-3</v>
      </c>
      <c r="B31" s="1">
        <v>1.06521E-3</v>
      </c>
      <c r="C31" s="1">
        <v>5.4790999999999998E-4</v>
      </c>
      <c r="D31" s="1">
        <v>9.7008800000000003E-3</v>
      </c>
      <c r="E31" s="1">
        <v>1.0150599999999999E-2</v>
      </c>
      <c r="F31" s="1">
        <v>3.6453300000000001E-2</v>
      </c>
    </row>
    <row r="32" spans="1:7">
      <c r="A32" s="1">
        <v>5.6943499999999999E-3</v>
      </c>
      <c r="B32" s="1">
        <v>2.0461400000000001E-3</v>
      </c>
      <c r="C32" s="1">
        <v>7.7893299999999999E-4</v>
      </c>
      <c r="D32" s="1">
        <v>8.6287399999999993E-3</v>
      </c>
      <c r="E32" s="1">
        <v>2.2360700000000001E-2</v>
      </c>
      <c r="F32" s="1">
        <v>3.0577099999999999E-2</v>
      </c>
    </row>
    <row r="33" spans="1:6">
      <c r="A33" s="1">
        <v>8.7859099999999992E-3</v>
      </c>
      <c r="B33" s="1">
        <v>2.40523E-3</v>
      </c>
      <c r="C33" s="1">
        <v>9.8989900000000003E-4</v>
      </c>
      <c r="D33" s="1">
        <v>4.9256500000000002E-3</v>
      </c>
      <c r="E33" s="1">
        <v>1.80827E-2</v>
      </c>
      <c r="F33" s="1">
        <v>4.3749799999999998E-2</v>
      </c>
    </row>
    <row r="34" spans="1:6">
      <c r="A34" s="1">
        <v>1.01969E-2</v>
      </c>
      <c r="B34" s="1">
        <v>2.2855000000000002E-3</v>
      </c>
      <c r="C34" s="1">
        <v>4.2688099999999999E-4</v>
      </c>
      <c r="D34" s="1">
        <v>1.1775799999999999E-2</v>
      </c>
      <c r="E34" s="1">
        <v>7.40291E-2</v>
      </c>
      <c r="F34" s="1">
        <v>5.3478600000000001E-2</v>
      </c>
    </row>
    <row r="35" spans="1:6">
      <c r="A35" s="1">
        <v>7.0894E-3</v>
      </c>
      <c r="B35" s="1">
        <v>2.5853899999999999E-3</v>
      </c>
      <c r="C35" s="1">
        <v>6.3617899999999995E-4</v>
      </c>
      <c r="D35" s="1">
        <v>6.2600299999999998E-3</v>
      </c>
      <c r="E35" s="1">
        <v>0.14285700000000001</v>
      </c>
      <c r="F35" s="1">
        <v>7.5476699999999994E-2</v>
      </c>
    </row>
    <row r="36" spans="1:6">
      <c r="A36" s="1">
        <v>5.5859500000000001E-3</v>
      </c>
      <c r="B36" s="1">
        <v>2.4798899999999998E-3</v>
      </c>
      <c r="C36" s="1">
        <v>5.5331599999999999E-4</v>
      </c>
      <c r="D36" s="1">
        <v>7.8891399999999993E-3</v>
      </c>
      <c r="E36" s="1">
        <v>4.7184200000000003E-2</v>
      </c>
      <c r="F36" s="1">
        <v>0.15110199999999999</v>
      </c>
    </row>
    <row r="37" spans="1:6">
      <c r="A37" t="s">
        <v>74</v>
      </c>
      <c r="B37" t="s">
        <v>75</v>
      </c>
      <c r="C37" t="s">
        <v>76</v>
      </c>
      <c r="D37" t="s">
        <v>77</v>
      </c>
      <c r="E37" t="s">
        <v>78</v>
      </c>
      <c r="F37" t="s">
        <v>79</v>
      </c>
    </row>
    <row r="38" spans="1:6">
      <c r="A38">
        <v>44306882</v>
      </c>
      <c r="B38">
        <v>141236245</v>
      </c>
      <c r="C38">
        <v>14959160</v>
      </c>
      <c r="D38">
        <v>29641660</v>
      </c>
      <c r="E38">
        <v>149990750</v>
      </c>
      <c r="F38">
        <v>22095720</v>
      </c>
    </row>
    <row r="39" spans="1:6">
      <c r="A39">
        <v>44306882</v>
      </c>
      <c r="B39">
        <v>141236245</v>
      </c>
      <c r="C39">
        <v>14959160</v>
      </c>
      <c r="D39">
        <v>29641660</v>
      </c>
      <c r="E39">
        <v>149990750</v>
      </c>
      <c r="F39">
        <v>22095720</v>
      </c>
    </row>
    <row r="40" spans="1:6">
      <c r="A40">
        <v>44306882</v>
      </c>
      <c r="B40">
        <v>141236245</v>
      </c>
      <c r="C40">
        <v>14959160</v>
      </c>
      <c r="D40">
        <v>29641660</v>
      </c>
      <c r="E40">
        <v>149990750</v>
      </c>
      <c r="F40">
        <v>22095720</v>
      </c>
    </row>
    <row r="41" spans="1:6">
      <c r="A41">
        <v>44306882</v>
      </c>
      <c r="B41">
        <v>141236245</v>
      </c>
      <c r="C41">
        <v>14959160</v>
      </c>
      <c r="D41">
        <v>29641660</v>
      </c>
      <c r="E41">
        <v>149990750</v>
      </c>
      <c r="F41">
        <v>22095720</v>
      </c>
    </row>
    <row r="42" spans="1:6">
      <c r="A42">
        <v>44306882</v>
      </c>
      <c r="B42">
        <v>141236245</v>
      </c>
      <c r="C42">
        <v>14959160</v>
      </c>
      <c r="D42">
        <v>29641660</v>
      </c>
      <c r="E42">
        <v>149990750</v>
      </c>
      <c r="F42">
        <v>22095720</v>
      </c>
    </row>
    <row r="43" spans="1:6">
      <c r="A43">
        <v>44306882</v>
      </c>
      <c r="B43">
        <v>141236245</v>
      </c>
      <c r="C43">
        <v>14959160</v>
      </c>
      <c r="D43">
        <v>29641660</v>
      </c>
      <c r="E43">
        <v>149990750</v>
      </c>
      <c r="F43">
        <v>22095720</v>
      </c>
    </row>
    <row r="44" spans="1:6">
      <c r="A44">
        <v>44306882</v>
      </c>
      <c r="B44">
        <v>141236245</v>
      </c>
      <c r="C44">
        <v>14959160</v>
      </c>
      <c r="D44">
        <v>29641660</v>
      </c>
      <c r="E44">
        <v>149990750</v>
      </c>
      <c r="F44">
        <v>22095720</v>
      </c>
    </row>
    <row r="45" spans="1:6">
      <c r="A45">
        <v>44306882</v>
      </c>
      <c r="B45">
        <v>141236245</v>
      </c>
      <c r="C45">
        <v>14959160</v>
      </c>
      <c r="D45">
        <v>29641660</v>
      </c>
      <c r="E45">
        <v>149990750</v>
      </c>
      <c r="F45">
        <v>22095720</v>
      </c>
    </row>
    <row r="46" spans="1:6">
      <c r="A46">
        <v>44306882</v>
      </c>
      <c r="B46">
        <v>141236245</v>
      </c>
      <c r="C46">
        <v>14959160</v>
      </c>
      <c r="D46">
        <v>29641660</v>
      </c>
      <c r="E46">
        <v>149990750</v>
      </c>
      <c r="F46">
        <v>22095720</v>
      </c>
    </row>
    <row r="47" spans="1:6">
      <c r="A47">
        <v>44306882</v>
      </c>
      <c r="B47">
        <v>141236245</v>
      </c>
      <c r="C47">
        <v>14959160</v>
      </c>
      <c r="D47">
        <v>29641660</v>
      </c>
      <c r="E47">
        <v>149990750</v>
      </c>
      <c r="F47">
        <v>22095720</v>
      </c>
    </row>
    <row r="48" spans="1:6">
      <c r="F48" s="3"/>
    </row>
    <row r="49" spans="1:13">
      <c r="A49">
        <v>71679.75</v>
      </c>
      <c r="B49">
        <v>422656.65</v>
      </c>
      <c r="C49">
        <v>18505.259999999998</v>
      </c>
      <c r="D49">
        <v>41030.879999999997</v>
      </c>
      <c r="E49">
        <v>2229.33</v>
      </c>
      <c r="F49" s="5">
        <v>2214.0389999999998</v>
      </c>
    </row>
    <row r="50" spans="1:13">
      <c r="A50" t="s">
        <v>81</v>
      </c>
      <c r="F50" s="3"/>
    </row>
    <row r="51" spans="1:13">
      <c r="A51" s="1">
        <f>A16/A38</f>
        <v>0.68030176440761503</v>
      </c>
      <c r="B51" s="1">
        <f t="shared" ref="B51:F51" si="0">B16/B38</f>
        <v>0.5733577099844307</v>
      </c>
      <c r="C51" s="1">
        <f t="shared" si="0"/>
        <v>0.45579785228582353</v>
      </c>
      <c r="D51" s="1">
        <f t="shared" si="0"/>
        <v>0.22416011788813447</v>
      </c>
      <c r="E51" s="1">
        <f t="shared" si="0"/>
        <v>5.5178736022054695E-4</v>
      </c>
      <c r="F51" s="1">
        <f t="shared" si="0"/>
        <v>0.62501529708015846</v>
      </c>
    </row>
    <row r="52" spans="1:13">
      <c r="A52" s="1">
        <f t="shared" ref="A52:F60" si="1">A17/A39</f>
        <v>0.48261080524691402</v>
      </c>
      <c r="B52" s="1">
        <f t="shared" si="1"/>
        <v>0.36356435984261687</v>
      </c>
      <c r="C52" s="1">
        <f t="shared" si="1"/>
        <v>0.11808089491655949</v>
      </c>
      <c r="D52" s="1">
        <f t="shared" si="1"/>
        <v>7.2739482201739036E-2</v>
      </c>
      <c r="E52" s="1">
        <f t="shared" si="1"/>
        <v>3.1107251613849519E-4</v>
      </c>
      <c r="F52" s="1">
        <f t="shared" si="1"/>
        <v>0.36930677072301787</v>
      </c>
    </row>
    <row r="53" spans="1:13">
      <c r="A53" s="1">
        <f t="shared" si="1"/>
        <v>0.28815157879988035</v>
      </c>
      <c r="B53" s="1">
        <f t="shared" si="1"/>
        <v>0.19547561605025679</v>
      </c>
      <c r="C53" s="1">
        <f t="shared" si="1"/>
        <v>5.864126060554202E-2</v>
      </c>
      <c r="D53" s="1">
        <f t="shared" si="1"/>
        <v>2.7150031408497366E-2</v>
      </c>
      <c r="E53" s="1">
        <f t="shared" si="1"/>
        <v>1.6521018796159095E-4</v>
      </c>
      <c r="F53" s="1">
        <f t="shared" si="1"/>
        <v>0.22266800991323207</v>
      </c>
    </row>
    <row r="54" spans="1:13">
      <c r="A54" s="1">
        <f t="shared" si="1"/>
        <v>0.17060272939088786</v>
      </c>
      <c r="B54" s="1">
        <f t="shared" si="1"/>
        <v>9.9583828499546986E-2</v>
      </c>
      <c r="C54" s="1">
        <f t="shared" si="1"/>
        <v>2.9091740445319123E-2</v>
      </c>
      <c r="D54" s="1">
        <f t="shared" si="1"/>
        <v>1.3108408908273018E-2</v>
      </c>
      <c r="E54" s="1">
        <f t="shared" si="1"/>
        <v>7.5297976708563698E-5</v>
      </c>
      <c r="F54" s="1">
        <f t="shared" si="1"/>
        <v>0.17723427885581461</v>
      </c>
      <c r="H54" s="5">
        <f>A3+A49</f>
        <v>71695.574999999997</v>
      </c>
      <c r="I54" s="5">
        <f t="shared" ref="I54:M54" si="2">B3+B49</f>
        <v>422694.70500000002</v>
      </c>
      <c r="J54" s="5">
        <f t="shared" si="2"/>
        <v>18534.256999999998</v>
      </c>
      <c r="K54" s="5">
        <f t="shared" si="2"/>
        <v>41070.216</v>
      </c>
      <c r="L54" s="5">
        <f t="shared" si="2"/>
        <v>2279.4629999999997</v>
      </c>
      <c r="M54" s="5">
        <f t="shared" si="2"/>
        <v>2224.6149999999998</v>
      </c>
    </row>
    <row r="55" spans="1:13">
      <c r="A55" s="1">
        <f t="shared" si="1"/>
        <v>0.10632497226954495</v>
      </c>
      <c r="B55" s="1">
        <f t="shared" si="1"/>
        <v>5.3846135600673889E-2</v>
      </c>
      <c r="C55" s="1">
        <f t="shared" si="1"/>
        <v>1.3424817971062547E-2</v>
      </c>
      <c r="D55" s="1">
        <f t="shared" si="1"/>
        <v>7.273411812968639E-3</v>
      </c>
      <c r="E55" s="1">
        <f t="shared" si="1"/>
        <v>3.3488731805127986E-5</v>
      </c>
      <c r="F55" s="1">
        <f t="shared" si="1"/>
        <v>6.5348900148988129E-2</v>
      </c>
    </row>
    <row r="56" spans="1:13">
      <c r="A56" s="1">
        <f t="shared" si="1"/>
        <v>5.4324630652186269E-2</v>
      </c>
      <c r="B56" s="1">
        <f t="shared" si="1"/>
        <v>3.2402950106751989E-2</v>
      </c>
      <c r="C56" s="1">
        <f t="shared" si="1"/>
        <v>1.2552509632893826E-2</v>
      </c>
      <c r="D56" s="1">
        <f t="shared" si="1"/>
        <v>1.4372002107844162E-2</v>
      </c>
      <c r="E56" s="1">
        <f t="shared" si="1"/>
        <v>3.1248593663275904E-5</v>
      </c>
      <c r="F56" s="1">
        <f t="shared" si="1"/>
        <v>8.3678920623541569E-2</v>
      </c>
    </row>
    <row r="57" spans="1:13">
      <c r="A57" s="1">
        <f t="shared" si="1"/>
        <v>4.2660663867071485E-2</v>
      </c>
      <c r="B57" s="1">
        <f t="shared" si="1"/>
        <v>2.7940150915227179E-2</v>
      </c>
      <c r="C57" s="1">
        <f t="shared" si="1"/>
        <v>1.7509338759662974E-2</v>
      </c>
      <c r="D57" s="1">
        <f t="shared" si="1"/>
        <v>8.8828358465753935E-3</v>
      </c>
      <c r="E57" s="1">
        <f t="shared" si="1"/>
        <v>9.3405760021868012E-6</v>
      </c>
      <c r="F57" s="1">
        <f t="shared" si="1"/>
        <v>5.4913711795768594E-2</v>
      </c>
    </row>
    <row r="58" spans="1:13">
      <c r="A58" s="1">
        <f t="shared" si="1"/>
        <v>4.5900905416905662E-2</v>
      </c>
      <c r="B58" s="1">
        <f t="shared" si="1"/>
        <v>2.331372517019268E-2</v>
      </c>
      <c r="C58" s="1">
        <f t="shared" si="1"/>
        <v>1.4971829969062433E-2</v>
      </c>
      <c r="D58" s="1">
        <f t="shared" si="1"/>
        <v>9.3440785704984129E-3</v>
      </c>
      <c r="E58" s="1">
        <f t="shared" si="1"/>
        <v>5.0869803637891007E-6</v>
      </c>
      <c r="F58" s="1">
        <f t="shared" si="1"/>
        <v>3.4658114784220657E-2</v>
      </c>
    </row>
    <row r="59" spans="1:13">
      <c r="A59" s="1">
        <f t="shared" si="1"/>
        <v>3.8102568354956685E-2</v>
      </c>
      <c r="B59" s="1">
        <f t="shared" si="1"/>
        <v>2.1434844858697566E-2</v>
      </c>
      <c r="C59" s="1">
        <f t="shared" si="1"/>
        <v>2.0137494351287106E-2</v>
      </c>
      <c r="D59" s="1">
        <f t="shared" si="1"/>
        <v>8.239821926302373E-3</v>
      </c>
      <c r="E59" s="1">
        <f t="shared" si="1"/>
        <v>9.7606019037840671E-6</v>
      </c>
      <c r="F59" s="1">
        <f t="shared" si="1"/>
        <v>2.5444475219635297E-2</v>
      </c>
    </row>
    <row r="60" spans="1:13">
      <c r="A60" s="1">
        <f t="shared" si="1"/>
        <v>2.8690283374036566E-2</v>
      </c>
      <c r="B60" s="1">
        <f t="shared" si="1"/>
        <v>2.118999269627991E-2</v>
      </c>
      <c r="C60" s="1">
        <f t="shared" si="1"/>
        <v>1.3300880530724988E-2</v>
      </c>
      <c r="D60" s="1">
        <f t="shared" si="1"/>
        <v>7.4582530128204693E-3</v>
      </c>
      <c r="E60" s="1">
        <f t="shared" si="1"/>
        <v>1.4620901622266707E-5</v>
      </c>
      <c r="F60" s="1">
        <f t="shared" si="1"/>
        <v>1.1923440376688335E-2</v>
      </c>
    </row>
    <row r="61" spans="1:13">
      <c r="A61" t="s">
        <v>86</v>
      </c>
    </row>
    <row r="62" spans="1:13">
      <c r="A62" s="1">
        <f>(A$3+A5)/A$49</f>
        <v>3.0919959960797855E-2</v>
      </c>
      <c r="B62" s="1">
        <f t="shared" ref="B62:F62" si="3">(B$3+B5)/B$49</f>
        <v>3.2543330384130952E-2</v>
      </c>
      <c r="C62" s="1">
        <f t="shared" si="3"/>
        <v>5.7126838531314894E-2</v>
      </c>
      <c r="D62" s="1">
        <f t="shared" si="3"/>
        <v>4.7711041050057912E-2</v>
      </c>
      <c r="E62" s="1">
        <f t="shared" si="3"/>
        <v>3.4162326797737438E-2</v>
      </c>
      <c r="F62" s="1">
        <f t="shared" si="3"/>
        <v>4.6014817263833212E-2</v>
      </c>
    </row>
    <row r="63" spans="1:13">
      <c r="A63" s="1">
        <f t="shared" ref="A63:F71" si="4">(A$3+A6)/A$49</f>
        <v>3.3333333333333333E-2</v>
      </c>
      <c r="B63" s="1">
        <f t="shared" si="4"/>
        <v>3.3333333333333333E-2</v>
      </c>
      <c r="C63" s="1">
        <f t="shared" si="4"/>
        <v>3.3333333333333333E-2</v>
      </c>
      <c r="D63" s="1">
        <f t="shared" si="4"/>
        <v>3.3333333333333333E-2</v>
      </c>
      <c r="E63" s="1">
        <f t="shared" si="4"/>
        <v>3.333333333333334E-2</v>
      </c>
      <c r="F63" s="1">
        <f t="shared" si="4"/>
        <v>3.3333333333333333E-2</v>
      </c>
    </row>
    <row r="64" spans="1:13">
      <c r="A64" s="1">
        <f t="shared" si="4"/>
        <v>2.6227839801338595E-2</v>
      </c>
      <c r="B64" s="1">
        <f t="shared" si="4"/>
        <v>2.0468777670953477E-2</v>
      </c>
      <c r="C64" s="1">
        <f t="shared" si="4"/>
        <v>1.9159147183017155E-2</v>
      </c>
      <c r="D64" s="1">
        <f t="shared" si="4"/>
        <v>2.1920660731624571E-2</v>
      </c>
      <c r="E64" s="1">
        <f t="shared" si="4"/>
        <v>2.8366729017238367E-2</v>
      </c>
      <c r="F64" s="1">
        <f t="shared" si="4"/>
        <v>2.1609014114024192E-2</v>
      </c>
    </row>
    <row r="65" spans="1:6">
      <c r="A65" s="1">
        <f t="shared" si="4"/>
        <v>2.112319030130546E-2</v>
      </c>
      <c r="B65" s="1">
        <f t="shared" si="4"/>
        <v>1.3727111592825997E-2</v>
      </c>
      <c r="C65" s="1">
        <f t="shared" si="4"/>
        <v>1.5907855388143696E-2</v>
      </c>
      <c r="D65" s="1">
        <f t="shared" si="4"/>
        <v>1.2718128395003959E-2</v>
      </c>
      <c r="E65" s="1">
        <f t="shared" si="4"/>
        <v>2.7116398200356166E-2</v>
      </c>
      <c r="F65" s="1">
        <f t="shared" si="4"/>
        <v>1.9562482865026317E-2</v>
      </c>
    </row>
    <row r="66" spans="1:6">
      <c r="A66" s="1">
        <f t="shared" si="4"/>
        <v>1.5796023284121389E-2</v>
      </c>
      <c r="B66" s="1">
        <f t="shared" si="4"/>
        <v>9.760629579589012E-3</v>
      </c>
      <c r="C66" s="1">
        <f t="shared" si="4"/>
        <v>1.2034145967146638E-2</v>
      </c>
      <c r="D66" s="1">
        <f t="shared" si="4"/>
        <v>7.3793201608154651E-3</v>
      </c>
      <c r="E66" s="1">
        <f t="shared" si="4"/>
        <v>2.5278312318050718E-2</v>
      </c>
      <c r="F66" s="1">
        <f t="shared" si="4"/>
        <v>2.2099655877787158E-2</v>
      </c>
    </row>
    <row r="67" spans="1:6">
      <c r="A67" s="1">
        <f t="shared" si="4"/>
        <v>1.209920514510723E-2</v>
      </c>
      <c r="B67" s="1">
        <f t="shared" si="4"/>
        <v>8.0271657857506791E-3</v>
      </c>
      <c r="C67" s="1">
        <f t="shared" si="4"/>
        <v>1.0626005795109068E-2</v>
      </c>
      <c r="D67" s="1">
        <f t="shared" si="4"/>
        <v>7.8412161766942372E-3</v>
      </c>
      <c r="E67" s="1">
        <f t="shared" si="4"/>
        <v>2.5578397994016143E-2</v>
      </c>
      <c r="F67" s="1">
        <f t="shared" si="4"/>
        <v>2.1896000928619597E-2</v>
      </c>
    </row>
    <row r="68" spans="1:6">
      <c r="A68" s="1">
        <f t="shared" si="4"/>
        <v>1.0126360652764553E-2</v>
      </c>
      <c r="B68" s="1">
        <f t="shared" si="4"/>
        <v>6.6624883342069731E-3</v>
      </c>
      <c r="C68" s="1">
        <f t="shared" si="4"/>
        <v>1.2770747344268606E-2</v>
      </c>
      <c r="D68" s="1">
        <f t="shared" si="4"/>
        <v>7.596668655412705E-3</v>
      </c>
      <c r="E68" s="1">
        <f t="shared" si="4"/>
        <v>2.3953120444259041E-2</v>
      </c>
      <c r="F68" s="1">
        <f t="shared" si="4"/>
        <v>1.7983197224619805E-2</v>
      </c>
    </row>
    <row r="69" spans="1:6">
      <c r="A69" s="1">
        <f t="shared" si="4"/>
        <v>7.6660981657999646E-3</v>
      </c>
      <c r="B69" s="1">
        <f t="shared" si="4"/>
        <v>7.4781622387817617E-3</v>
      </c>
      <c r="C69" s="1">
        <f t="shared" si="4"/>
        <v>1.602501126706677E-2</v>
      </c>
      <c r="D69" s="1">
        <f t="shared" si="4"/>
        <v>9.7378121063940136E-3</v>
      </c>
      <c r="E69" s="1">
        <f t="shared" si="4"/>
        <v>2.5860065580241599E-2</v>
      </c>
      <c r="F69" s="1">
        <f t="shared" si="4"/>
        <v>1.4952807967700659E-2</v>
      </c>
    </row>
    <row r="70" spans="1:6">
      <c r="A70" s="1">
        <f t="shared" si="4"/>
        <v>9.3381464081557196E-3</v>
      </c>
      <c r="B70" s="1">
        <f t="shared" si="4"/>
        <v>7.4325460157790013E-3</v>
      </c>
      <c r="C70" s="1">
        <f t="shared" si="4"/>
        <v>1.2017502050768269E-2</v>
      </c>
      <c r="D70" s="1">
        <f t="shared" si="4"/>
        <v>8.131948425186105E-3</v>
      </c>
      <c r="E70" s="1">
        <f t="shared" si="4"/>
        <v>2.4493201993424037E-2</v>
      </c>
      <c r="F70" s="1">
        <f t="shared" si="4"/>
        <v>1.4788673550917578E-2</v>
      </c>
    </row>
    <row r="71" spans="1:6">
      <c r="A71" s="1">
        <f t="shared" si="4"/>
        <v>8.8999473351957844E-3</v>
      </c>
      <c r="B71" s="1">
        <f t="shared" si="4"/>
        <v>8.2966043477607637E-3</v>
      </c>
      <c r="C71" s="1">
        <f t="shared" si="4"/>
        <v>1.0192075118101558E-2</v>
      </c>
      <c r="D71" s="1">
        <f t="shared" si="4"/>
        <v>5.2379086190693447E-3</v>
      </c>
      <c r="E71" s="1">
        <f t="shared" si="4"/>
        <v>2.5899180471262669E-2</v>
      </c>
      <c r="F71" s="1">
        <f t="shared" si="4"/>
        <v>1.3397144314079382E-2</v>
      </c>
    </row>
    <row r="72" spans="1:6">
      <c r="A72" s="1" t="s">
        <v>90</v>
      </c>
      <c r="F72" s="3"/>
    </row>
    <row r="73" spans="1:6">
      <c r="A73" s="5">
        <f>(A$3+A5)</f>
        <v>2216.335</v>
      </c>
      <c r="B73" s="5">
        <f t="shared" ref="B73:F73" si="5">(B$3+B5)</f>
        <v>13754.655000000001</v>
      </c>
      <c r="C73" s="5">
        <f t="shared" si="5"/>
        <v>1057.1470000000002</v>
      </c>
      <c r="D73" s="5">
        <f t="shared" si="5"/>
        <v>1957.626</v>
      </c>
      <c r="E73" s="5">
        <f t="shared" si="5"/>
        <v>76.159099999999995</v>
      </c>
      <c r="F73" s="5">
        <f t="shared" si="5"/>
        <v>101.87860000000001</v>
      </c>
    </row>
    <row r="74" spans="1:6">
      <c r="A74" s="5">
        <f t="shared" ref="A74:F82" si="6">(A$3+A6)</f>
        <v>2389.3249999999998</v>
      </c>
      <c r="B74" s="5">
        <f t="shared" si="6"/>
        <v>14088.555</v>
      </c>
      <c r="C74" s="5">
        <f t="shared" si="6"/>
        <v>616.84199999999998</v>
      </c>
      <c r="D74" s="5">
        <f t="shared" si="6"/>
        <v>1367.6959999999999</v>
      </c>
      <c r="E74" s="5">
        <f t="shared" si="6"/>
        <v>74.311000000000007</v>
      </c>
      <c r="F74" s="5">
        <f t="shared" si="6"/>
        <v>73.801299999999998</v>
      </c>
    </row>
    <row r="75" spans="1:6">
      <c r="A75" s="5">
        <f t="shared" si="6"/>
        <v>1880.0050000000001</v>
      </c>
      <c r="B75" s="5">
        <f t="shared" si="6"/>
        <v>8651.2649999999994</v>
      </c>
      <c r="C75" s="5">
        <f t="shared" si="6"/>
        <v>354.54500000000002</v>
      </c>
      <c r="D75" s="5">
        <f t="shared" si="6"/>
        <v>899.42399999999998</v>
      </c>
      <c r="E75" s="5">
        <f t="shared" si="6"/>
        <v>63.238800000000005</v>
      </c>
      <c r="F75" s="5">
        <f t="shared" si="6"/>
        <v>47.843200000000003</v>
      </c>
    </row>
    <row r="76" spans="1:6">
      <c r="A76" s="5">
        <f t="shared" si="6"/>
        <v>1514.105</v>
      </c>
      <c r="B76" s="5">
        <f t="shared" si="6"/>
        <v>5801.8550000000005</v>
      </c>
      <c r="C76" s="5">
        <f t="shared" si="6"/>
        <v>294.37900000000002</v>
      </c>
      <c r="D76" s="5">
        <f t="shared" si="6"/>
        <v>521.83600000000001</v>
      </c>
      <c r="E76" s="5">
        <f t="shared" si="6"/>
        <v>60.451400000000007</v>
      </c>
      <c r="F76" s="5">
        <f t="shared" si="6"/>
        <v>43.312100000000001</v>
      </c>
    </row>
    <row r="77" spans="1:6">
      <c r="A77" s="5">
        <f t="shared" si="6"/>
        <v>1132.2550000000001</v>
      </c>
      <c r="B77" s="5">
        <f t="shared" si="6"/>
        <v>4125.3950000000004</v>
      </c>
      <c r="C77" s="5">
        <f t="shared" si="6"/>
        <v>222.69499999999999</v>
      </c>
      <c r="D77" s="5">
        <f t="shared" si="6"/>
        <v>302.78000000000003</v>
      </c>
      <c r="E77" s="5">
        <f t="shared" si="6"/>
        <v>56.353700000000003</v>
      </c>
      <c r="F77" s="5">
        <f t="shared" si="6"/>
        <v>48.929499999999997</v>
      </c>
    </row>
    <row r="78" spans="1:6">
      <c r="A78" s="5">
        <f t="shared" si="6"/>
        <v>867.26800000000003</v>
      </c>
      <c r="B78" s="5">
        <f t="shared" si="6"/>
        <v>3392.7349999999997</v>
      </c>
      <c r="C78" s="5">
        <f t="shared" si="6"/>
        <v>196.637</v>
      </c>
      <c r="D78" s="5">
        <f t="shared" si="6"/>
        <v>321.73200000000003</v>
      </c>
      <c r="E78" s="5">
        <f t="shared" si="6"/>
        <v>57.022690000000004</v>
      </c>
      <c r="F78" s="5">
        <f t="shared" si="6"/>
        <v>48.4786</v>
      </c>
    </row>
    <row r="79" spans="1:6">
      <c r="A79" s="5">
        <f t="shared" si="6"/>
        <v>725.85500000000002</v>
      </c>
      <c r="B79" s="5">
        <f t="shared" si="6"/>
        <v>2815.9449999999997</v>
      </c>
      <c r="C79" s="5">
        <f t="shared" si="6"/>
        <v>236.32600000000002</v>
      </c>
      <c r="D79" s="5">
        <f t="shared" si="6"/>
        <v>311.69800000000004</v>
      </c>
      <c r="E79" s="5">
        <f t="shared" si="6"/>
        <v>53.399410000000003</v>
      </c>
      <c r="F79" s="5">
        <f t="shared" si="6"/>
        <v>39.8155</v>
      </c>
    </row>
    <row r="80" spans="1:6">
      <c r="A80" s="5">
        <f t="shared" si="6"/>
        <v>549.50400000000002</v>
      </c>
      <c r="B80" s="5">
        <f t="shared" si="6"/>
        <v>3160.6949999999997</v>
      </c>
      <c r="C80" s="5">
        <f t="shared" si="6"/>
        <v>296.54700000000003</v>
      </c>
      <c r="D80" s="5">
        <f t="shared" si="6"/>
        <v>399.55099999999999</v>
      </c>
      <c r="E80" s="5">
        <f t="shared" si="6"/>
        <v>57.650620000000004</v>
      </c>
      <c r="F80" s="5">
        <f t="shared" si="6"/>
        <v>33.106099999999998</v>
      </c>
    </row>
    <row r="81" spans="1:6">
      <c r="A81" s="5">
        <f t="shared" si="6"/>
        <v>669.35599999999999</v>
      </c>
      <c r="B81" s="5">
        <f t="shared" si="6"/>
        <v>3141.415</v>
      </c>
      <c r="C81" s="5">
        <f t="shared" si="6"/>
        <v>222.387</v>
      </c>
      <c r="D81" s="5">
        <f t="shared" si="6"/>
        <v>333.661</v>
      </c>
      <c r="E81" s="5">
        <f t="shared" si="6"/>
        <v>54.603430000000003</v>
      </c>
      <c r="F81" s="5">
        <f t="shared" si="6"/>
        <v>32.742699999999999</v>
      </c>
    </row>
    <row r="82" spans="1:6">
      <c r="A82" s="5">
        <f t="shared" si="6"/>
        <v>637.94600000000003</v>
      </c>
      <c r="B82" s="5">
        <f t="shared" si="6"/>
        <v>3506.6149999999998</v>
      </c>
      <c r="C82" s="5">
        <f t="shared" si="6"/>
        <v>188.60700000000003</v>
      </c>
      <c r="D82" s="5">
        <f t="shared" si="6"/>
        <v>214.916</v>
      </c>
      <c r="E82" s="5">
        <f t="shared" si="6"/>
        <v>57.737819999999999</v>
      </c>
      <c r="F82" s="5">
        <f t="shared" si="6"/>
        <v>29.661799999999999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E529-13EF-024C-A88B-B3B9539BBBA7}">
  <dimension ref="B2:M175"/>
  <sheetViews>
    <sheetView workbookViewId="0">
      <selection activeCell="B32" sqref="B32"/>
    </sheetView>
  </sheetViews>
  <sheetFormatPr baseColWidth="10" defaultRowHeight="20"/>
  <sheetData>
    <row r="2" spans="2:13">
      <c r="B2" t="s">
        <v>80</v>
      </c>
      <c r="C2" t="s">
        <v>80</v>
      </c>
      <c r="D2" t="s">
        <v>80</v>
      </c>
      <c r="M2" t="s">
        <v>98</v>
      </c>
    </row>
    <row r="3" spans="2:13">
      <c r="B3">
        <v>548.75199999999995</v>
      </c>
      <c r="C3">
        <v>394.66199999999998</v>
      </c>
      <c r="D3">
        <v>2229.5500000000002</v>
      </c>
      <c r="E3">
        <v>5865.64</v>
      </c>
      <c r="F3">
        <v>9230.2000000000007</v>
      </c>
      <c r="G3">
        <v>3732.57</v>
      </c>
      <c r="H3">
        <v>9415.8799999999992</v>
      </c>
      <c r="I3">
        <v>14059.7</v>
      </c>
      <c r="J3">
        <v>5636.81</v>
      </c>
      <c r="K3">
        <v>71679.75</v>
      </c>
      <c r="M3">
        <f>AVERAGE(B3:K3)</f>
        <v>12279.3514</v>
      </c>
    </row>
    <row r="4" spans="2:13">
      <c r="M4" t="e">
        <f t="shared" ref="M4:M67" si="0">AVERAGE(B4:K4)</f>
        <v>#DIV/0!</v>
      </c>
    </row>
    <row r="5" spans="2:13">
      <c r="M5" t="e">
        <f t="shared" si="0"/>
        <v>#DIV/0!</v>
      </c>
    </row>
    <row r="6" spans="2:13">
      <c r="M6" t="e">
        <f t="shared" si="0"/>
        <v>#DIV/0!</v>
      </c>
    </row>
    <row r="7" spans="2:13">
      <c r="M7" t="e">
        <f t="shared" si="0"/>
        <v>#DIV/0!</v>
      </c>
    </row>
    <row r="8" spans="2:13">
      <c r="M8" t="e">
        <f t="shared" si="0"/>
        <v>#DIV/0!</v>
      </c>
    </row>
    <row r="9" spans="2:13">
      <c r="M9" t="e">
        <f t="shared" si="0"/>
        <v>#DIV/0!</v>
      </c>
    </row>
    <row r="10" spans="2:13">
      <c r="M10" t="e">
        <f t="shared" si="0"/>
        <v>#DIV/0!</v>
      </c>
    </row>
    <row r="11" spans="2:13">
      <c r="M11" t="e">
        <f t="shared" si="0"/>
        <v>#DIV/0!</v>
      </c>
    </row>
    <row r="12" spans="2:13">
      <c r="M12" t="e">
        <f t="shared" si="0"/>
        <v>#DIV/0!</v>
      </c>
    </row>
    <row r="13" spans="2:13">
      <c r="M13" t="e">
        <f t="shared" si="0"/>
        <v>#DIV/0!</v>
      </c>
    </row>
    <row r="14" spans="2:13">
      <c r="M14" t="e">
        <f t="shared" si="0"/>
        <v>#DIV/0!</v>
      </c>
    </row>
    <row r="15" spans="2:13">
      <c r="M15" t="e">
        <f t="shared" si="0"/>
        <v>#DIV/0!</v>
      </c>
    </row>
    <row r="16" spans="2:13">
      <c r="B16">
        <v>1021.13</v>
      </c>
      <c r="C16">
        <v>933.56100000000004</v>
      </c>
      <c r="D16">
        <v>19238.5</v>
      </c>
      <c r="E16">
        <v>10910.5</v>
      </c>
      <c r="F16">
        <v>10090.4</v>
      </c>
      <c r="G16">
        <v>8229.33</v>
      </c>
      <c r="H16">
        <v>8149.85</v>
      </c>
      <c r="I16">
        <v>20213.400000000001</v>
      </c>
      <c r="J16">
        <v>98733.15</v>
      </c>
      <c r="K16">
        <v>422656.65</v>
      </c>
      <c r="M16">
        <f t="shared" si="0"/>
        <v>60017.647100000002</v>
      </c>
    </row>
    <row r="17" spans="2:13">
      <c r="M17" t="e">
        <f t="shared" si="0"/>
        <v>#DIV/0!</v>
      </c>
    </row>
    <row r="18" spans="2:13">
      <c r="M18" t="e">
        <f t="shared" si="0"/>
        <v>#DIV/0!</v>
      </c>
    </row>
    <row r="19" spans="2:13">
      <c r="M19" t="e">
        <f t="shared" si="0"/>
        <v>#DIV/0!</v>
      </c>
    </row>
    <row r="20" spans="2:13">
      <c r="M20" t="e">
        <f t="shared" si="0"/>
        <v>#DIV/0!</v>
      </c>
    </row>
    <row r="21" spans="2:13">
      <c r="M21" t="e">
        <f t="shared" si="0"/>
        <v>#DIV/0!</v>
      </c>
    </row>
    <row r="22" spans="2:13">
      <c r="M22" t="e">
        <f t="shared" si="0"/>
        <v>#DIV/0!</v>
      </c>
    </row>
    <row r="23" spans="2:13">
      <c r="M23" t="e">
        <f t="shared" si="0"/>
        <v>#DIV/0!</v>
      </c>
    </row>
    <row r="24" spans="2:13">
      <c r="M24" t="e">
        <f t="shared" si="0"/>
        <v>#DIV/0!</v>
      </c>
    </row>
    <row r="25" spans="2:13">
      <c r="M25" t="e">
        <f t="shared" si="0"/>
        <v>#DIV/0!</v>
      </c>
    </row>
    <row r="26" spans="2:13">
      <c r="M26" t="e">
        <f t="shared" si="0"/>
        <v>#DIV/0!</v>
      </c>
    </row>
    <row r="27" spans="2:13">
      <c r="M27" t="e">
        <f t="shared" si="0"/>
        <v>#DIV/0!</v>
      </c>
    </row>
    <row r="28" spans="2:13">
      <c r="M28" t="e">
        <f t="shared" si="0"/>
        <v>#DIV/0!</v>
      </c>
    </row>
    <row r="29" spans="2:13">
      <c r="B29">
        <v>1325.61</v>
      </c>
      <c r="C29">
        <v>18452.400000000001</v>
      </c>
      <c r="D29">
        <v>593.03800000000001</v>
      </c>
      <c r="E29">
        <v>6965.15</v>
      </c>
      <c r="F29">
        <v>893.00699999999995</v>
      </c>
      <c r="G29">
        <v>1649.25</v>
      </c>
      <c r="H29">
        <v>9476.7999999999993</v>
      </c>
      <c r="I29">
        <v>10876.6</v>
      </c>
      <c r="J29">
        <v>187735.41</v>
      </c>
      <c r="K29">
        <v>18505.259999999998</v>
      </c>
      <c r="M29">
        <f t="shared" si="0"/>
        <v>25647.252500000002</v>
      </c>
    </row>
    <row r="30" spans="2:13">
      <c r="M30" t="e">
        <f t="shared" si="0"/>
        <v>#DIV/0!</v>
      </c>
    </row>
    <row r="31" spans="2:13">
      <c r="M31" t="e">
        <f t="shared" si="0"/>
        <v>#DIV/0!</v>
      </c>
    </row>
    <row r="32" spans="2:13">
      <c r="M32" t="e">
        <f t="shared" si="0"/>
        <v>#DIV/0!</v>
      </c>
    </row>
    <row r="33" spans="2:13">
      <c r="M33" t="e">
        <f t="shared" si="0"/>
        <v>#DIV/0!</v>
      </c>
    </row>
    <row r="34" spans="2:13">
      <c r="M34" t="e">
        <f t="shared" si="0"/>
        <v>#DIV/0!</v>
      </c>
    </row>
    <row r="35" spans="2:13">
      <c r="M35" t="e">
        <f t="shared" si="0"/>
        <v>#DIV/0!</v>
      </c>
    </row>
    <row r="36" spans="2:13">
      <c r="M36" t="e">
        <f t="shared" si="0"/>
        <v>#DIV/0!</v>
      </c>
    </row>
    <row r="37" spans="2:13">
      <c r="M37" t="e">
        <f t="shared" si="0"/>
        <v>#DIV/0!</v>
      </c>
    </row>
    <row r="38" spans="2:13">
      <c r="M38" t="e">
        <f t="shared" si="0"/>
        <v>#DIV/0!</v>
      </c>
    </row>
    <row r="39" spans="2:13">
      <c r="M39" t="e">
        <f t="shared" si="0"/>
        <v>#DIV/0!</v>
      </c>
    </row>
    <row r="40" spans="2:13">
      <c r="M40" t="e">
        <f t="shared" si="0"/>
        <v>#DIV/0!</v>
      </c>
    </row>
    <row r="41" spans="2:13">
      <c r="M41" t="e">
        <f t="shared" si="0"/>
        <v>#DIV/0!</v>
      </c>
    </row>
    <row r="42" spans="2:13">
      <c r="B42">
        <v>3681.92</v>
      </c>
      <c r="C42">
        <v>15673.6</v>
      </c>
      <c r="D42">
        <v>2840.39</v>
      </c>
      <c r="E42">
        <v>9409.91</v>
      </c>
      <c r="F42">
        <v>8090.02</v>
      </c>
      <c r="G42">
        <v>11217.3</v>
      </c>
      <c r="H42">
        <v>10484.1</v>
      </c>
      <c r="I42">
        <v>97132.6</v>
      </c>
      <c r="J42">
        <v>248325.30000000002</v>
      </c>
      <c r="K42">
        <v>41030.879999999997</v>
      </c>
      <c r="M42">
        <f t="shared" si="0"/>
        <v>44788.601999999999</v>
      </c>
    </row>
    <row r="43" spans="2:13">
      <c r="M43" t="e">
        <f t="shared" si="0"/>
        <v>#DIV/0!</v>
      </c>
    </row>
    <row r="44" spans="2:13">
      <c r="M44" t="e">
        <f t="shared" si="0"/>
        <v>#DIV/0!</v>
      </c>
    </row>
    <row r="45" spans="2:13">
      <c r="M45" t="e">
        <f t="shared" si="0"/>
        <v>#DIV/0!</v>
      </c>
    </row>
    <row r="46" spans="2:13">
      <c r="M46" t="e">
        <f t="shared" si="0"/>
        <v>#DIV/0!</v>
      </c>
    </row>
    <row r="47" spans="2:13">
      <c r="M47" t="e">
        <f t="shared" si="0"/>
        <v>#DIV/0!</v>
      </c>
    </row>
    <row r="48" spans="2:13">
      <c r="M48" t="e">
        <f t="shared" si="0"/>
        <v>#DIV/0!</v>
      </c>
    </row>
    <row r="49" spans="2:13">
      <c r="M49" t="e">
        <f t="shared" si="0"/>
        <v>#DIV/0!</v>
      </c>
    </row>
    <row r="50" spans="2:13">
      <c r="M50" t="e">
        <f t="shared" si="0"/>
        <v>#DIV/0!</v>
      </c>
    </row>
    <row r="51" spans="2:13">
      <c r="M51" t="e">
        <f t="shared" si="0"/>
        <v>#DIV/0!</v>
      </c>
    </row>
    <row r="52" spans="2:13">
      <c r="M52" t="e">
        <f t="shared" si="0"/>
        <v>#DIV/0!</v>
      </c>
    </row>
    <row r="53" spans="2:13">
      <c r="M53" t="e">
        <f t="shared" si="0"/>
        <v>#DIV/0!</v>
      </c>
    </row>
    <row r="54" spans="2:13">
      <c r="M54" t="e">
        <f t="shared" si="0"/>
        <v>#DIV/0!</v>
      </c>
    </row>
    <row r="55" spans="2:13">
      <c r="B55">
        <v>5057.1099999999997</v>
      </c>
      <c r="C55">
        <v>13095.8</v>
      </c>
      <c r="D55">
        <v>7449.73</v>
      </c>
      <c r="E55">
        <v>6808.44</v>
      </c>
      <c r="F55">
        <v>1427.93</v>
      </c>
      <c r="G55">
        <v>2992.91</v>
      </c>
      <c r="H55">
        <v>19171.7</v>
      </c>
      <c r="I55">
        <v>3711.69</v>
      </c>
      <c r="J55">
        <v>50430.57</v>
      </c>
      <c r="K55">
        <v>2229.3300000000004</v>
      </c>
      <c r="M55">
        <f t="shared" si="0"/>
        <v>11237.521000000001</v>
      </c>
    </row>
    <row r="56" spans="2:13">
      <c r="M56" t="e">
        <f t="shared" si="0"/>
        <v>#DIV/0!</v>
      </c>
    </row>
    <row r="57" spans="2:13">
      <c r="M57" t="e">
        <f t="shared" si="0"/>
        <v>#DIV/0!</v>
      </c>
    </row>
    <row r="58" spans="2:13">
      <c r="M58" t="e">
        <f t="shared" si="0"/>
        <v>#DIV/0!</v>
      </c>
    </row>
    <row r="59" spans="2:13">
      <c r="M59" t="e">
        <f t="shared" si="0"/>
        <v>#DIV/0!</v>
      </c>
    </row>
    <row r="60" spans="2:13">
      <c r="M60" t="e">
        <f t="shared" si="0"/>
        <v>#DIV/0!</v>
      </c>
    </row>
    <row r="61" spans="2:13">
      <c r="M61" t="e">
        <f t="shared" si="0"/>
        <v>#DIV/0!</v>
      </c>
    </row>
    <row r="62" spans="2:13">
      <c r="M62" t="e">
        <f t="shared" si="0"/>
        <v>#DIV/0!</v>
      </c>
    </row>
    <row r="63" spans="2:13">
      <c r="M63" t="e">
        <f t="shared" si="0"/>
        <v>#DIV/0!</v>
      </c>
    </row>
    <row r="64" spans="2:13">
      <c r="M64" t="e">
        <f t="shared" si="0"/>
        <v>#DIV/0!</v>
      </c>
    </row>
    <row r="65" spans="2:13">
      <c r="M65" t="e">
        <f t="shared" si="0"/>
        <v>#DIV/0!</v>
      </c>
    </row>
    <row r="66" spans="2:13">
      <c r="M66" t="e">
        <f t="shared" si="0"/>
        <v>#DIV/0!</v>
      </c>
    </row>
    <row r="67" spans="2:13">
      <c r="M67" t="e">
        <f t="shared" si="0"/>
        <v>#DIV/0!</v>
      </c>
    </row>
    <row r="68" spans="2:13">
      <c r="B68">
        <v>2872.09</v>
      </c>
      <c r="C68">
        <v>11447.5</v>
      </c>
      <c r="D68">
        <v>4444.82</v>
      </c>
      <c r="E68">
        <v>2337.3200000000002</v>
      </c>
      <c r="F68">
        <v>3094.96</v>
      </c>
      <c r="G68">
        <v>6542.43</v>
      </c>
      <c r="H68" s="7">
        <v>4985.79</v>
      </c>
      <c r="I68">
        <v>1086.1199999999999</v>
      </c>
      <c r="J68" s="5">
        <v>1734.6210000000001</v>
      </c>
      <c r="K68" s="5">
        <v>2214.0389999999998</v>
      </c>
      <c r="M68">
        <f t="shared" ref="M68:M131" si="1">AVERAGE(B68:K68)</f>
        <v>4075.9689999999996</v>
      </c>
    </row>
    <row r="69" spans="2:13">
      <c r="M69" t="e">
        <f t="shared" si="1"/>
        <v>#DIV/0!</v>
      </c>
    </row>
    <row r="70" spans="2:13">
      <c r="M70" t="e">
        <f t="shared" si="1"/>
        <v>#DIV/0!</v>
      </c>
    </row>
    <row r="71" spans="2:13">
      <c r="M71" t="e">
        <f t="shared" si="1"/>
        <v>#DIV/0!</v>
      </c>
    </row>
    <row r="72" spans="2:13">
      <c r="M72" t="e">
        <f t="shared" si="1"/>
        <v>#DIV/0!</v>
      </c>
    </row>
    <row r="73" spans="2:13">
      <c r="M73" t="e">
        <f t="shared" si="1"/>
        <v>#DIV/0!</v>
      </c>
    </row>
    <row r="74" spans="2:13">
      <c r="M74" t="e">
        <f t="shared" si="1"/>
        <v>#DIV/0!</v>
      </c>
    </row>
    <row r="75" spans="2:13">
      <c r="M75" t="e">
        <f t="shared" si="1"/>
        <v>#DIV/0!</v>
      </c>
    </row>
    <row r="76" spans="2:13">
      <c r="M76" t="e">
        <f t="shared" si="1"/>
        <v>#DIV/0!</v>
      </c>
    </row>
    <row r="77" spans="2:13">
      <c r="M77" t="e">
        <f t="shared" si="1"/>
        <v>#DIV/0!</v>
      </c>
    </row>
    <row r="78" spans="2:13">
      <c r="M78" t="e">
        <f t="shared" si="1"/>
        <v>#DIV/0!</v>
      </c>
    </row>
    <row r="79" spans="2:13">
      <c r="M79" t="e">
        <f t="shared" si="1"/>
        <v>#DIV/0!</v>
      </c>
    </row>
    <row r="80" spans="2:13">
      <c r="M80" t="e">
        <f t="shared" si="1"/>
        <v>#DIV/0!</v>
      </c>
    </row>
    <row r="81" spans="13:13">
      <c r="M81" t="e">
        <f t="shared" si="1"/>
        <v>#DIV/0!</v>
      </c>
    </row>
    <row r="82" spans="13:13">
      <c r="M82" t="e">
        <f t="shared" si="1"/>
        <v>#DIV/0!</v>
      </c>
    </row>
    <row r="83" spans="13:13">
      <c r="M83" t="e">
        <f t="shared" si="1"/>
        <v>#DIV/0!</v>
      </c>
    </row>
    <row r="84" spans="13:13">
      <c r="M84" t="e">
        <f t="shared" si="1"/>
        <v>#DIV/0!</v>
      </c>
    </row>
    <row r="85" spans="13:13">
      <c r="M85" t="e">
        <f t="shared" si="1"/>
        <v>#DIV/0!</v>
      </c>
    </row>
    <row r="86" spans="13:13">
      <c r="M86" t="e">
        <f t="shared" si="1"/>
        <v>#DIV/0!</v>
      </c>
    </row>
    <row r="87" spans="13:13">
      <c r="M87" t="e">
        <f t="shared" si="1"/>
        <v>#DIV/0!</v>
      </c>
    </row>
    <row r="88" spans="13:13">
      <c r="M88" t="e">
        <f t="shared" si="1"/>
        <v>#DIV/0!</v>
      </c>
    </row>
    <row r="89" spans="13:13">
      <c r="M89" t="e">
        <f t="shared" si="1"/>
        <v>#DIV/0!</v>
      </c>
    </row>
    <row r="90" spans="13:13">
      <c r="M90" t="e">
        <f t="shared" si="1"/>
        <v>#DIV/0!</v>
      </c>
    </row>
    <row r="91" spans="13:13">
      <c r="M91" t="e">
        <f t="shared" si="1"/>
        <v>#DIV/0!</v>
      </c>
    </row>
    <row r="92" spans="13:13">
      <c r="M92" t="e">
        <f t="shared" si="1"/>
        <v>#DIV/0!</v>
      </c>
    </row>
    <row r="93" spans="13:13">
      <c r="M93" t="e">
        <f t="shared" si="1"/>
        <v>#DIV/0!</v>
      </c>
    </row>
    <row r="94" spans="13:13">
      <c r="M94" t="e">
        <f t="shared" si="1"/>
        <v>#DIV/0!</v>
      </c>
    </row>
    <row r="95" spans="13:13">
      <c r="M95" t="e">
        <f t="shared" si="1"/>
        <v>#DIV/0!</v>
      </c>
    </row>
    <row r="96" spans="13:13">
      <c r="M96" t="e">
        <f t="shared" si="1"/>
        <v>#DIV/0!</v>
      </c>
    </row>
    <row r="97" spans="13:13">
      <c r="M97" t="e">
        <f t="shared" si="1"/>
        <v>#DIV/0!</v>
      </c>
    </row>
    <row r="98" spans="13:13">
      <c r="M98" t="e">
        <f t="shared" si="1"/>
        <v>#DIV/0!</v>
      </c>
    </row>
    <row r="99" spans="13:13">
      <c r="M99" t="e">
        <f t="shared" si="1"/>
        <v>#DIV/0!</v>
      </c>
    </row>
    <row r="100" spans="13:13">
      <c r="M100" t="e">
        <f t="shared" si="1"/>
        <v>#DIV/0!</v>
      </c>
    </row>
    <row r="101" spans="13:13">
      <c r="M101" t="e">
        <f t="shared" si="1"/>
        <v>#DIV/0!</v>
      </c>
    </row>
    <row r="102" spans="13:13">
      <c r="M102" t="e">
        <f t="shared" si="1"/>
        <v>#DIV/0!</v>
      </c>
    </row>
    <row r="103" spans="13:13">
      <c r="M103" t="e">
        <f t="shared" si="1"/>
        <v>#DIV/0!</v>
      </c>
    </row>
    <row r="104" spans="13:13">
      <c r="M104" t="e">
        <f t="shared" si="1"/>
        <v>#DIV/0!</v>
      </c>
    </row>
    <row r="105" spans="13:13">
      <c r="M105" t="e">
        <f t="shared" si="1"/>
        <v>#DIV/0!</v>
      </c>
    </row>
    <row r="106" spans="13:13">
      <c r="M106" t="e">
        <f t="shared" si="1"/>
        <v>#DIV/0!</v>
      </c>
    </row>
    <row r="107" spans="13:13">
      <c r="M107" t="e">
        <f t="shared" si="1"/>
        <v>#DIV/0!</v>
      </c>
    </row>
    <row r="108" spans="13:13">
      <c r="M108" t="e">
        <f t="shared" si="1"/>
        <v>#DIV/0!</v>
      </c>
    </row>
    <row r="109" spans="13:13">
      <c r="M109" t="e">
        <f t="shared" si="1"/>
        <v>#DIV/0!</v>
      </c>
    </row>
    <row r="110" spans="13:13">
      <c r="M110" t="e">
        <f t="shared" si="1"/>
        <v>#DIV/0!</v>
      </c>
    </row>
    <row r="111" spans="13:13">
      <c r="M111" t="e">
        <f t="shared" si="1"/>
        <v>#DIV/0!</v>
      </c>
    </row>
    <row r="112" spans="13:13">
      <c r="M112" t="e">
        <f t="shared" si="1"/>
        <v>#DIV/0!</v>
      </c>
    </row>
    <row r="113" spans="13:13">
      <c r="M113" t="e">
        <f t="shared" si="1"/>
        <v>#DIV/0!</v>
      </c>
    </row>
    <row r="114" spans="13:13">
      <c r="M114" t="e">
        <f t="shared" si="1"/>
        <v>#DIV/0!</v>
      </c>
    </row>
    <row r="115" spans="13:13">
      <c r="M115" t="e">
        <f t="shared" si="1"/>
        <v>#DIV/0!</v>
      </c>
    </row>
    <row r="116" spans="13:13">
      <c r="M116" t="e">
        <f t="shared" si="1"/>
        <v>#DIV/0!</v>
      </c>
    </row>
    <row r="117" spans="13:13">
      <c r="M117" t="e">
        <f t="shared" si="1"/>
        <v>#DIV/0!</v>
      </c>
    </row>
    <row r="118" spans="13:13">
      <c r="M118" t="e">
        <f t="shared" si="1"/>
        <v>#DIV/0!</v>
      </c>
    </row>
    <row r="119" spans="13:13">
      <c r="M119" t="e">
        <f t="shared" si="1"/>
        <v>#DIV/0!</v>
      </c>
    </row>
    <row r="120" spans="13:13">
      <c r="M120" t="e">
        <f t="shared" si="1"/>
        <v>#DIV/0!</v>
      </c>
    </row>
    <row r="121" spans="13:13">
      <c r="M121" t="e">
        <f t="shared" si="1"/>
        <v>#DIV/0!</v>
      </c>
    </row>
    <row r="122" spans="13:13">
      <c r="M122" t="e">
        <f t="shared" si="1"/>
        <v>#DIV/0!</v>
      </c>
    </row>
    <row r="123" spans="13:13">
      <c r="M123" t="e">
        <f t="shared" si="1"/>
        <v>#DIV/0!</v>
      </c>
    </row>
    <row r="124" spans="13:13">
      <c r="M124" t="e">
        <f t="shared" si="1"/>
        <v>#DIV/0!</v>
      </c>
    </row>
    <row r="125" spans="13:13">
      <c r="M125" t="e">
        <f t="shared" si="1"/>
        <v>#DIV/0!</v>
      </c>
    </row>
    <row r="126" spans="13:13">
      <c r="M126" t="e">
        <f t="shared" si="1"/>
        <v>#DIV/0!</v>
      </c>
    </row>
    <row r="127" spans="13:13">
      <c r="M127" t="e">
        <f t="shared" si="1"/>
        <v>#DIV/0!</v>
      </c>
    </row>
    <row r="128" spans="13:13">
      <c r="M128" t="e">
        <f t="shared" si="1"/>
        <v>#DIV/0!</v>
      </c>
    </row>
    <row r="129" spans="13:13">
      <c r="M129" t="e">
        <f t="shared" si="1"/>
        <v>#DIV/0!</v>
      </c>
    </row>
    <row r="130" spans="13:13">
      <c r="M130" t="e">
        <f t="shared" si="1"/>
        <v>#DIV/0!</v>
      </c>
    </row>
    <row r="131" spans="13:13">
      <c r="M131" t="e">
        <f t="shared" si="1"/>
        <v>#DIV/0!</v>
      </c>
    </row>
    <row r="132" spans="13:13">
      <c r="M132" t="e">
        <f t="shared" ref="M132:M175" si="2">AVERAGE(B132:K132)</f>
        <v>#DIV/0!</v>
      </c>
    </row>
    <row r="133" spans="13:13">
      <c r="M133" t="e">
        <f t="shared" si="2"/>
        <v>#DIV/0!</v>
      </c>
    </row>
    <row r="134" spans="13:13">
      <c r="M134" t="e">
        <f t="shared" si="2"/>
        <v>#DIV/0!</v>
      </c>
    </row>
    <row r="135" spans="13:13">
      <c r="M135" t="e">
        <f t="shared" si="2"/>
        <v>#DIV/0!</v>
      </c>
    </row>
    <row r="136" spans="13:13">
      <c r="M136" t="e">
        <f t="shared" si="2"/>
        <v>#DIV/0!</v>
      </c>
    </row>
    <row r="137" spans="13:13">
      <c r="M137" t="e">
        <f t="shared" si="2"/>
        <v>#DIV/0!</v>
      </c>
    </row>
    <row r="138" spans="13:13">
      <c r="M138" t="e">
        <f t="shared" si="2"/>
        <v>#DIV/0!</v>
      </c>
    </row>
    <row r="139" spans="13:13">
      <c r="M139" t="e">
        <f t="shared" si="2"/>
        <v>#DIV/0!</v>
      </c>
    </row>
    <row r="140" spans="13:13">
      <c r="M140" t="e">
        <f t="shared" si="2"/>
        <v>#DIV/0!</v>
      </c>
    </row>
    <row r="141" spans="13:13">
      <c r="M141" t="e">
        <f t="shared" si="2"/>
        <v>#DIV/0!</v>
      </c>
    </row>
    <row r="142" spans="13:13">
      <c r="M142" t="e">
        <f t="shared" si="2"/>
        <v>#DIV/0!</v>
      </c>
    </row>
    <row r="143" spans="13:13">
      <c r="M143" t="e">
        <f t="shared" si="2"/>
        <v>#DIV/0!</v>
      </c>
    </row>
    <row r="144" spans="13:13">
      <c r="M144" t="e">
        <f t="shared" si="2"/>
        <v>#DIV/0!</v>
      </c>
    </row>
    <row r="145" spans="13:13">
      <c r="M145" t="e">
        <f t="shared" si="2"/>
        <v>#DIV/0!</v>
      </c>
    </row>
    <row r="146" spans="13:13">
      <c r="M146" t="e">
        <f t="shared" si="2"/>
        <v>#DIV/0!</v>
      </c>
    </row>
    <row r="147" spans="13:13">
      <c r="M147" t="e">
        <f t="shared" si="2"/>
        <v>#DIV/0!</v>
      </c>
    </row>
    <row r="148" spans="13:13">
      <c r="M148" t="e">
        <f t="shared" si="2"/>
        <v>#DIV/0!</v>
      </c>
    </row>
    <row r="149" spans="13:13">
      <c r="M149" t="e">
        <f t="shared" si="2"/>
        <v>#DIV/0!</v>
      </c>
    </row>
    <row r="150" spans="13:13">
      <c r="M150" t="e">
        <f t="shared" si="2"/>
        <v>#DIV/0!</v>
      </c>
    </row>
    <row r="151" spans="13:13">
      <c r="M151" t="e">
        <f t="shared" si="2"/>
        <v>#DIV/0!</v>
      </c>
    </row>
    <row r="152" spans="13:13">
      <c r="M152" t="e">
        <f t="shared" si="2"/>
        <v>#DIV/0!</v>
      </c>
    </row>
    <row r="153" spans="13:13">
      <c r="M153" t="e">
        <f t="shared" si="2"/>
        <v>#DIV/0!</v>
      </c>
    </row>
    <row r="154" spans="13:13">
      <c r="M154" t="e">
        <f t="shared" si="2"/>
        <v>#DIV/0!</v>
      </c>
    </row>
    <row r="155" spans="13:13">
      <c r="M155" t="e">
        <f t="shared" si="2"/>
        <v>#DIV/0!</v>
      </c>
    </row>
    <row r="156" spans="13:13">
      <c r="M156" t="e">
        <f t="shared" si="2"/>
        <v>#DIV/0!</v>
      </c>
    </row>
    <row r="157" spans="13:13">
      <c r="M157" t="e">
        <f t="shared" si="2"/>
        <v>#DIV/0!</v>
      </c>
    </row>
    <row r="158" spans="13:13">
      <c r="M158" t="e">
        <f t="shared" si="2"/>
        <v>#DIV/0!</v>
      </c>
    </row>
    <row r="159" spans="13:13">
      <c r="M159" t="e">
        <f t="shared" si="2"/>
        <v>#DIV/0!</v>
      </c>
    </row>
    <row r="160" spans="13:13">
      <c r="M160" t="e">
        <f t="shared" si="2"/>
        <v>#DIV/0!</v>
      </c>
    </row>
    <row r="161" spans="13:13">
      <c r="M161" t="e">
        <f t="shared" si="2"/>
        <v>#DIV/0!</v>
      </c>
    </row>
    <row r="162" spans="13:13">
      <c r="M162" t="e">
        <f t="shared" si="2"/>
        <v>#DIV/0!</v>
      </c>
    </row>
    <row r="163" spans="13:13">
      <c r="M163" t="e">
        <f t="shared" si="2"/>
        <v>#DIV/0!</v>
      </c>
    </row>
    <row r="164" spans="13:13">
      <c r="M164" t="e">
        <f t="shared" si="2"/>
        <v>#DIV/0!</v>
      </c>
    </row>
    <row r="165" spans="13:13">
      <c r="M165" t="e">
        <f t="shared" si="2"/>
        <v>#DIV/0!</v>
      </c>
    </row>
    <row r="166" spans="13:13">
      <c r="M166" t="e">
        <f t="shared" si="2"/>
        <v>#DIV/0!</v>
      </c>
    </row>
    <row r="167" spans="13:13">
      <c r="M167" t="e">
        <f t="shared" si="2"/>
        <v>#DIV/0!</v>
      </c>
    </row>
    <row r="168" spans="13:13">
      <c r="M168" t="e">
        <f t="shared" si="2"/>
        <v>#DIV/0!</v>
      </c>
    </row>
    <row r="169" spans="13:13">
      <c r="M169" t="e">
        <f t="shared" si="2"/>
        <v>#DIV/0!</v>
      </c>
    </row>
    <row r="170" spans="13:13">
      <c r="M170" t="e">
        <f t="shared" si="2"/>
        <v>#DIV/0!</v>
      </c>
    </row>
    <row r="171" spans="13:13">
      <c r="M171" t="e">
        <f t="shared" si="2"/>
        <v>#DIV/0!</v>
      </c>
    </row>
    <row r="172" spans="13:13">
      <c r="M172" t="e">
        <f t="shared" si="2"/>
        <v>#DIV/0!</v>
      </c>
    </row>
    <row r="173" spans="13:13">
      <c r="M173" t="e">
        <f t="shared" si="2"/>
        <v>#DIV/0!</v>
      </c>
    </row>
    <row r="174" spans="13:13">
      <c r="M174" t="e">
        <f t="shared" si="2"/>
        <v>#DIV/0!</v>
      </c>
    </row>
    <row r="175" spans="13:13">
      <c r="M175" t="e">
        <f t="shared" si="2"/>
        <v>#DIV/0!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2A9A-D7E0-4443-9415-6A18C9C1E8A4}">
  <dimension ref="B2:M77"/>
  <sheetViews>
    <sheetView topLeftCell="D1" workbookViewId="0">
      <selection activeCell="M1" sqref="M1:M1048576"/>
    </sheetView>
  </sheetViews>
  <sheetFormatPr baseColWidth="10" defaultRowHeight="20"/>
  <sheetData>
    <row r="2" spans="2:13">
      <c r="B2" t="s">
        <v>25</v>
      </c>
      <c r="C2" t="s">
        <v>31</v>
      </c>
      <c r="D2" t="s">
        <v>37</v>
      </c>
      <c r="E2" t="s">
        <v>43</v>
      </c>
      <c r="F2" t="s">
        <v>49</v>
      </c>
    </row>
    <row r="3" spans="2:13">
      <c r="B3">
        <v>4304910</v>
      </c>
      <c r="C3">
        <v>3402880</v>
      </c>
      <c r="D3">
        <v>18333315</v>
      </c>
      <c r="E3">
        <v>40490724</v>
      </c>
      <c r="F3">
        <v>66115400</v>
      </c>
      <c r="G3">
        <v>26722790</v>
      </c>
      <c r="H3">
        <v>69054251</v>
      </c>
      <c r="I3">
        <v>98876880</v>
      </c>
      <c r="J3">
        <v>39577950</v>
      </c>
      <c r="K3">
        <v>44306882</v>
      </c>
      <c r="M3">
        <f>AVERAGE(B3:K3)</f>
        <v>41118598.200000003</v>
      </c>
    </row>
    <row r="4" spans="2:13">
      <c r="B4">
        <v>4304910</v>
      </c>
      <c r="C4">
        <v>3402880</v>
      </c>
      <c r="D4">
        <v>18333315</v>
      </c>
      <c r="E4">
        <v>40490724</v>
      </c>
      <c r="F4">
        <v>66115400</v>
      </c>
      <c r="G4">
        <v>26722790</v>
      </c>
      <c r="H4">
        <v>69054251</v>
      </c>
      <c r="I4">
        <v>98876880</v>
      </c>
      <c r="J4">
        <v>39577950</v>
      </c>
      <c r="K4">
        <v>44306882</v>
      </c>
      <c r="M4">
        <f t="shared" ref="M4:M67" si="0">AVERAGE(B4:K4)</f>
        <v>41118598.200000003</v>
      </c>
    </row>
    <row r="5" spans="2:13">
      <c r="B5">
        <v>4304910</v>
      </c>
      <c r="C5">
        <v>3402880</v>
      </c>
      <c r="D5">
        <v>18333315</v>
      </c>
      <c r="E5">
        <v>40490724</v>
      </c>
      <c r="F5">
        <v>66115400</v>
      </c>
      <c r="G5">
        <v>26722790</v>
      </c>
      <c r="H5">
        <v>69054251</v>
      </c>
      <c r="I5">
        <v>98876880</v>
      </c>
      <c r="J5">
        <v>39577950</v>
      </c>
      <c r="K5">
        <v>44306882</v>
      </c>
      <c r="M5">
        <f t="shared" si="0"/>
        <v>41118598.200000003</v>
      </c>
    </row>
    <row r="6" spans="2:13">
      <c r="B6">
        <v>4304910</v>
      </c>
      <c r="C6">
        <v>3402880</v>
      </c>
      <c r="D6">
        <v>18333315</v>
      </c>
      <c r="E6">
        <v>40490724</v>
      </c>
      <c r="F6">
        <v>66115400</v>
      </c>
      <c r="G6">
        <v>26722790</v>
      </c>
      <c r="H6">
        <v>69054251</v>
      </c>
      <c r="I6">
        <v>98876880</v>
      </c>
      <c r="J6">
        <v>39577950</v>
      </c>
      <c r="K6">
        <v>44306882</v>
      </c>
      <c r="M6">
        <f t="shared" si="0"/>
        <v>41118598.200000003</v>
      </c>
    </row>
    <row r="7" spans="2:13">
      <c r="B7">
        <v>4304910</v>
      </c>
      <c r="C7">
        <v>3402880</v>
      </c>
      <c r="D7">
        <v>18333315</v>
      </c>
      <c r="E7">
        <v>40490724</v>
      </c>
      <c r="F7">
        <v>66115400</v>
      </c>
      <c r="G7">
        <v>26722790</v>
      </c>
      <c r="H7">
        <v>69054251</v>
      </c>
      <c r="I7">
        <v>98876880</v>
      </c>
      <c r="J7">
        <v>39577950</v>
      </c>
      <c r="K7">
        <v>44306882</v>
      </c>
      <c r="M7">
        <f t="shared" si="0"/>
        <v>41118598.200000003</v>
      </c>
    </row>
    <row r="8" spans="2:13">
      <c r="B8">
        <v>4304910</v>
      </c>
      <c r="C8">
        <v>3402880</v>
      </c>
      <c r="D8">
        <v>18333315</v>
      </c>
      <c r="E8">
        <v>40490724</v>
      </c>
      <c r="F8">
        <v>66115400</v>
      </c>
      <c r="G8">
        <v>26722790</v>
      </c>
      <c r="H8">
        <v>69054251</v>
      </c>
      <c r="I8">
        <v>98876880</v>
      </c>
      <c r="J8">
        <v>39577950</v>
      </c>
      <c r="K8">
        <v>44306882</v>
      </c>
      <c r="M8">
        <f t="shared" si="0"/>
        <v>41118598.200000003</v>
      </c>
    </row>
    <row r="9" spans="2:13">
      <c r="B9">
        <v>4304910</v>
      </c>
      <c r="C9">
        <v>3402880</v>
      </c>
      <c r="D9">
        <v>18333315</v>
      </c>
      <c r="E9">
        <v>40490724</v>
      </c>
      <c r="F9">
        <v>66115400</v>
      </c>
      <c r="G9">
        <v>26722790</v>
      </c>
      <c r="H9">
        <v>69054251</v>
      </c>
      <c r="I9">
        <v>98876880</v>
      </c>
      <c r="J9">
        <v>39577950</v>
      </c>
      <c r="K9">
        <v>44306882</v>
      </c>
      <c r="M9">
        <f t="shared" si="0"/>
        <v>41118598.200000003</v>
      </c>
    </row>
    <row r="10" spans="2:13">
      <c r="B10">
        <v>4304910</v>
      </c>
      <c r="C10">
        <v>3402880</v>
      </c>
      <c r="D10">
        <v>18333315</v>
      </c>
      <c r="E10">
        <v>40490724</v>
      </c>
      <c r="F10">
        <v>66115400</v>
      </c>
      <c r="G10">
        <v>26722790</v>
      </c>
      <c r="H10">
        <v>69054251</v>
      </c>
      <c r="I10">
        <v>98876880</v>
      </c>
      <c r="J10">
        <v>39577950</v>
      </c>
      <c r="K10">
        <v>44306882</v>
      </c>
      <c r="M10">
        <f t="shared" si="0"/>
        <v>41118598.200000003</v>
      </c>
    </row>
    <row r="11" spans="2:13">
      <c r="B11">
        <v>4304910</v>
      </c>
      <c r="C11">
        <v>3402880</v>
      </c>
      <c r="D11">
        <v>18333315</v>
      </c>
      <c r="E11">
        <v>40490724</v>
      </c>
      <c r="F11">
        <v>66115400</v>
      </c>
      <c r="G11">
        <v>26722790</v>
      </c>
      <c r="H11">
        <v>69054251</v>
      </c>
      <c r="I11">
        <v>98876880</v>
      </c>
      <c r="J11">
        <v>39577950</v>
      </c>
      <c r="K11">
        <v>44306882</v>
      </c>
      <c r="M11">
        <f t="shared" si="0"/>
        <v>41118598.200000003</v>
      </c>
    </row>
    <row r="12" spans="2:13">
      <c r="B12">
        <v>4304910</v>
      </c>
      <c r="C12">
        <v>3402880</v>
      </c>
      <c r="D12">
        <v>18333315</v>
      </c>
      <c r="E12">
        <v>40490724</v>
      </c>
      <c r="F12">
        <v>66115400</v>
      </c>
      <c r="G12">
        <v>26722790</v>
      </c>
      <c r="H12">
        <v>69054251</v>
      </c>
      <c r="I12">
        <v>98876880</v>
      </c>
      <c r="J12">
        <v>39577950</v>
      </c>
      <c r="K12">
        <v>44306882</v>
      </c>
      <c r="M12">
        <f t="shared" si="0"/>
        <v>41118598.200000003</v>
      </c>
    </row>
    <row r="13" spans="2:13">
      <c r="M13" t="e">
        <f t="shared" si="0"/>
        <v>#DIV/0!</v>
      </c>
    </row>
    <row r="14" spans="2:13">
      <c r="M14" t="e">
        <f t="shared" si="0"/>
        <v>#DIV/0!</v>
      </c>
    </row>
    <row r="15" spans="2:13">
      <c r="B15" t="s">
        <v>26</v>
      </c>
      <c r="C15" t="s">
        <v>32</v>
      </c>
      <c r="D15" t="s">
        <v>38</v>
      </c>
      <c r="E15" t="s">
        <v>44</v>
      </c>
      <c r="F15" t="s">
        <v>50</v>
      </c>
      <c r="M15" t="e">
        <f t="shared" si="0"/>
        <v>#DIV/0!</v>
      </c>
    </row>
    <row r="16" spans="2:13">
      <c r="B16">
        <v>6558190</v>
      </c>
      <c r="C16">
        <v>6186390</v>
      </c>
      <c r="D16">
        <v>107966270</v>
      </c>
      <c r="E16">
        <v>55916111</v>
      </c>
      <c r="F16">
        <v>51030732</v>
      </c>
      <c r="G16">
        <v>49509010</v>
      </c>
      <c r="H16">
        <v>45773106</v>
      </c>
      <c r="I16">
        <v>106882956</v>
      </c>
      <c r="J16">
        <v>192543912</v>
      </c>
      <c r="K16">
        <v>141236245</v>
      </c>
      <c r="M16">
        <f t="shared" si="0"/>
        <v>76360292.200000003</v>
      </c>
    </row>
    <row r="17" spans="2:13">
      <c r="B17">
        <v>6558190</v>
      </c>
      <c r="C17">
        <v>6186390</v>
      </c>
      <c r="D17">
        <v>107966270</v>
      </c>
      <c r="E17">
        <v>55916111</v>
      </c>
      <c r="F17">
        <v>51030732</v>
      </c>
      <c r="G17">
        <v>49509010</v>
      </c>
      <c r="H17">
        <v>45773106</v>
      </c>
      <c r="I17">
        <v>106882956</v>
      </c>
      <c r="J17">
        <v>192543912</v>
      </c>
      <c r="K17">
        <v>141236245</v>
      </c>
      <c r="M17">
        <f t="shared" si="0"/>
        <v>76360292.200000003</v>
      </c>
    </row>
    <row r="18" spans="2:13">
      <c r="B18">
        <v>6558190</v>
      </c>
      <c r="C18">
        <v>6186390</v>
      </c>
      <c r="D18">
        <v>107966270</v>
      </c>
      <c r="E18">
        <v>55916111</v>
      </c>
      <c r="F18">
        <v>51030732</v>
      </c>
      <c r="G18">
        <v>49509010</v>
      </c>
      <c r="H18">
        <v>45773106</v>
      </c>
      <c r="I18">
        <v>106882956</v>
      </c>
      <c r="J18">
        <v>192543912</v>
      </c>
      <c r="K18">
        <v>141236245</v>
      </c>
      <c r="M18">
        <f t="shared" si="0"/>
        <v>76360292.200000003</v>
      </c>
    </row>
    <row r="19" spans="2:13">
      <c r="B19">
        <v>6558190</v>
      </c>
      <c r="C19">
        <v>6186390</v>
      </c>
      <c r="D19">
        <v>107966270</v>
      </c>
      <c r="E19">
        <v>55916111</v>
      </c>
      <c r="F19">
        <v>51030732</v>
      </c>
      <c r="G19">
        <v>49509010</v>
      </c>
      <c r="H19">
        <v>45773106</v>
      </c>
      <c r="I19">
        <v>106882956</v>
      </c>
      <c r="J19">
        <v>192543912</v>
      </c>
      <c r="K19">
        <v>141236245</v>
      </c>
      <c r="M19">
        <f t="shared" si="0"/>
        <v>76360292.200000003</v>
      </c>
    </row>
    <row r="20" spans="2:13">
      <c r="B20">
        <v>6558190</v>
      </c>
      <c r="C20">
        <v>6186390</v>
      </c>
      <c r="D20">
        <v>107966270</v>
      </c>
      <c r="E20">
        <v>55916111</v>
      </c>
      <c r="F20">
        <v>51030732</v>
      </c>
      <c r="G20">
        <v>49509010</v>
      </c>
      <c r="H20">
        <v>45773106</v>
      </c>
      <c r="I20">
        <v>106882956</v>
      </c>
      <c r="J20">
        <v>192543912</v>
      </c>
      <c r="K20">
        <v>141236245</v>
      </c>
      <c r="M20">
        <f t="shared" si="0"/>
        <v>76360292.200000003</v>
      </c>
    </row>
    <row r="21" spans="2:13">
      <c r="B21">
        <v>6558190</v>
      </c>
      <c r="C21">
        <v>6186390</v>
      </c>
      <c r="D21">
        <v>107966270</v>
      </c>
      <c r="E21">
        <v>55916111</v>
      </c>
      <c r="F21">
        <v>51030732</v>
      </c>
      <c r="G21">
        <v>49509010</v>
      </c>
      <c r="H21">
        <v>45773106</v>
      </c>
      <c r="I21">
        <v>106882956</v>
      </c>
      <c r="J21">
        <v>192543912</v>
      </c>
      <c r="K21">
        <v>141236245</v>
      </c>
      <c r="M21">
        <f t="shared" si="0"/>
        <v>76360292.200000003</v>
      </c>
    </row>
    <row r="22" spans="2:13">
      <c r="B22">
        <v>6558190</v>
      </c>
      <c r="C22">
        <v>6186390</v>
      </c>
      <c r="D22">
        <v>107966270</v>
      </c>
      <c r="E22">
        <v>55916111</v>
      </c>
      <c r="F22">
        <v>51030732</v>
      </c>
      <c r="G22">
        <v>49509010</v>
      </c>
      <c r="H22">
        <v>45773106</v>
      </c>
      <c r="I22">
        <v>106882956</v>
      </c>
      <c r="J22">
        <v>192543912</v>
      </c>
      <c r="K22">
        <v>141236245</v>
      </c>
      <c r="M22">
        <f t="shared" si="0"/>
        <v>76360292.200000003</v>
      </c>
    </row>
    <row r="23" spans="2:13">
      <c r="B23">
        <v>6558190</v>
      </c>
      <c r="C23">
        <v>6186390</v>
      </c>
      <c r="D23">
        <v>107966270</v>
      </c>
      <c r="E23">
        <v>55916111</v>
      </c>
      <c r="F23">
        <v>51030732</v>
      </c>
      <c r="G23">
        <v>49509010</v>
      </c>
      <c r="H23">
        <v>45773106</v>
      </c>
      <c r="I23">
        <v>106882956</v>
      </c>
      <c r="J23">
        <v>192543912</v>
      </c>
      <c r="K23">
        <v>141236245</v>
      </c>
      <c r="M23">
        <f t="shared" si="0"/>
        <v>76360292.200000003</v>
      </c>
    </row>
    <row r="24" spans="2:13">
      <c r="B24">
        <v>6558190</v>
      </c>
      <c r="C24">
        <v>6186390</v>
      </c>
      <c r="D24">
        <v>107966270</v>
      </c>
      <c r="E24">
        <v>55916111</v>
      </c>
      <c r="F24">
        <v>51030732</v>
      </c>
      <c r="G24">
        <v>49509010</v>
      </c>
      <c r="H24">
        <v>45773106</v>
      </c>
      <c r="I24">
        <v>106882956</v>
      </c>
      <c r="J24">
        <v>192543912</v>
      </c>
      <c r="K24">
        <v>141236245</v>
      </c>
      <c r="M24">
        <f t="shared" si="0"/>
        <v>76360292.200000003</v>
      </c>
    </row>
    <row r="25" spans="2:13">
      <c r="B25">
        <v>6558190</v>
      </c>
      <c r="C25">
        <v>6186390</v>
      </c>
      <c r="D25">
        <v>107966270</v>
      </c>
      <c r="E25">
        <v>55916111</v>
      </c>
      <c r="F25">
        <v>51030732</v>
      </c>
      <c r="G25">
        <v>49509010</v>
      </c>
      <c r="H25">
        <v>45773106</v>
      </c>
      <c r="I25">
        <v>106882956</v>
      </c>
      <c r="J25">
        <v>192543912</v>
      </c>
      <c r="K25">
        <v>141236245</v>
      </c>
      <c r="M25">
        <f t="shared" si="0"/>
        <v>76360292.200000003</v>
      </c>
    </row>
    <row r="26" spans="2:13">
      <c r="M26" t="e">
        <f t="shared" si="0"/>
        <v>#DIV/0!</v>
      </c>
    </row>
    <row r="27" spans="2:13">
      <c r="M27" t="e">
        <f t="shared" si="0"/>
        <v>#DIV/0!</v>
      </c>
    </row>
    <row r="28" spans="2:13">
      <c r="B28" t="s">
        <v>27</v>
      </c>
      <c r="C28" t="s">
        <v>33</v>
      </c>
      <c r="D28" t="s">
        <v>39</v>
      </c>
      <c r="E28" t="s">
        <v>45</v>
      </c>
      <c r="F28" t="s">
        <v>51</v>
      </c>
      <c r="M28" t="e">
        <f t="shared" si="0"/>
        <v>#DIV/0!</v>
      </c>
    </row>
    <row r="29" spans="2:13">
      <c r="B29">
        <v>5210126</v>
      </c>
      <c r="C29">
        <v>87911113</v>
      </c>
      <c r="D29">
        <v>3530967</v>
      </c>
      <c r="E29">
        <v>31155984</v>
      </c>
      <c r="F29">
        <v>5131409</v>
      </c>
      <c r="G29">
        <v>9143688</v>
      </c>
      <c r="H29">
        <v>49372029</v>
      </c>
      <c r="I29">
        <v>56274960</v>
      </c>
      <c r="J29">
        <v>79446822</v>
      </c>
      <c r="K29">
        <v>14959160</v>
      </c>
      <c r="M29">
        <f t="shared" si="0"/>
        <v>34213625.799999997</v>
      </c>
    </row>
    <row r="30" spans="2:13">
      <c r="B30">
        <v>5210126</v>
      </c>
      <c r="C30">
        <v>87911113</v>
      </c>
      <c r="D30">
        <v>3530967</v>
      </c>
      <c r="E30">
        <v>31155984</v>
      </c>
      <c r="F30">
        <v>5131409</v>
      </c>
      <c r="G30">
        <v>9143688</v>
      </c>
      <c r="H30">
        <v>49372029</v>
      </c>
      <c r="I30">
        <v>56274960</v>
      </c>
      <c r="J30">
        <v>79446822</v>
      </c>
      <c r="K30">
        <v>14959160</v>
      </c>
      <c r="M30">
        <f t="shared" si="0"/>
        <v>34213625.799999997</v>
      </c>
    </row>
    <row r="31" spans="2:13">
      <c r="B31">
        <v>5210126</v>
      </c>
      <c r="C31">
        <v>87911113</v>
      </c>
      <c r="D31">
        <v>3530967</v>
      </c>
      <c r="E31">
        <v>31155984</v>
      </c>
      <c r="F31">
        <v>5131409</v>
      </c>
      <c r="G31">
        <v>9143688</v>
      </c>
      <c r="H31">
        <v>49372029</v>
      </c>
      <c r="I31">
        <v>56274960</v>
      </c>
      <c r="J31">
        <v>79446822</v>
      </c>
      <c r="K31">
        <v>14959160</v>
      </c>
      <c r="M31">
        <f t="shared" si="0"/>
        <v>34213625.799999997</v>
      </c>
    </row>
    <row r="32" spans="2:13">
      <c r="B32">
        <v>5210126</v>
      </c>
      <c r="C32">
        <v>87911113</v>
      </c>
      <c r="D32">
        <v>3530967</v>
      </c>
      <c r="E32">
        <v>31155984</v>
      </c>
      <c r="F32">
        <v>5131409</v>
      </c>
      <c r="G32">
        <v>9143688</v>
      </c>
      <c r="H32">
        <v>49372029</v>
      </c>
      <c r="I32">
        <v>56274960</v>
      </c>
      <c r="J32">
        <v>79446822</v>
      </c>
      <c r="K32">
        <v>14959160</v>
      </c>
      <c r="M32">
        <f t="shared" si="0"/>
        <v>34213625.799999997</v>
      </c>
    </row>
    <row r="33" spans="2:13">
      <c r="B33">
        <v>5210126</v>
      </c>
      <c r="C33">
        <v>87911113</v>
      </c>
      <c r="D33">
        <v>3530967</v>
      </c>
      <c r="E33">
        <v>31155984</v>
      </c>
      <c r="F33">
        <v>5131409</v>
      </c>
      <c r="G33">
        <v>9143688</v>
      </c>
      <c r="H33">
        <v>49372029</v>
      </c>
      <c r="I33">
        <v>56274960</v>
      </c>
      <c r="J33">
        <v>79446822</v>
      </c>
      <c r="K33">
        <v>14959160</v>
      </c>
      <c r="M33">
        <f t="shared" si="0"/>
        <v>34213625.799999997</v>
      </c>
    </row>
    <row r="34" spans="2:13">
      <c r="B34">
        <v>5210126</v>
      </c>
      <c r="C34">
        <v>87911113</v>
      </c>
      <c r="D34">
        <v>3530967</v>
      </c>
      <c r="E34">
        <v>31155984</v>
      </c>
      <c r="F34">
        <v>5131409</v>
      </c>
      <c r="G34">
        <v>9143688</v>
      </c>
      <c r="H34">
        <v>49372029</v>
      </c>
      <c r="I34">
        <v>56274960</v>
      </c>
      <c r="J34">
        <v>79446822</v>
      </c>
      <c r="K34">
        <v>14959160</v>
      </c>
      <c r="M34">
        <f t="shared" si="0"/>
        <v>34213625.799999997</v>
      </c>
    </row>
    <row r="35" spans="2:13">
      <c r="B35">
        <v>5210126</v>
      </c>
      <c r="C35">
        <v>87911113</v>
      </c>
      <c r="D35">
        <v>3530967</v>
      </c>
      <c r="E35">
        <v>31155984</v>
      </c>
      <c r="F35">
        <v>5131409</v>
      </c>
      <c r="G35">
        <v>9143688</v>
      </c>
      <c r="H35">
        <v>49372029</v>
      </c>
      <c r="I35">
        <v>56274960</v>
      </c>
      <c r="J35">
        <v>79446822</v>
      </c>
      <c r="K35">
        <v>14959160</v>
      </c>
      <c r="M35">
        <f t="shared" si="0"/>
        <v>34213625.799999997</v>
      </c>
    </row>
    <row r="36" spans="2:13">
      <c r="B36">
        <v>5210126</v>
      </c>
      <c r="C36">
        <v>87911113</v>
      </c>
      <c r="D36">
        <v>3530967</v>
      </c>
      <c r="E36">
        <v>31155984</v>
      </c>
      <c r="F36">
        <v>5131409</v>
      </c>
      <c r="G36">
        <v>9143688</v>
      </c>
      <c r="H36">
        <v>49372029</v>
      </c>
      <c r="I36">
        <v>56274960</v>
      </c>
      <c r="J36">
        <v>79446822</v>
      </c>
      <c r="K36">
        <v>14959160</v>
      </c>
      <c r="M36">
        <f t="shared" si="0"/>
        <v>34213625.799999997</v>
      </c>
    </row>
    <row r="37" spans="2:13">
      <c r="B37">
        <v>5210126</v>
      </c>
      <c r="C37">
        <v>87911113</v>
      </c>
      <c r="D37">
        <v>3530967</v>
      </c>
      <c r="E37">
        <v>31155984</v>
      </c>
      <c r="F37">
        <v>5131409</v>
      </c>
      <c r="G37">
        <v>9143688</v>
      </c>
      <c r="H37">
        <v>49372029</v>
      </c>
      <c r="I37">
        <v>56274960</v>
      </c>
      <c r="J37">
        <v>79446822</v>
      </c>
      <c r="K37">
        <v>14959160</v>
      </c>
      <c r="M37">
        <f t="shared" si="0"/>
        <v>34213625.799999997</v>
      </c>
    </row>
    <row r="38" spans="2:13">
      <c r="B38">
        <v>5210126</v>
      </c>
      <c r="C38">
        <v>87911113</v>
      </c>
      <c r="D38">
        <v>3530967</v>
      </c>
      <c r="E38">
        <v>31155984</v>
      </c>
      <c r="F38">
        <v>5131409</v>
      </c>
      <c r="G38">
        <v>9143688</v>
      </c>
      <c r="H38">
        <v>49372029</v>
      </c>
      <c r="I38">
        <v>56274960</v>
      </c>
      <c r="J38">
        <v>79446822</v>
      </c>
      <c r="K38">
        <v>14959160</v>
      </c>
      <c r="M38">
        <f t="shared" si="0"/>
        <v>34213625.799999997</v>
      </c>
    </row>
    <row r="39" spans="2:13">
      <c r="M39" t="e">
        <f t="shared" si="0"/>
        <v>#DIV/0!</v>
      </c>
    </row>
    <row r="40" spans="2:13">
      <c r="M40" t="e">
        <f t="shared" si="0"/>
        <v>#DIV/0!</v>
      </c>
    </row>
    <row r="41" spans="2:13">
      <c r="B41" t="s">
        <v>28</v>
      </c>
      <c r="C41" t="s">
        <v>34</v>
      </c>
      <c r="D41" t="s">
        <v>40</v>
      </c>
      <c r="E41" t="s">
        <v>46</v>
      </c>
      <c r="F41" t="s">
        <v>52</v>
      </c>
      <c r="M41" t="e">
        <f t="shared" si="0"/>
        <v>#DIV/0!</v>
      </c>
    </row>
    <row r="42" spans="2:13">
      <c r="B42">
        <v>11918307</v>
      </c>
      <c r="C42">
        <v>68220664</v>
      </c>
      <c r="D42">
        <v>13638122</v>
      </c>
      <c r="E42">
        <v>36431648</v>
      </c>
      <c r="F42">
        <v>30507136</v>
      </c>
      <c r="G42">
        <v>46400436</v>
      </c>
      <c r="H42">
        <v>41975115</v>
      </c>
      <c r="I42">
        <v>133830545</v>
      </c>
      <c r="J42">
        <v>134152100</v>
      </c>
      <c r="K42">
        <v>29641660</v>
      </c>
      <c r="M42">
        <f t="shared" si="0"/>
        <v>54671573.299999997</v>
      </c>
    </row>
    <row r="43" spans="2:13">
      <c r="B43">
        <v>11918307</v>
      </c>
      <c r="C43">
        <v>68220664</v>
      </c>
      <c r="D43">
        <v>13638122</v>
      </c>
      <c r="E43">
        <v>36431648</v>
      </c>
      <c r="F43">
        <v>30507136</v>
      </c>
      <c r="G43">
        <v>46400436</v>
      </c>
      <c r="H43">
        <v>41975115</v>
      </c>
      <c r="I43">
        <v>133830545</v>
      </c>
      <c r="J43">
        <v>134152100</v>
      </c>
      <c r="K43">
        <v>29641660</v>
      </c>
      <c r="M43">
        <f t="shared" si="0"/>
        <v>54671573.299999997</v>
      </c>
    </row>
    <row r="44" spans="2:13">
      <c r="B44">
        <v>11918307</v>
      </c>
      <c r="C44">
        <v>68220664</v>
      </c>
      <c r="D44">
        <v>13638122</v>
      </c>
      <c r="E44">
        <v>36431648</v>
      </c>
      <c r="F44">
        <v>30507136</v>
      </c>
      <c r="G44">
        <v>46400436</v>
      </c>
      <c r="H44">
        <v>41975115</v>
      </c>
      <c r="I44">
        <v>133830545</v>
      </c>
      <c r="J44">
        <v>134152100</v>
      </c>
      <c r="K44">
        <v>29641660</v>
      </c>
      <c r="M44">
        <f t="shared" si="0"/>
        <v>54671573.299999997</v>
      </c>
    </row>
    <row r="45" spans="2:13">
      <c r="B45">
        <v>11918307</v>
      </c>
      <c r="C45">
        <v>68220664</v>
      </c>
      <c r="D45">
        <v>13638122</v>
      </c>
      <c r="E45">
        <v>36431648</v>
      </c>
      <c r="F45">
        <v>30507136</v>
      </c>
      <c r="G45">
        <v>46400436</v>
      </c>
      <c r="H45">
        <v>41975115</v>
      </c>
      <c r="I45">
        <v>133830545</v>
      </c>
      <c r="J45">
        <v>134152100</v>
      </c>
      <c r="K45">
        <v>29641660</v>
      </c>
      <c r="M45">
        <f t="shared" si="0"/>
        <v>54671573.299999997</v>
      </c>
    </row>
    <row r="46" spans="2:13">
      <c r="B46">
        <v>11918307</v>
      </c>
      <c r="C46">
        <v>68220664</v>
      </c>
      <c r="D46">
        <v>13638122</v>
      </c>
      <c r="E46">
        <v>36431648</v>
      </c>
      <c r="F46">
        <v>30507136</v>
      </c>
      <c r="G46">
        <v>46400436</v>
      </c>
      <c r="H46">
        <v>41975115</v>
      </c>
      <c r="I46">
        <v>133830545</v>
      </c>
      <c r="J46">
        <v>134152100</v>
      </c>
      <c r="K46">
        <v>29641660</v>
      </c>
      <c r="M46">
        <f t="shared" si="0"/>
        <v>54671573.299999997</v>
      </c>
    </row>
    <row r="47" spans="2:13">
      <c r="B47">
        <v>11918307</v>
      </c>
      <c r="C47">
        <v>68220664</v>
      </c>
      <c r="D47">
        <v>13638122</v>
      </c>
      <c r="E47">
        <v>36431648</v>
      </c>
      <c r="F47">
        <v>30507136</v>
      </c>
      <c r="G47">
        <v>46400436</v>
      </c>
      <c r="H47">
        <v>41975115</v>
      </c>
      <c r="I47">
        <v>133830545</v>
      </c>
      <c r="J47">
        <v>134152100</v>
      </c>
      <c r="K47">
        <v>29641660</v>
      </c>
      <c r="M47">
        <f t="shared" si="0"/>
        <v>54671573.299999997</v>
      </c>
    </row>
    <row r="48" spans="2:13">
      <c r="B48">
        <v>11918307</v>
      </c>
      <c r="C48">
        <v>68220664</v>
      </c>
      <c r="D48">
        <v>13638122</v>
      </c>
      <c r="E48">
        <v>36431648</v>
      </c>
      <c r="F48">
        <v>30507136</v>
      </c>
      <c r="G48">
        <v>46400436</v>
      </c>
      <c r="H48">
        <v>41975115</v>
      </c>
      <c r="I48">
        <v>133830545</v>
      </c>
      <c r="J48">
        <v>134152100</v>
      </c>
      <c r="K48">
        <v>29641660</v>
      </c>
      <c r="M48">
        <f t="shared" si="0"/>
        <v>54671573.299999997</v>
      </c>
    </row>
    <row r="49" spans="2:13">
      <c r="B49">
        <v>11918307</v>
      </c>
      <c r="C49">
        <v>68220664</v>
      </c>
      <c r="D49">
        <v>13638122</v>
      </c>
      <c r="E49">
        <v>36431648</v>
      </c>
      <c r="F49">
        <v>30507136</v>
      </c>
      <c r="G49">
        <v>46400436</v>
      </c>
      <c r="H49">
        <v>41975115</v>
      </c>
      <c r="I49">
        <v>133830545</v>
      </c>
      <c r="J49">
        <v>134152100</v>
      </c>
      <c r="K49">
        <v>29641660</v>
      </c>
      <c r="M49">
        <f t="shared" si="0"/>
        <v>54671573.299999997</v>
      </c>
    </row>
    <row r="50" spans="2:13">
      <c r="B50">
        <v>11918307</v>
      </c>
      <c r="C50">
        <v>68220664</v>
      </c>
      <c r="D50">
        <v>13638122</v>
      </c>
      <c r="E50">
        <v>36431648</v>
      </c>
      <c r="F50">
        <v>30507136</v>
      </c>
      <c r="G50">
        <v>46400436</v>
      </c>
      <c r="H50">
        <v>41975115</v>
      </c>
      <c r="I50">
        <v>133830545</v>
      </c>
      <c r="J50">
        <v>134152100</v>
      </c>
      <c r="K50">
        <v>29641660</v>
      </c>
      <c r="M50">
        <f t="shared" si="0"/>
        <v>54671573.299999997</v>
      </c>
    </row>
    <row r="51" spans="2:13">
      <c r="B51">
        <v>11918307</v>
      </c>
      <c r="C51">
        <v>68220664</v>
      </c>
      <c r="D51">
        <v>13638122</v>
      </c>
      <c r="E51">
        <v>36431648</v>
      </c>
      <c r="F51">
        <v>30507136</v>
      </c>
      <c r="G51">
        <v>46400436</v>
      </c>
      <c r="H51">
        <v>41975115</v>
      </c>
      <c r="I51">
        <v>133830545</v>
      </c>
      <c r="J51">
        <v>134152100</v>
      </c>
      <c r="K51">
        <v>29641660</v>
      </c>
      <c r="M51">
        <f t="shared" si="0"/>
        <v>54671573.299999997</v>
      </c>
    </row>
    <row r="52" spans="2:13">
      <c r="M52" t="e">
        <f t="shared" si="0"/>
        <v>#DIV/0!</v>
      </c>
    </row>
    <row r="53" spans="2:13">
      <c r="M53" t="e">
        <f t="shared" si="0"/>
        <v>#DIV/0!</v>
      </c>
    </row>
    <row r="54" spans="2:13">
      <c r="B54" t="s">
        <v>29</v>
      </c>
      <c r="C54" t="s">
        <v>35</v>
      </c>
      <c r="D54" t="s">
        <v>41</v>
      </c>
      <c r="E54" t="s">
        <v>47</v>
      </c>
      <c r="F54" t="s">
        <v>53</v>
      </c>
      <c r="M54" t="e">
        <f t="shared" si="0"/>
        <v>#DIV/0!</v>
      </c>
    </row>
    <row r="55" spans="2:13">
      <c r="B55">
        <v>17834338</v>
      </c>
      <c r="C55">
        <v>45616560</v>
      </c>
      <c r="D55">
        <v>26818452</v>
      </c>
      <c r="E55">
        <v>29003190</v>
      </c>
      <c r="F55">
        <v>6728755</v>
      </c>
      <c r="G55">
        <v>13632630</v>
      </c>
      <c r="H55">
        <v>63366294</v>
      </c>
      <c r="I55">
        <v>14739868</v>
      </c>
      <c r="J55">
        <v>44917238</v>
      </c>
      <c r="K55">
        <v>149990750</v>
      </c>
      <c r="M55">
        <f t="shared" si="0"/>
        <v>41264807.5</v>
      </c>
    </row>
    <row r="56" spans="2:13">
      <c r="B56">
        <v>17834338</v>
      </c>
      <c r="C56">
        <v>45616560</v>
      </c>
      <c r="D56">
        <v>26818452</v>
      </c>
      <c r="E56">
        <v>29003190</v>
      </c>
      <c r="F56">
        <v>6728755</v>
      </c>
      <c r="G56">
        <v>13632630</v>
      </c>
      <c r="H56">
        <v>63366294</v>
      </c>
      <c r="I56">
        <v>14739868</v>
      </c>
      <c r="J56">
        <v>44917238</v>
      </c>
      <c r="K56">
        <v>149990750</v>
      </c>
      <c r="M56">
        <f t="shared" si="0"/>
        <v>41264807.5</v>
      </c>
    </row>
    <row r="57" spans="2:13">
      <c r="B57">
        <v>17834338</v>
      </c>
      <c r="C57">
        <v>45616560</v>
      </c>
      <c r="D57">
        <v>26818452</v>
      </c>
      <c r="E57">
        <v>29003190</v>
      </c>
      <c r="F57">
        <v>6728755</v>
      </c>
      <c r="G57">
        <v>13632630</v>
      </c>
      <c r="H57">
        <v>63366294</v>
      </c>
      <c r="I57">
        <v>14739868</v>
      </c>
      <c r="J57">
        <v>44917238</v>
      </c>
      <c r="K57">
        <v>149990750</v>
      </c>
      <c r="M57">
        <f t="shared" si="0"/>
        <v>41264807.5</v>
      </c>
    </row>
    <row r="58" spans="2:13">
      <c r="B58">
        <v>17834338</v>
      </c>
      <c r="C58">
        <v>45616560</v>
      </c>
      <c r="D58">
        <v>26818452</v>
      </c>
      <c r="E58">
        <v>29003190</v>
      </c>
      <c r="F58">
        <v>6728755</v>
      </c>
      <c r="G58">
        <v>13632630</v>
      </c>
      <c r="H58">
        <v>63366294</v>
      </c>
      <c r="I58">
        <v>14739868</v>
      </c>
      <c r="J58">
        <v>44917238</v>
      </c>
      <c r="K58">
        <v>149990750</v>
      </c>
      <c r="M58">
        <f t="shared" si="0"/>
        <v>41264807.5</v>
      </c>
    </row>
    <row r="59" spans="2:13">
      <c r="B59">
        <v>17834338</v>
      </c>
      <c r="C59">
        <v>45616560</v>
      </c>
      <c r="D59">
        <v>26818452</v>
      </c>
      <c r="E59">
        <v>29003190</v>
      </c>
      <c r="F59">
        <v>6728755</v>
      </c>
      <c r="G59">
        <v>13632630</v>
      </c>
      <c r="H59">
        <v>63366294</v>
      </c>
      <c r="I59">
        <v>14739868</v>
      </c>
      <c r="J59">
        <v>44917238</v>
      </c>
      <c r="K59">
        <v>149990750</v>
      </c>
      <c r="M59">
        <f t="shared" si="0"/>
        <v>41264807.5</v>
      </c>
    </row>
    <row r="60" spans="2:13">
      <c r="B60">
        <v>17834338</v>
      </c>
      <c r="C60">
        <v>45616560</v>
      </c>
      <c r="D60">
        <v>26818452</v>
      </c>
      <c r="E60">
        <v>29003190</v>
      </c>
      <c r="F60">
        <v>6728755</v>
      </c>
      <c r="G60">
        <v>13632630</v>
      </c>
      <c r="H60">
        <v>63366294</v>
      </c>
      <c r="I60">
        <v>14739868</v>
      </c>
      <c r="J60">
        <v>44917238</v>
      </c>
      <c r="K60">
        <v>149990750</v>
      </c>
      <c r="M60">
        <f t="shared" si="0"/>
        <v>41264807.5</v>
      </c>
    </row>
    <row r="61" spans="2:13">
      <c r="B61">
        <v>17834338</v>
      </c>
      <c r="C61">
        <v>45616560</v>
      </c>
      <c r="D61">
        <v>26818452</v>
      </c>
      <c r="E61">
        <v>29003190</v>
      </c>
      <c r="F61">
        <v>6728755</v>
      </c>
      <c r="G61">
        <v>13632630</v>
      </c>
      <c r="H61">
        <v>63366294</v>
      </c>
      <c r="I61">
        <v>14739868</v>
      </c>
      <c r="J61">
        <v>44917238</v>
      </c>
      <c r="K61">
        <v>149990750</v>
      </c>
      <c r="M61">
        <f t="shared" si="0"/>
        <v>41264807.5</v>
      </c>
    </row>
    <row r="62" spans="2:13">
      <c r="B62">
        <v>17834338</v>
      </c>
      <c r="C62">
        <v>45616560</v>
      </c>
      <c r="D62">
        <v>26818452</v>
      </c>
      <c r="E62">
        <v>29003190</v>
      </c>
      <c r="F62">
        <v>6728755</v>
      </c>
      <c r="G62">
        <v>13632630</v>
      </c>
      <c r="H62">
        <v>63366294</v>
      </c>
      <c r="I62">
        <v>14739868</v>
      </c>
      <c r="J62">
        <v>44917238</v>
      </c>
      <c r="K62">
        <v>149990750</v>
      </c>
      <c r="M62">
        <f t="shared" si="0"/>
        <v>41264807.5</v>
      </c>
    </row>
    <row r="63" spans="2:13">
      <c r="B63">
        <v>17834338</v>
      </c>
      <c r="C63">
        <v>45616560</v>
      </c>
      <c r="D63">
        <v>26818452</v>
      </c>
      <c r="E63">
        <v>29003190</v>
      </c>
      <c r="F63">
        <v>6728755</v>
      </c>
      <c r="G63">
        <v>13632630</v>
      </c>
      <c r="H63">
        <v>63366294</v>
      </c>
      <c r="I63">
        <v>14739868</v>
      </c>
      <c r="J63">
        <v>44917238</v>
      </c>
      <c r="K63">
        <v>149990750</v>
      </c>
      <c r="M63">
        <f t="shared" si="0"/>
        <v>41264807.5</v>
      </c>
    </row>
    <row r="64" spans="2:13">
      <c r="B64">
        <v>17834338</v>
      </c>
      <c r="C64">
        <v>45616560</v>
      </c>
      <c r="D64">
        <v>26818452</v>
      </c>
      <c r="E64">
        <v>29003190</v>
      </c>
      <c r="F64">
        <v>6728755</v>
      </c>
      <c r="G64">
        <v>13632630</v>
      </c>
      <c r="H64">
        <v>63366294</v>
      </c>
      <c r="I64">
        <v>14739868</v>
      </c>
      <c r="J64">
        <v>44917238</v>
      </c>
      <c r="K64">
        <v>149990750</v>
      </c>
      <c r="M64">
        <f t="shared" si="0"/>
        <v>41264807.5</v>
      </c>
    </row>
    <row r="65" spans="2:13">
      <c r="M65" t="e">
        <f t="shared" si="0"/>
        <v>#DIV/0!</v>
      </c>
    </row>
    <row r="66" spans="2:13">
      <c r="M66" t="e">
        <f t="shared" si="0"/>
        <v>#DIV/0!</v>
      </c>
    </row>
    <row r="67" spans="2:13">
      <c r="B67" t="s">
        <v>30</v>
      </c>
      <c r="C67" t="s">
        <v>36</v>
      </c>
      <c r="D67" t="s">
        <v>42</v>
      </c>
      <c r="E67" t="s">
        <v>48</v>
      </c>
      <c r="F67" t="s">
        <v>54</v>
      </c>
      <c r="M67" t="e">
        <f t="shared" si="0"/>
        <v>#DIV/0!</v>
      </c>
    </row>
    <row r="68" spans="2:13">
      <c r="B68">
        <v>31640114</v>
      </c>
      <c r="C68">
        <v>120911214</v>
      </c>
      <c r="D68">
        <v>47683266</v>
      </c>
      <c r="E68">
        <v>25826991</v>
      </c>
      <c r="F68">
        <v>34726536</v>
      </c>
      <c r="G68">
        <v>69783310</v>
      </c>
      <c r="H68">
        <v>54217940</v>
      </c>
      <c r="I68">
        <v>12820796</v>
      </c>
      <c r="J68">
        <v>56977830</v>
      </c>
      <c r="K68">
        <v>22095720</v>
      </c>
      <c r="M68">
        <f t="shared" ref="M68:M77" si="1">AVERAGE(B68:K68)</f>
        <v>47668371.700000003</v>
      </c>
    </row>
    <row r="69" spans="2:13">
      <c r="B69">
        <v>31640114</v>
      </c>
      <c r="C69">
        <v>120911214</v>
      </c>
      <c r="D69">
        <v>47683266</v>
      </c>
      <c r="E69">
        <v>25826991</v>
      </c>
      <c r="F69">
        <v>34726536</v>
      </c>
      <c r="G69">
        <v>69783310</v>
      </c>
      <c r="H69">
        <v>54217940</v>
      </c>
      <c r="I69">
        <v>12820796</v>
      </c>
      <c r="J69">
        <v>56977830</v>
      </c>
      <c r="K69">
        <v>22095720</v>
      </c>
      <c r="M69">
        <f t="shared" si="1"/>
        <v>47668371.700000003</v>
      </c>
    </row>
    <row r="70" spans="2:13">
      <c r="B70">
        <v>31640114</v>
      </c>
      <c r="C70">
        <v>120911214</v>
      </c>
      <c r="D70">
        <v>47683266</v>
      </c>
      <c r="E70">
        <v>25826991</v>
      </c>
      <c r="F70">
        <v>34726536</v>
      </c>
      <c r="G70">
        <v>69783310</v>
      </c>
      <c r="H70">
        <v>54217940</v>
      </c>
      <c r="I70">
        <v>12820796</v>
      </c>
      <c r="J70">
        <v>56977830</v>
      </c>
      <c r="K70">
        <v>22095720</v>
      </c>
      <c r="M70">
        <f t="shared" si="1"/>
        <v>47668371.700000003</v>
      </c>
    </row>
    <row r="71" spans="2:13">
      <c r="B71">
        <v>31640114</v>
      </c>
      <c r="C71">
        <v>120911214</v>
      </c>
      <c r="D71">
        <v>47683266</v>
      </c>
      <c r="E71">
        <v>25826991</v>
      </c>
      <c r="F71">
        <v>34726536</v>
      </c>
      <c r="G71">
        <v>69783310</v>
      </c>
      <c r="H71">
        <v>54217940</v>
      </c>
      <c r="I71">
        <v>12820796</v>
      </c>
      <c r="J71">
        <v>56977830</v>
      </c>
      <c r="K71">
        <v>22095720</v>
      </c>
      <c r="M71">
        <f t="shared" si="1"/>
        <v>47668371.700000003</v>
      </c>
    </row>
    <row r="72" spans="2:13">
      <c r="B72">
        <v>31640114</v>
      </c>
      <c r="C72">
        <v>120911214</v>
      </c>
      <c r="D72">
        <v>47683266</v>
      </c>
      <c r="E72">
        <v>25826991</v>
      </c>
      <c r="F72">
        <v>34726536</v>
      </c>
      <c r="G72">
        <v>69783310</v>
      </c>
      <c r="H72">
        <v>54217940</v>
      </c>
      <c r="I72">
        <v>12820796</v>
      </c>
      <c r="J72">
        <v>56977830</v>
      </c>
      <c r="K72">
        <v>22095720</v>
      </c>
      <c r="M72">
        <f t="shared" si="1"/>
        <v>47668371.700000003</v>
      </c>
    </row>
    <row r="73" spans="2:13">
      <c r="B73">
        <v>31640114</v>
      </c>
      <c r="C73">
        <v>120911214</v>
      </c>
      <c r="D73">
        <v>47683266</v>
      </c>
      <c r="E73">
        <v>25826991</v>
      </c>
      <c r="F73">
        <v>34726536</v>
      </c>
      <c r="G73">
        <v>69783310</v>
      </c>
      <c r="H73">
        <v>54217940</v>
      </c>
      <c r="I73">
        <v>12820796</v>
      </c>
      <c r="J73">
        <v>56977830</v>
      </c>
      <c r="K73">
        <v>22095720</v>
      </c>
      <c r="M73">
        <f t="shared" si="1"/>
        <v>47668371.700000003</v>
      </c>
    </row>
    <row r="74" spans="2:13">
      <c r="B74">
        <v>31640114</v>
      </c>
      <c r="C74">
        <v>120911214</v>
      </c>
      <c r="D74">
        <v>47683266</v>
      </c>
      <c r="E74">
        <v>25826991</v>
      </c>
      <c r="F74">
        <v>34726536</v>
      </c>
      <c r="G74">
        <v>69783310</v>
      </c>
      <c r="H74">
        <v>54217940</v>
      </c>
      <c r="I74">
        <v>12820796</v>
      </c>
      <c r="J74">
        <v>56977830</v>
      </c>
      <c r="K74">
        <v>22095720</v>
      </c>
      <c r="M74">
        <f t="shared" si="1"/>
        <v>47668371.700000003</v>
      </c>
    </row>
    <row r="75" spans="2:13">
      <c r="B75">
        <v>31640114</v>
      </c>
      <c r="C75">
        <v>120911214</v>
      </c>
      <c r="D75">
        <v>47683266</v>
      </c>
      <c r="E75">
        <v>25826991</v>
      </c>
      <c r="F75">
        <v>34726536</v>
      </c>
      <c r="G75">
        <v>69783310</v>
      </c>
      <c r="H75">
        <v>54217940</v>
      </c>
      <c r="I75">
        <v>12820796</v>
      </c>
      <c r="J75">
        <v>56977830</v>
      </c>
      <c r="K75">
        <v>22095720</v>
      </c>
      <c r="M75">
        <f t="shared" si="1"/>
        <v>47668371.700000003</v>
      </c>
    </row>
    <row r="76" spans="2:13">
      <c r="B76">
        <v>31640114</v>
      </c>
      <c r="C76">
        <v>120911214</v>
      </c>
      <c r="D76">
        <v>47683266</v>
      </c>
      <c r="E76">
        <v>25826991</v>
      </c>
      <c r="F76">
        <v>34726536</v>
      </c>
      <c r="G76">
        <v>69783310</v>
      </c>
      <c r="H76">
        <v>54217940</v>
      </c>
      <c r="I76">
        <v>12820796</v>
      </c>
      <c r="J76">
        <v>56977830</v>
      </c>
      <c r="K76">
        <v>22095720</v>
      </c>
      <c r="M76">
        <f t="shared" si="1"/>
        <v>47668371.700000003</v>
      </c>
    </row>
    <row r="77" spans="2:13">
      <c r="B77">
        <v>31640114</v>
      </c>
      <c r="C77">
        <v>120911214</v>
      </c>
      <c r="D77">
        <v>47683266</v>
      </c>
      <c r="E77">
        <v>25826991</v>
      </c>
      <c r="F77">
        <v>34726536</v>
      </c>
      <c r="G77">
        <v>69783310</v>
      </c>
      <c r="H77">
        <v>54217940</v>
      </c>
      <c r="I77">
        <v>12820796</v>
      </c>
      <c r="J77">
        <v>56977830</v>
      </c>
      <c r="K77">
        <v>22095720</v>
      </c>
      <c r="M77">
        <f t="shared" si="1"/>
        <v>47668371.700000003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A9D8-4967-DD4F-8901-217C0111E7EE}">
  <dimension ref="A1:AD77"/>
  <sheetViews>
    <sheetView topLeftCell="D9" zoomScale="138" workbookViewId="0">
      <selection activeCell="AC43" sqref="AC43"/>
    </sheetView>
  </sheetViews>
  <sheetFormatPr baseColWidth="10" defaultRowHeight="20"/>
  <cols>
    <col min="25" max="29" width="13.28515625" bestFit="1" customWidth="1"/>
    <col min="30" max="30" width="12.140625" bestFit="1" customWidth="1"/>
  </cols>
  <sheetData>
    <row r="1" spans="1:30">
      <c r="A1" t="s">
        <v>0</v>
      </c>
    </row>
    <row r="2" spans="1:30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Q2" t="s">
        <v>0</v>
      </c>
      <c r="R2" t="s">
        <v>5</v>
      </c>
      <c r="S2" t="s">
        <v>83</v>
      </c>
      <c r="T2" t="s">
        <v>84</v>
      </c>
      <c r="U2" t="s">
        <v>85</v>
      </c>
      <c r="V2" t="s">
        <v>9</v>
      </c>
      <c r="Y2" t="s">
        <v>95</v>
      </c>
      <c r="Z2" t="s">
        <v>96</v>
      </c>
      <c r="AA2" t="s">
        <v>83</v>
      </c>
      <c r="AB2" t="s">
        <v>84</v>
      </c>
      <c r="AC2" t="s">
        <v>85</v>
      </c>
      <c r="AD2" t="s">
        <v>97</v>
      </c>
    </row>
    <row r="3" spans="1:30">
      <c r="A3">
        <v>0</v>
      </c>
      <c r="B3" s="5">
        <v>550.86699999999996</v>
      </c>
      <c r="C3">
        <v>397.017</v>
      </c>
      <c r="D3">
        <v>2276.6570000000002</v>
      </c>
      <c r="E3">
        <v>5868.9630000000006</v>
      </c>
      <c r="F3">
        <v>9315.77</v>
      </c>
      <c r="G3">
        <v>3740.78</v>
      </c>
      <c r="H3">
        <v>9425.4869999999992</v>
      </c>
      <c r="I3">
        <v>14071.766000000001</v>
      </c>
      <c r="J3">
        <v>5649.3340000000007</v>
      </c>
      <c r="K3">
        <f>K4*30</f>
        <v>71679.75</v>
      </c>
      <c r="M3" s="4">
        <f t="shared" ref="M3:M12" si="0">AVERAGE(B3:K3)</f>
        <v>12297.6391</v>
      </c>
      <c r="P3">
        <v>0</v>
      </c>
      <c r="Q3" s="4">
        <f>M3</f>
        <v>12297.6391</v>
      </c>
      <c r="R3" s="4">
        <f>M16</f>
        <v>60037.653800000007</v>
      </c>
      <c r="S3" s="4">
        <f>M29</f>
        <v>25959.953800000003</v>
      </c>
      <c r="T3" s="4">
        <f>M42</f>
        <v>44656.4732</v>
      </c>
      <c r="U3" s="4">
        <f>M55</f>
        <v>10836.5121</v>
      </c>
      <c r="V3" s="4">
        <f>M68</f>
        <v>3810.7038581999996</v>
      </c>
      <c r="X3" t="s">
        <v>99</v>
      </c>
      <c r="Y3" s="12">
        <v>12279.3514</v>
      </c>
      <c r="Z3" s="12">
        <v>60017.647100000002</v>
      </c>
      <c r="AA3" s="12">
        <v>25647.252500000002</v>
      </c>
      <c r="AB3" s="12">
        <v>44788.601999999999</v>
      </c>
      <c r="AC3" s="12">
        <v>11237.521000000001</v>
      </c>
      <c r="AD3" s="12">
        <v>4075.9690000000001</v>
      </c>
    </row>
    <row r="4" spans="1:30">
      <c r="A4">
        <v>0.1</v>
      </c>
      <c r="B4" s="5">
        <v>4.6153244520000003</v>
      </c>
      <c r="C4" s="5">
        <v>35.442781384</v>
      </c>
      <c r="D4" s="5">
        <v>1142.297</v>
      </c>
      <c r="E4" s="5">
        <v>2288.3530000000001</v>
      </c>
      <c r="F4" s="5">
        <v>2738.6000000000004</v>
      </c>
      <c r="G4">
        <v>1591.5</v>
      </c>
      <c r="H4">
        <v>1592.8969999999999</v>
      </c>
      <c r="I4">
        <v>1595.356</v>
      </c>
      <c r="J4">
        <v>1612.154</v>
      </c>
      <c r="K4">
        <v>2389.3249999999998</v>
      </c>
      <c r="M4" s="4">
        <f t="shared" si="0"/>
        <v>1499.0540105836001</v>
      </c>
      <c r="P4">
        <v>0.1</v>
      </c>
      <c r="Q4" s="4">
        <f t="shared" ref="Q4:Q12" si="1">M4</f>
        <v>1499.0540105836001</v>
      </c>
      <c r="R4" s="4">
        <f t="shared" ref="R4:R12" si="2">M17</f>
        <v>6550.6593000000003</v>
      </c>
      <c r="S4" s="4">
        <f t="shared" ref="S4:S12" si="3">M30</f>
        <v>2929.6168700000007</v>
      </c>
      <c r="T4" s="4">
        <f t="shared" ref="T4:T12" si="4">M43</f>
        <v>2696.1367999999998</v>
      </c>
      <c r="U4" s="4">
        <f t="shared" ref="U4:U12" si="5">M56</f>
        <v>1989.7407000000007</v>
      </c>
      <c r="V4" s="4">
        <f t="shared" ref="V4:V12" si="6">M69</f>
        <v>206.61475799999999</v>
      </c>
      <c r="X4">
        <v>0.9</v>
      </c>
      <c r="Y4" s="12">
        <v>359.6644048</v>
      </c>
      <c r="Z4" s="12">
        <v>1538.6280200000001</v>
      </c>
      <c r="AA4" s="12">
        <v>672.35235</v>
      </c>
      <c r="AB4" s="12">
        <v>565.25355000000002</v>
      </c>
      <c r="AC4" s="12">
        <v>495.31849199999999</v>
      </c>
      <c r="AD4" s="12">
        <v>54.106250199999998</v>
      </c>
    </row>
    <row r="5" spans="1:30">
      <c r="A5">
        <v>0.2</v>
      </c>
      <c r="B5" s="5">
        <v>4.4075327410000007</v>
      </c>
      <c r="C5" s="5">
        <v>28.483369049</v>
      </c>
      <c r="D5" s="5">
        <v>725.74799999999993</v>
      </c>
      <c r="E5" s="5">
        <v>1102.883</v>
      </c>
      <c r="F5" s="5">
        <v>1999.57</v>
      </c>
      <c r="G5">
        <v>1066.1000000000001</v>
      </c>
      <c r="H5">
        <v>1067.4970000000001</v>
      </c>
      <c r="I5">
        <v>1069.9560000000001</v>
      </c>
      <c r="J5">
        <v>1463.954</v>
      </c>
      <c r="K5">
        <v>1880.0050000000001</v>
      </c>
      <c r="M5" s="4">
        <f t="shared" si="0"/>
        <v>1040.860390179</v>
      </c>
      <c r="P5">
        <v>0.2</v>
      </c>
      <c r="Q5" s="4">
        <f t="shared" si="1"/>
        <v>1040.860390179</v>
      </c>
      <c r="R5" s="4">
        <f t="shared" si="2"/>
        <v>4737.9512000000004</v>
      </c>
      <c r="S5" s="4">
        <f t="shared" si="3"/>
        <v>1961.8223800000001</v>
      </c>
      <c r="T5" s="4">
        <f t="shared" si="4"/>
        <v>1805.4755699999998</v>
      </c>
      <c r="U5" s="4">
        <f t="shared" si="5"/>
        <v>1243.8802800000001</v>
      </c>
      <c r="V5" s="4">
        <f t="shared" si="6"/>
        <v>91.631328999999994</v>
      </c>
      <c r="X5">
        <v>0.8</v>
      </c>
      <c r="Y5" s="12">
        <v>363.87800370000002</v>
      </c>
      <c r="Z5" s="12">
        <v>1556.9543900000001</v>
      </c>
      <c r="AA5" s="12">
        <v>738.12457300000005</v>
      </c>
      <c r="AB5" s="12">
        <v>637.50104999999996</v>
      </c>
      <c r="AC5" s="12">
        <v>595.41807300000005</v>
      </c>
      <c r="AD5" s="12">
        <v>56.242361500000001</v>
      </c>
    </row>
    <row r="6" spans="1:30">
      <c r="A6">
        <v>0.3</v>
      </c>
      <c r="B6" s="5">
        <v>3.7201998650000001</v>
      </c>
      <c r="C6" s="5">
        <v>18.067600079999998</v>
      </c>
      <c r="D6" s="5">
        <v>528.88499999999999</v>
      </c>
      <c r="E6" s="5">
        <v>781.06299999999999</v>
      </c>
      <c r="F6" s="5">
        <v>1580.01</v>
      </c>
      <c r="G6">
        <v>1030.3799999999999</v>
      </c>
      <c r="H6">
        <v>1031.777</v>
      </c>
      <c r="I6">
        <v>1034.2359999999999</v>
      </c>
      <c r="J6">
        <v>975.60799999999995</v>
      </c>
      <c r="K6">
        <v>1514.105</v>
      </c>
      <c r="M6" s="4">
        <f t="shared" si="0"/>
        <v>849.78517999449991</v>
      </c>
      <c r="P6">
        <v>0.3</v>
      </c>
      <c r="Q6" s="4">
        <f t="shared" si="1"/>
        <v>849.78517999449991</v>
      </c>
      <c r="R6" s="4">
        <f t="shared" si="2"/>
        <v>3421.0830999999998</v>
      </c>
      <c r="S6" s="4">
        <f t="shared" si="3"/>
        <v>1462.0623500000002</v>
      </c>
      <c r="T6" s="4">
        <f t="shared" si="4"/>
        <v>1282.1909000000001</v>
      </c>
      <c r="U6" s="4">
        <f t="shared" si="5"/>
        <v>857.15897999999993</v>
      </c>
      <c r="V6" s="4">
        <f t="shared" si="6"/>
        <v>78.312331</v>
      </c>
      <c r="X6">
        <v>0.7</v>
      </c>
      <c r="Y6" s="12">
        <v>374.65039030000003</v>
      </c>
      <c r="Z6" s="12">
        <v>1565.1575600000001</v>
      </c>
      <c r="AA6" s="12">
        <v>759.55222600000002</v>
      </c>
      <c r="AB6" s="12">
        <v>663.57122000000004</v>
      </c>
      <c r="AC6" s="12">
        <v>595.92325900000003</v>
      </c>
      <c r="AD6" s="12">
        <v>68.137540799999996</v>
      </c>
    </row>
    <row r="7" spans="1:30">
      <c r="A7">
        <v>0.4</v>
      </c>
      <c r="B7" s="5">
        <v>3.2363930249999999</v>
      </c>
      <c r="C7" s="5">
        <v>12.776760833000001</v>
      </c>
      <c r="D7" s="5">
        <v>413.05899999999997</v>
      </c>
      <c r="E7" s="5">
        <v>615.99199999999996</v>
      </c>
      <c r="F7" s="5">
        <v>1140.74</v>
      </c>
      <c r="G7">
        <v>1104.6100000000001</v>
      </c>
      <c r="H7">
        <v>1106.0070000000001</v>
      </c>
      <c r="I7">
        <v>1108.4660000000001</v>
      </c>
      <c r="J7">
        <v>738.95100000000002</v>
      </c>
      <c r="K7">
        <v>1132.2550000000001</v>
      </c>
      <c r="M7" s="4">
        <f t="shared" si="0"/>
        <v>737.60931538580007</v>
      </c>
      <c r="P7">
        <v>0.4</v>
      </c>
      <c r="Q7" s="4">
        <f t="shared" si="1"/>
        <v>737.60931538580007</v>
      </c>
      <c r="R7" s="4">
        <f t="shared" si="2"/>
        <v>2649.4158999999995</v>
      </c>
      <c r="S7" s="4">
        <f t="shared" si="3"/>
        <v>1031.7805499999999</v>
      </c>
      <c r="T7" s="4">
        <f t="shared" si="4"/>
        <v>871.8792900000002</v>
      </c>
      <c r="U7" s="4">
        <f t="shared" si="5"/>
        <v>668.49784</v>
      </c>
      <c r="V7" s="4">
        <f t="shared" si="6"/>
        <v>73.145878999999994</v>
      </c>
      <c r="X7">
        <v>0.6</v>
      </c>
      <c r="Y7" s="12">
        <v>413.27189010000001</v>
      </c>
      <c r="Z7" s="12">
        <v>1707.5259000000001</v>
      </c>
      <c r="AA7" s="12">
        <v>786.78524600000003</v>
      </c>
      <c r="AB7" s="12">
        <v>677.86860999999999</v>
      </c>
      <c r="AC7" s="12">
        <v>642.14152100000001</v>
      </c>
      <c r="AD7" s="12">
        <v>73.145878999999994</v>
      </c>
    </row>
    <row r="8" spans="1:30">
      <c r="A8">
        <v>0.5</v>
      </c>
      <c r="B8" s="5">
        <v>2.8265669080000002</v>
      </c>
      <c r="C8" s="5">
        <v>8.4261974080000002</v>
      </c>
      <c r="D8" s="5">
        <v>315.33399999999995</v>
      </c>
      <c r="E8" s="5">
        <v>540.91</v>
      </c>
      <c r="F8" s="5">
        <v>862.46399999999994</v>
      </c>
      <c r="G8">
        <v>835.59900000000005</v>
      </c>
      <c r="H8">
        <v>836.99599999999998</v>
      </c>
      <c r="I8">
        <v>839.45500000000004</v>
      </c>
      <c r="J8">
        <v>551.18299999999999</v>
      </c>
      <c r="K8">
        <v>867.26800000000003</v>
      </c>
      <c r="M8" s="4">
        <f t="shared" si="0"/>
        <v>566.04617643159997</v>
      </c>
      <c r="P8">
        <v>0.5</v>
      </c>
      <c r="Q8" s="4">
        <f t="shared" si="1"/>
        <v>566.04617643159997</v>
      </c>
      <c r="R8" s="4">
        <f t="shared" si="2"/>
        <v>2104.7163300000002</v>
      </c>
      <c r="S8" s="4">
        <f t="shared" si="3"/>
        <v>926.26603300000011</v>
      </c>
      <c r="T8" s="4">
        <f t="shared" si="4"/>
        <v>645.45654000000002</v>
      </c>
      <c r="U8" s="4">
        <f t="shared" si="5"/>
        <v>595.92325899999992</v>
      </c>
      <c r="V8" s="4">
        <f t="shared" si="6"/>
        <v>68.137540799999996</v>
      </c>
      <c r="X8">
        <v>0.5</v>
      </c>
      <c r="Y8" s="12">
        <v>566.04617640000004</v>
      </c>
      <c r="Z8" s="12">
        <v>2104.7163300000002</v>
      </c>
      <c r="AA8" s="12">
        <v>926.26603299999999</v>
      </c>
      <c r="AB8" s="12">
        <v>645.45654000000002</v>
      </c>
      <c r="AC8" s="12">
        <v>642.148642</v>
      </c>
      <c r="AD8" s="12">
        <v>73.750125999999995</v>
      </c>
    </row>
    <row r="9" spans="1:30">
      <c r="A9">
        <v>0.6</v>
      </c>
      <c r="B9" s="5">
        <v>2.3909373140000003</v>
      </c>
      <c r="C9" s="5">
        <v>5.7309634840000001</v>
      </c>
      <c r="D9" s="5">
        <v>285.15300000000002</v>
      </c>
      <c r="E9" s="5">
        <v>384.47899999999998</v>
      </c>
      <c r="F9" s="5">
        <v>658.83899999999994</v>
      </c>
      <c r="G9">
        <v>539.33600000000001</v>
      </c>
      <c r="H9">
        <v>540.73299999999995</v>
      </c>
      <c r="I9">
        <v>543.19200000000001</v>
      </c>
      <c r="J9">
        <v>447.01</v>
      </c>
      <c r="K9">
        <v>725.85500000000002</v>
      </c>
      <c r="M9" s="4">
        <f t="shared" si="0"/>
        <v>413.27189007979996</v>
      </c>
      <c r="P9">
        <v>0.6</v>
      </c>
      <c r="Q9" s="4">
        <f t="shared" si="1"/>
        <v>413.27189007979996</v>
      </c>
      <c r="R9" s="4">
        <f t="shared" si="2"/>
        <v>1707.5258999999999</v>
      </c>
      <c r="S9" s="4">
        <f t="shared" si="3"/>
        <v>786.78524600000003</v>
      </c>
      <c r="T9" s="4">
        <f t="shared" si="4"/>
        <v>677.8686100000001</v>
      </c>
      <c r="U9" s="4">
        <f t="shared" si="5"/>
        <v>642.14152100000001</v>
      </c>
      <c r="V9" s="4">
        <f t="shared" si="6"/>
        <v>54.106250200000012</v>
      </c>
      <c r="X9">
        <v>0.4</v>
      </c>
      <c r="Y9" s="12">
        <v>737.60931540000001</v>
      </c>
      <c r="Z9" s="12">
        <v>2649.4159</v>
      </c>
      <c r="AA9" s="12">
        <v>1031.7805499999999</v>
      </c>
      <c r="AB9" s="12">
        <v>871.87928999999997</v>
      </c>
      <c r="AC9" s="12">
        <v>668.49784</v>
      </c>
      <c r="AD9" s="12">
        <v>77.971997000000002</v>
      </c>
    </row>
    <row r="10" spans="1:30">
      <c r="A10">
        <v>0.7</v>
      </c>
      <c r="B10" s="5">
        <v>2.2108829550000002</v>
      </c>
      <c r="C10" s="5">
        <v>4.0841646520000001</v>
      </c>
      <c r="D10" s="5">
        <v>288.42399999999998</v>
      </c>
      <c r="E10" s="5">
        <v>385.52499999999998</v>
      </c>
      <c r="F10" s="5">
        <v>569.65200000000004</v>
      </c>
      <c r="G10">
        <v>475.91999999999996</v>
      </c>
      <c r="H10">
        <v>477.31700000000001</v>
      </c>
      <c r="I10">
        <v>479.77599999999995</v>
      </c>
      <c r="J10">
        <v>364.23099999999999</v>
      </c>
      <c r="K10">
        <v>549.50400000000002</v>
      </c>
      <c r="M10" s="4">
        <f t="shared" si="0"/>
        <v>359.66440476069999</v>
      </c>
      <c r="P10">
        <v>0.7</v>
      </c>
      <c r="Q10" s="4">
        <f t="shared" si="1"/>
        <v>359.66440476069999</v>
      </c>
      <c r="R10" s="4">
        <f t="shared" si="2"/>
        <v>1538.6280199999997</v>
      </c>
      <c r="S10" s="4">
        <f t="shared" si="3"/>
        <v>759.55222600000002</v>
      </c>
      <c r="T10" s="4">
        <f t="shared" si="4"/>
        <v>663.57122000000004</v>
      </c>
      <c r="U10" s="4">
        <f t="shared" si="5"/>
        <v>642.14864200000011</v>
      </c>
      <c r="V10" s="4">
        <f t="shared" si="6"/>
        <v>56.242361499999994</v>
      </c>
      <c r="X10">
        <v>0.3</v>
      </c>
      <c r="Y10" s="12">
        <v>849.78517999999997</v>
      </c>
      <c r="Z10" s="12">
        <v>3421.0830999999998</v>
      </c>
      <c r="AA10" s="12">
        <v>1462.0623499999999</v>
      </c>
      <c r="AB10" s="12">
        <v>1282.1909000000001</v>
      </c>
      <c r="AC10" s="12">
        <v>857.15898000000004</v>
      </c>
      <c r="AD10" s="12">
        <v>78.312331</v>
      </c>
    </row>
    <row r="11" spans="1:30">
      <c r="A11">
        <v>0.8</v>
      </c>
      <c r="B11" s="5">
        <v>2.2778105760000003</v>
      </c>
      <c r="C11" s="5">
        <v>3.6382268409999998</v>
      </c>
      <c r="D11" s="5">
        <v>289.726</v>
      </c>
      <c r="E11" s="5">
        <v>334.13399999999996</v>
      </c>
      <c r="F11" s="5">
        <v>585.80600000000004</v>
      </c>
      <c r="G11">
        <v>467.18899999999996</v>
      </c>
      <c r="H11">
        <v>468.58600000000001</v>
      </c>
      <c r="I11">
        <v>471.04499999999996</v>
      </c>
      <c r="J11">
        <v>347.02199999999999</v>
      </c>
      <c r="K11">
        <v>669.35599999999999</v>
      </c>
      <c r="M11" s="4">
        <f t="shared" si="0"/>
        <v>363.87800374170001</v>
      </c>
      <c r="P11">
        <v>0.8</v>
      </c>
      <c r="Q11" s="4">
        <f t="shared" si="1"/>
        <v>363.87800374170001</v>
      </c>
      <c r="R11" s="4">
        <f t="shared" si="2"/>
        <v>1556.9543900000001</v>
      </c>
      <c r="S11" s="4">
        <f t="shared" si="3"/>
        <v>672.35235</v>
      </c>
      <c r="T11" s="4">
        <f t="shared" si="4"/>
        <v>637.50104999999996</v>
      </c>
      <c r="U11" s="4">
        <f t="shared" si="5"/>
        <v>595.41807300000005</v>
      </c>
      <c r="V11" s="4">
        <f t="shared" si="6"/>
        <v>73.750125999999995</v>
      </c>
      <c r="X11">
        <v>0.2</v>
      </c>
      <c r="Y11" s="12">
        <v>1040.8603900000001</v>
      </c>
      <c r="Z11" s="12">
        <v>4737.9512000000004</v>
      </c>
      <c r="AA11" s="12">
        <v>1961.8223800000001</v>
      </c>
      <c r="AB11" s="12">
        <v>1805.4755700000001</v>
      </c>
      <c r="AC11" s="12">
        <v>1243.8802800000001</v>
      </c>
      <c r="AD11" s="12">
        <v>91.631328999999994</v>
      </c>
    </row>
    <row r="12" spans="1:30">
      <c r="A12">
        <v>0.9</v>
      </c>
      <c r="B12" s="5">
        <v>2.1735513670000004</v>
      </c>
      <c r="C12" s="5">
        <v>3.3913518690000002</v>
      </c>
      <c r="D12" s="5">
        <v>289.17099999999999</v>
      </c>
      <c r="E12" s="5">
        <v>605.27300000000002</v>
      </c>
      <c r="F12" s="5">
        <v>597.89300000000003</v>
      </c>
      <c r="G12">
        <v>423.07399999999996</v>
      </c>
      <c r="H12">
        <v>424.471</v>
      </c>
      <c r="I12">
        <v>426.92999999999995</v>
      </c>
      <c r="J12">
        <v>336.18099999999998</v>
      </c>
      <c r="K12">
        <v>637.94600000000003</v>
      </c>
      <c r="M12" s="4">
        <f t="shared" si="0"/>
        <v>374.65039032359999</v>
      </c>
      <c r="P12">
        <v>0.9</v>
      </c>
      <c r="Q12" s="4">
        <f t="shared" si="1"/>
        <v>374.65039032359999</v>
      </c>
      <c r="R12" s="4">
        <f t="shared" si="2"/>
        <v>1565.1575600000001</v>
      </c>
      <c r="S12" s="4">
        <f t="shared" si="3"/>
        <v>738.12457300000005</v>
      </c>
      <c r="T12" s="4">
        <f t="shared" si="4"/>
        <v>565.25355000000002</v>
      </c>
      <c r="U12" s="4">
        <f t="shared" si="5"/>
        <v>495.31849199999999</v>
      </c>
      <c r="V12" s="4">
        <f t="shared" si="6"/>
        <v>77.971996999999988</v>
      </c>
      <c r="X12">
        <v>0.1</v>
      </c>
      <c r="Y12" s="12">
        <v>1499.0540109999999</v>
      </c>
      <c r="Z12" s="12">
        <v>6550.6593000000003</v>
      </c>
      <c r="AA12" s="12">
        <v>2929.6168699999998</v>
      </c>
      <c r="AB12" s="12">
        <v>2696.1368000000002</v>
      </c>
      <c r="AC12" s="12">
        <v>1989.7407000000001</v>
      </c>
      <c r="AD12" s="12">
        <v>206.61475799999999</v>
      </c>
    </row>
    <row r="13" spans="1:30">
      <c r="B13">
        <v>548.75199999999995</v>
      </c>
      <c r="C13">
        <v>394.66199999999998</v>
      </c>
      <c r="D13">
        <v>2229.5500000000002</v>
      </c>
      <c r="E13">
        <v>5865.64</v>
      </c>
      <c r="F13">
        <v>9230.2000000000007</v>
      </c>
      <c r="G13">
        <v>3732.57</v>
      </c>
      <c r="H13">
        <v>9415.8799999999992</v>
      </c>
      <c r="I13">
        <v>14059.7</v>
      </c>
      <c r="J13">
        <v>5636.81</v>
      </c>
      <c r="K13">
        <v>71679.75</v>
      </c>
      <c r="M13" s="4"/>
      <c r="X13">
        <v>0</v>
      </c>
      <c r="Y13" s="12">
        <v>12297.6391</v>
      </c>
      <c r="Z13" s="12">
        <v>60037.653800000007</v>
      </c>
      <c r="AA13" s="12">
        <v>25959.953800000003</v>
      </c>
      <c r="AB13" s="12">
        <v>44856.4732</v>
      </c>
      <c r="AC13" s="12">
        <v>11836.5121</v>
      </c>
      <c r="AD13" s="12">
        <v>4110.7038581999996</v>
      </c>
    </row>
    <row r="14" spans="1:30">
      <c r="M14" s="4"/>
    </row>
    <row r="15" spans="1:30">
      <c r="A15" t="s">
        <v>5</v>
      </c>
      <c r="B15">
        <v>100</v>
      </c>
      <c r="C15">
        <v>200</v>
      </c>
      <c r="D15">
        <v>300</v>
      </c>
      <c r="G15">
        <v>600</v>
      </c>
      <c r="H15">
        <v>700</v>
      </c>
      <c r="I15">
        <v>800</v>
      </c>
      <c r="J15">
        <v>900</v>
      </c>
      <c r="K15">
        <v>1000</v>
      </c>
      <c r="M15" s="4"/>
    </row>
    <row r="16" spans="1:30">
      <c r="B16">
        <v>1026.8969999999999</v>
      </c>
      <c r="C16">
        <v>940.71600000000001</v>
      </c>
      <c r="D16">
        <v>19247.874</v>
      </c>
      <c r="E16">
        <v>10926.197</v>
      </c>
      <c r="F16">
        <v>10116.472</v>
      </c>
      <c r="G16">
        <v>8268.6669999999995</v>
      </c>
      <c r="H16">
        <v>8176.6460000000006</v>
      </c>
      <c r="I16">
        <v>20246.044000000002</v>
      </c>
      <c r="J16">
        <v>98770.375</v>
      </c>
      <c r="K16">
        <f>K17*30</f>
        <v>422656.65</v>
      </c>
      <c r="M16" s="4">
        <f t="shared" ref="M16:M25" si="7">AVERAGE(B16:K16)</f>
        <v>60037.653800000007</v>
      </c>
    </row>
    <row r="17" spans="1:30">
      <c r="B17" s="5">
        <v>200.25800000000001</v>
      </c>
      <c r="C17" s="5">
        <v>1750.6949999999999</v>
      </c>
      <c r="D17" s="5">
        <v>2856.9139999999998</v>
      </c>
      <c r="E17" s="5">
        <v>27793.897000000001</v>
      </c>
      <c r="F17" s="5">
        <v>5664.7520000000004</v>
      </c>
      <c r="G17">
        <v>3293.2170000000001</v>
      </c>
      <c r="H17">
        <v>3280.6759999999999</v>
      </c>
      <c r="I17">
        <v>3286.5239999999999</v>
      </c>
      <c r="J17">
        <v>3291.105</v>
      </c>
      <c r="K17">
        <v>14088.555</v>
      </c>
      <c r="M17" s="4">
        <f t="shared" si="7"/>
        <v>6550.6593000000003</v>
      </c>
    </row>
    <row r="18" spans="1:30">
      <c r="B18" s="5">
        <v>139.23699999999999</v>
      </c>
      <c r="C18" s="5">
        <v>1270.355</v>
      </c>
      <c r="D18" s="5">
        <v>2030.914</v>
      </c>
      <c r="E18" s="5">
        <v>20402.097000000002</v>
      </c>
      <c r="F18" s="5">
        <v>3968.482</v>
      </c>
      <c r="G18">
        <v>2734.627</v>
      </c>
      <c r="H18">
        <v>2722.0859999999998</v>
      </c>
      <c r="I18">
        <v>2727.9339999999997</v>
      </c>
      <c r="J18">
        <v>2732.5149999999999</v>
      </c>
      <c r="K18">
        <v>8651.2649999999994</v>
      </c>
      <c r="M18" s="4">
        <f t="shared" si="7"/>
        <v>4737.9512000000004</v>
      </c>
    </row>
    <row r="19" spans="1:30">
      <c r="B19" s="5">
        <v>95.968999999999994</v>
      </c>
      <c r="C19" s="5">
        <v>938.62199999999996</v>
      </c>
      <c r="D19" s="5">
        <v>1344.884</v>
      </c>
      <c r="E19" s="5">
        <v>15368.297</v>
      </c>
      <c r="F19" s="5">
        <v>2979.922</v>
      </c>
      <c r="G19">
        <v>1925.6569999999999</v>
      </c>
      <c r="H19">
        <v>1913.116</v>
      </c>
      <c r="I19">
        <v>1918.9639999999999</v>
      </c>
      <c r="J19">
        <v>1923.5449999999998</v>
      </c>
      <c r="K19">
        <v>5801.8550000000005</v>
      </c>
      <c r="M19" s="4">
        <f t="shared" si="7"/>
        <v>3421.0830999999998</v>
      </c>
      <c r="Y19" t="s">
        <v>95</v>
      </c>
      <c r="Z19" t="s">
        <v>96</v>
      </c>
      <c r="AA19" t="s">
        <v>83</v>
      </c>
      <c r="AB19" t="s">
        <v>84</v>
      </c>
      <c r="AC19" t="s">
        <v>85</v>
      </c>
      <c r="AD19" t="s">
        <v>97</v>
      </c>
    </row>
    <row r="20" spans="1:30">
      <c r="B20" s="5">
        <v>108.208</v>
      </c>
      <c r="C20" s="5">
        <v>833.66699999999992</v>
      </c>
      <c r="D20" s="5">
        <v>959.25800000000004</v>
      </c>
      <c r="E20" s="5">
        <v>12470.297</v>
      </c>
      <c r="F20" s="5">
        <v>2367.0520000000001</v>
      </c>
      <c r="G20">
        <v>1412.9069999999999</v>
      </c>
      <c r="H20">
        <v>1400.366</v>
      </c>
      <c r="I20">
        <v>1406.2139999999999</v>
      </c>
      <c r="J20">
        <v>1410.7949999999998</v>
      </c>
      <c r="K20">
        <v>4125.3950000000004</v>
      </c>
      <c r="M20" s="4">
        <f t="shared" si="7"/>
        <v>2649.4158999999995</v>
      </c>
      <c r="X20">
        <v>0.9</v>
      </c>
      <c r="Y20" s="12">
        <v>359.6644048</v>
      </c>
      <c r="Z20" s="12">
        <v>1538.6280200000001</v>
      </c>
      <c r="AA20" s="12">
        <v>672.35235</v>
      </c>
      <c r="AB20" s="12">
        <v>565.25355000000002</v>
      </c>
      <c r="AC20" s="12">
        <v>495.31849199999999</v>
      </c>
      <c r="AD20" s="12">
        <v>54.106250199999998</v>
      </c>
    </row>
    <row r="21" spans="1:30">
      <c r="B21" s="5">
        <v>102.3633</v>
      </c>
      <c r="C21" s="5">
        <v>443.48599999999999</v>
      </c>
      <c r="D21" s="5">
        <v>807.98800000000006</v>
      </c>
      <c r="E21" s="5">
        <v>10071.996999999999</v>
      </c>
      <c r="F21" s="5">
        <v>1657.5119999999999</v>
      </c>
      <c r="G21">
        <v>1148.107</v>
      </c>
      <c r="H21">
        <v>1135.566</v>
      </c>
      <c r="I21">
        <v>1141.414</v>
      </c>
      <c r="J21">
        <v>1145.9949999999999</v>
      </c>
      <c r="K21">
        <v>3392.7349999999997</v>
      </c>
      <c r="M21" s="4">
        <f t="shared" si="7"/>
        <v>2104.7163300000002</v>
      </c>
      <c r="X21">
        <v>0.8</v>
      </c>
      <c r="Y21" s="12">
        <v>363.87800370000002</v>
      </c>
      <c r="Z21" s="12">
        <v>1556.9543900000001</v>
      </c>
      <c r="AA21" s="12">
        <v>738.12457300000005</v>
      </c>
      <c r="AB21" s="12">
        <v>637.50104999999996</v>
      </c>
      <c r="AC21" s="12">
        <v>595.41807300000005</v>
      </c>
      <c r="AD21" s="12">
        <v>56.242361500000001</v>
      </c>
    </row>
    <row r="22" spans="1:30">
      <c r="B22" s="5">
        <v>63.357000000000006</v>
      </c>
      <c r="C22" s="5">
        <v>483.03999999999996</v>
      </c>
      <c r="D22" s="5">
        <v>728.02200000000005</v>
      </c>
      <c r="E22" s="5">
        <v>8061.1570000000002</v>
      </c>
      <c r="F22" s="5">
        <v>1432.3119999999999</v>
      </c>
      <c r="G22">
        <v>878.19299999999998</v>
      </c>
      <c r="H22">
        <v>865.65200000000004</v>
      </c>
      <c r="I22">
        <v>871.5</v>
      </c>
      <c r="J22">
        <v>876.08100000000002</v>
      </c>
      <c r="K22">
        <v>2815.9449999999997</v>
      </c>
      <c r="M22" s="4">
        <f t="shared" si="7"/>
        <v>1707.5258999999999</v>
      </c>
      <c r="X22">
        <v>0.7</v>
      </c>
      <c r="Y22" s="12">
        <v>374.65039030000003</v>
      </c>
      <c r="Z22" s="12">
        <v>1565.1575600000001</v>
      </c>
      <c r="AA22" s="12">
        <v>759.55222600000002</v>
      </c>
      <c r="AB22" s="12">
        <v>663.57122000000004</v>
      </c>
      <c r="AC22" s="12">
        <v>595.92325900000003</v>
      </c>
      <c r="AD22" s="12">
        <v>68.137540799999996</v>
      </c>
    </row>
    <row r="23" spans="1:30">
      <c r="B23" s="5">
        <v>76.488199999999992</v>
      </c>
      <c r="C23" s="5">
        <v>373.60199999999998</v>
      </c>
      <c r="D23" s="5">
        <v>696.10199999999998</v>
      </c>
      <c r="E23" s="5">
        <v>6476.5370000000003</v>
      </c>
      <c r="F23" s="5">
        <v>1318.8619999999999</v>
      </c>
      <c r="G23">
        <v>826.33500000000004</v>
      </c>
      <c r="H23">
        <v>813.7940000000001</v>
      </c>
      <c r="I23">
        <v>819.64200000000005</v>
      </c>
      <c r="J23">
        <v>824.22300000000007</v>
      </c>
      <c r="K23">
        <v>3160.6949999999997</v>
      </c>
      <c r="M23" s="4">
        <f t="shared" si="7"/>
        <v>1538.6280199999997</v>
      </c>
      <c r="X23">
        <v>0.6</v>
      </c>
      <c r="Y23" s="12">
        <v>413.27189010000001</v>
      </c>
      <c r="Z23" s="12">
        <v>1707.5259000000001</v>
      </c>
      <c r="AA23" s="12">
        <v>786.78524600000003</v>
      </c>
      <c r="AB23" s="12">
        <v>677.86860999999999</v>
      </c>
      <c r="AC23" s="12">
        <v>642.14152100000001</v>
      </c>
      <c r="AD23" s="12">
        <v>73.145878999999994</v>
      </c>
    </row>
    <row r="24" spans="1:30">
      <c r="B24" s="5">
        <v>28.8459</v>
      </c>
      <c r="C24" s="5">
        <v>447.92899999999997</v>
      </c>
      <c r="D24" s="5">
        <v>600.21500000000003</v>
      </c>
      <c r="E24" s="5">
        <v>7396.9170000000004</v>
      </c>
      <c r="F24" s="5">
        <v>1095.5319999999999</v>
      </c>
      <c r="G24">
        <v>720.00900000000001</v>
      </c>
      <c r="H24">
        <v>707.46800000000007</v>
      </c>
      <c r="I24">
        <v>713.31600000000003</v>
      </c>
      <c r="J24">
        <v>717.89700000000005</v>
      </c>
      <c r="K24">
        <v>3141.415</v>
      </c>
      <c r="M24" s="4">
        <f t="shared" si="7"/>
        <v>1556.9543900000001</v>
      </c>
      <c r="X24">
        <v>0.5</v>
      </c>
      <c r="Y24" s="12">
        <v>566.04617640000004</v>
      </c>
      <c r="Z24" s="12">
        <v>2104.7163300000002</v>
      </c>
      <c r="AA24" s="12">
        <v>926.26603299999999</v>
      </c>
      <c r="AB24" s="12">
        <v>645.45654000000002</v>
      </c>
      <c r="AC24" s="12">
        <v>642.148642</v>
      </c>
      <c r="AD24" s="12">
        <v>73.750125999999995</v>
      </c>
    </row>
    <row r="25" spans="1:30">
      <c r="B25" s="5">
        <v>85.143599999999992</v>
      </c>
      <c r="C25" s="5">
        <v>466.12399999999997</v>
      </c>
      <c r="D25" s="5">
        <v>588.44000000000005</v>
      </c>
      <c r="E25" s="5">
        <v>6575.0770000000002</v>
      </c>
      <c r="F25" s="5">
        <v>1339.242</v>
      </c>
      <c r="G25">
        <v>778.06999999999994</v>
      </c>
      <c r="H25">
        <v>765.529</v>
      </c>
      <c r="I25">
        <v>771.37699999999995</v>
      </c>
      <c r="J25">
        <v>775.95799999999997</v>
      </c>
      <c r="K25">
        <v>3506.6149999999998</v>
      </c>
      <c r="M25" s="4">
        <f t="shared" si="7"/>
        <v>1565.1575600000001</v>
      </c>
      <c r="X25">
        <v>0.4</v>
      </c>
      <c r="Y25" s="12">
        <v>737.60931540000001</v>
      </c>
      <c r="Z25" s="12">
        <v>2649.4159</v>
      </c>
      <c r="AA25" s="12">
        <v>1031.7805499999999</v>
      </c>
      <c r="AB25" s="12">
        <v>871.87928999999997</v>
      </c>
      <c r="AC25" s="12">
        <v>668.49784</v>
      </c>
      <c r="AD25" s="12">
        <v>77.971997000000002</v>
      </c>
    </row>
    <row r="26" spans="1:30">
      <c r="D26" s="5"/>
      <c r="E26" s="5"/>
      <c r="F26" s="5"/>
      <c r="M26" s="4"/>
      <c r="X26">
        <v>0.3</v>
      </c>
      <c r="Y26" s="12">
        <v>849.78517999999997</v>
      </c>
      <c r="Z26" s="12">
        <v>3421.0830999999998</v>
      </c>
      <c r="AA26" s="12">
        <v>1462.0623499999999</v>
      </c>
      <c r="AB26" s="12">
        <v>1282.1909000000001</v>
      </c>
      <c r="AC26" s="12">
        <v>857.15898000000004</v>
      </c>
      <c r="AD26" s="12">
        <v>78.312331</v>
      </c>
    </row>
    <row r="27" spans="1:30">
      <c r="M27" s="4"/>
      <c r="X27">
        <v>0.2</v>
      </c>
      <c r="Y27" s="12">
        <v>1040.8603900000001</v>
      </c>
      <c r="Z27" s="12">
        <v>4737.9512000000004</v>
      </c>
      <c r="AA27" s="12">
        <v>1961.8223800000001</v>
      </c>
      <c r="AB27" s="12">
        <v>1805.4755700000001</v>
      </c>
      <c r="AC27" s="12">
        <v>1243.8802800000001</v>
      </c>
      <c r="AD27" s="12">
        <v>91.631328999999994</v>
      </c>
    </row>
    <row r="28" spans="1:30">
      <c r="A28" t="s">
        <v>6</v>
      </c>
      <c r="B28">
        <v>100</v>
      </c>
      <c r="C28">
        <v>200</v>
      </c>
      <c r="D28">
        <v>300</v>
      </c>
      <c r="G28">
        <v>600</v>
      </c>
      <c r="H28">
        <v>700</v>
      </c>
      <c r="I28">
        <v>800</v>
      </c>
      <c r="J28">
        <v>900</v>
      </c>
      <c r="K28">
        <v>1000</v>
      </c>
      <c r="M28" s="4"/>
      <c r="X28">
        <v>0.1</v>
      </c>
      <c r="Y28" s="12">
        <v>1499.0540109999999</v>
      </c>
      <c r="Z28" s="12">
        <v>6550.6593000000003</v>
      </c>
      <c r="AA28" s="12">
        <v>2929.6168699999998</v>
      </c>
      <c r="AB28" s="12">
        <v>2696.1368000000002</v>
      </c>
      <c r="AC28" s="12">
        <v>1989.7407000000001</v>
      </c>
      <c r="AD28" s="12">
        <v>206.61475799999999</v>
      </c>
    </row>
    <row r="29" spans="1:30">
      <c r="B29">
        <f>E35+I35</f>
        <v>4204.933</v>
      </c>
      <c r="C29">
        <v>18463.556</v>
      </c>
      <c r="D29">
        <v>607.02700000000004</v>
      </c>
      <c r="E29">
        <v>6989.2349999999997</v>
      </c>
      <c r="F29">
        <v>943.45299999999997</v>
      </c>
      <c r="G29">
        <v>1708.17</v>
      </c>
      <c r="H29">
        <v>9514.5289999999986</v>
      </c>
      <c r="I29">
        <v>10900.958000000001</v>
      </c>
      <c r="J29">
        <v>187762.41700000002</v>
      </c>
      <c r="K29">
        <f>K30*30</f>
        <v>18505.259999999998</v>
      </c>
      <c r="M29" s="4">
        <f t="shared" ref="M29:M38" si="8">AVERAGE(B29:K29)</f>
        <v>25959.953800000003</v>
      </c>
      <c r="X29">
        <v>0</v>
      </c>
      <c r="Y29" s="12">
        <v>12297.6391</v>
      </c>
      <c r="Z29" s="12">
        <v>60037.653800000007</v>
      </c>
      <c r="AA29" s="12">
        <v>25959.953800000003</v>
      </c>
      <c r="AB29" s="12">
        <v>44856.4732</v>
      </c>
      <c r="AC29" s="12">
        <v>11836.5121</v>
      </c>
      <c r="AD29" s="12">
        <v>4110.7038581999996</v>
      </c>
    </row>
    <row r="30" spans="1:30">
      <c r="B30" s="5">
        <v>61.7744</v>
      </c>
      <c r="C30" s="5">
        <v>5378.9859999999999</v>
      </c>
      <c r="D30" s="5">
        <v>58.488299999999995</v>
      </c>
      <c r="E30" s="5">
        <v>13841.684999999999</v>
      </c>
      <c r="F30" s="5">
        <v>305.02499999999998</v>
      </c>
      <c r="G30">
        <v>943.75799999999992</v>
      </c>
      <c r="H30">
        <v>922.56700000000001</v>
      </c>
      <c r="I30">
        <v>909.19599999999991</v>
      </c>
      <c r="J30">
        <v>6257.8469999999998</v>
      </c>
      <c r="K30">
        <v>616.84199999999998</v>
      </c>
      <c r="M30" s="4">
        <f t="shared" si="8"/>
        <v>2929.6168700000007</v>
      </c>
    </row>
    <row r="31" spans="1:30">
      <c r="B31" s="5">
        <v>35.401499999999999</v>
      </c>
      <c r="C31" s="5">
        <v>3454.6259999999997</v>
      </c>
      <c r="D31" s="5">
        <v>45.837299999999999</v>
      </c>
      <c r="E31" s="5">
        <v>9594.8449999999993</v>
      </c>
      <c r="F31" s="5">
        <v>217.386</v>
      </c>
      <c r="G31">
        <v>610.99299999999994</v>
      </c>
      <c r="H31">
        <v>589.80200000000002</v>
      </c>
      <c r="I31">
        <v>576.43099999999993</v>
      </c>
      <c r="J31">
        <v>4138.357</v>
      </c>
      <c r="K31">
        <v>354.54500000000002</v>
      </c>
      <c r="M31" s="4">
        <f t="shared" si="8"/>
        <v>1961.8223800000001</v>
      </c>
    </row>
    <row r="32" spans="1:30">
      <c r="B32" s="5">
        <v>56.087299999999999</v>
      </c>
      <c r="C32" s="5">
        <v>2381.1759999999999</v>
      </c>
      <c r="D32" s="5">
        <v>45.808199999999999</v>
      </c>
      <c r="E32" s="5">
        <v>7008.2950000000001</v>
      </c>
      <c r="F32" s="5">
        <v>169.50400000000002</v>
      </c>
      <c r="G32">
        <v>458.16</v>
      </c>
      <c r="H32">
        <v>436.96899999999999</v>
      </c>
      <c r="I32">
        <v>423.59800000000001</v>
      </c>
      <c r="J32">
        <v>3346.6469999999999</v>
      </c>
      <c r="K32">
        <v>294.37900000000002</v>
      </c>
      <c r="M32" s="4">
        <f t="shared" si="8"/>
        <v>1462.0623500000002</v>
      </c>
    </row>
    <row r="33" spans="1:15">
      <c r="B33" s="5">
        <v>53.299500000000002</v>
      </c>
      <c r="C33" s="5">
        <v>1934.4359999999999</v>
      </c>
      <c r="D33" s="5">
        <v>38.731000000000002</v>
      </c>
      <c r="E33" s="5">
        <v>4952.0249999999996</v>
      </c>
      <c r="F33" s="5">
        <v>164.68200000000002</v>
      </c>
      <c r="G33">
        <v>279.11099999999999</v>
      </c>
      <c r="H33">
        <v>257.92</v>
      </c>
      <c r="I33">
        <v>244.54900000000001</v>
      </c>
      <c r="J33">
        <v>2170.357</v>
      </c>
      <c r="K33">
        <v>222.69499999999999</v>
      </c>
      <c r="M33" s="4">
        <f t="shared" si="8"/>
        <v>1031.7805499999999</v>
      </c>
    </row>
    <row r="34" spans="1:15">
      <c r="B34" s="5">
        <v>41.860999999999997</v>
      </c>
      <c r="C34" s="5">
        <v>1629.306</v>
      </c>
      <c r="D34" s="5">
        <v>18.57593</v>
      </c>
      <c r="E34" s="5">
        <v>4909.5450000000001</v>
      </c>
      <c r="F34" s="5">
        <v>137.95339999999999</v>
      </c>
      <c r="G34">
        <v>263.30599999999998</v>
      </c>
      <c r="H34">
        <v>242.11500000000001</v>
      </c>
      <c r="I34">
        <v>228.744</v>
      </c>
      <c r="J34">
        <v>1594.617</v>
      </c>
      <c r="K34">
        <v>196.637</v>
      </c>
      <c r="M34" s="4">
        <f t="shared" si="8"/>
        <v>926.26603300000011</v>
      </c>
    </row>
    <row r="35" spans="1:15">
      <c r="B35" s="5">
        <v>14.105609999999999</v>
      </c>
      <c r="C35" s="5">
        <v>1382.5159999999998</v>
      </c>
      <c r="D35" s="5">
        <v>20.707850000000001</v>
      </c>
      <c r="E35" s="5">
        <v>3998.395</v>
      </c>
      <c r="F35" s="5">
        <v>128.02799999999999</v>
      </c>
      <c r="G35">
        <v>241.10000000000002</v>
      </c>
      <c r="H35">
        <v>219.90899999999999</v>
      </c>
      <c r="I35">
        <v>206.53800000000001</v>
      </c>
      <c r="J35">
        <v>1420.2270000000001</v>
      </c>
      <c r="K35">
        <v>236.32600000000002</v>
      </c>
      <c r="M35" s="4">
        <f t="shared" si="8"/>
        <v>786.78524600000003</v>
      </c>
    </row>
    <row r="36" spans="1:15">
      <c r="B36" s="5">
        <v>31.1617</v>
      </c>
      <c r="C36" s="5">
        <v>1173.2860000000001</v>
      </c>
      <c r="D36" s="5">
        <v>17.876260000000002</v>
      </c>
      <c r="E36" s="5">
        <v>4067.665</v>
      </c>
      <c r="F36" s="5">
        <v>99.185299999999998</v>
      </c>
      <c r="G36">
        <v>158.65899999999999</v>
      </c>
      <c r="H36">
        <v>137.46800000000002</v>
      </c>
      <c r="I36">
        <v>124.09700000000001</v>
      </c>
      <c r="J36">
        <v>1489.577</v>
      </c>
      <c r="K36">
        <v>296.54700000000003</v>
      </c>
      <c r="M36" s="4">
        <f t="shared" si="8"/>
        <v>759.55222600000002</v>
      </c>
    </row>
    <row r="37" spans="1:15">
      <c r="B37" s="5">
        <v>40.702100000000002</v>
      </c>
      <c r="C37" s="5">
        <v>1016.5359999999999</v>
      </c>
      <c r="D37" s="5">
        <v>35.909800000000004</v>
      </c>
      <c r="E37" s="5">
        <v>3433.5050000000001</v>
      </c>
      <c r="F37" s="5">
        <v>98.502600000000001</v>
      </c>
      <c r="G37">
        <v>218.589</v>
      </c>
      <c r="H37">
        <v>197.39800000000002</v>
      </c>
      <c r="I37">
        <v>184.02700000000002</v>
      </c>
      <c r="J37">
        <v>1275.9670000000001</v>
      </c>
      <c r="K37">
        <v>222.387</v>
      </c>
      <c r="M37" s="4">
        <f t="shared" si="8"/>
        <v>672.35235</v>
      </c>
    </row>
    <row r="38" spans="1:15">
      <c r="B38" s="5">
        <v>11.132629999999999</v>
      </c>
      <c r="C38" s="5">
        <v>1216.2159999999999</v>
      </c>
      <c r="D38" s="5">
        <v>29.994400000000002</v>
      </c>
      <c r="E38" s="5">
        <v>3941.8450000000003</v>
      </c>
      <c r="F38" s="5">
        <v>96.721699999999998</v>
      </c>
      <c r="G38">
        <v>238.80500000000001</v>
      </c>
      <c r="H38">
        <v>217.61399999999998</v>
      </c>
      <c r="I38">
        <v>204.24299999999999</v>
      </c>
      <c r="J38">
        <v>1236.067</v>
      </c>
      <c r="K38">
        <v>188.60700000000003</v>
      </c>
      <c r="M38" s="4">
        <f t="shared" si="8"/>
        <v>738.12457300000005</v>
      </c>
    </row>
    <row r="39" spans="1:15">
      <c r="M39" s="4"/>
    </row>
    <row r="40" spans="1:15">
      <c r="M40" s="4"/>
    </row>
    <row r="41" spans="1:15">
      <c r="A41" t="s">
        <v>7</v>
      </c>
      <c r="B41">
        <v>100</v>
      </c>
      <c r="C41">
        <v>200</v>
      </c>
      <c r="D41">
        <v>300</v>
      </c>
      <c r="G41">
        <v>600</v>
      </c>
      <c r="H41">
        <v>700</v>
      </c>
      <c r="I41">
        <v>800</v>
      </c>
      <c r="J41">
        <v>900</v>
      </c>
      <c r="K41">
        <v>1000</v>
      </c>
      <c r="M41" s="4"/>
    </row>
    <row r="42" spans="1:15">
      <c r="B42">
        <f>E48+I48</f>
        <v>2021.9750000000001</v>
      </c>
      <c r="C42">
        <v>15687.769</v>
      </c>
      <c r="D42">
        <v>2862.029</v>
      </c>
      <c r="E42">
        <v>9442.6419999999998</v>
      </c>
      <c r="F42">
        <v>8158.5240000000003</v>
      </c>
      <c r="G42">
        <v>11296.652999999998</v>
      </c>
      <c r="H42">
        <v>10535.419</v>
      </c>
      <c r="I42">
        <v>97166.96100000001</v>
      </c>
      <c r="J42">
        <v>248361.88</v>
      </c>
      <c r="K42">
        <f>K43*30</f>
        <v>41030.879999999997</v>
      </c>
      <c r="M42" s="4">
        <f t="shared" ref="M42:M51" si="9">AVERAGE(B42:K42)</f>
        <v>44656.4732</v>
      </c>
      <c r="O42">
        <f>I42/I43</f>
        <v>30.16285751802549</v>
      </c>
    </row>
    <row r="43" spans="1:15">
      <c r="B43" s="5">
        <v>197.428</v>
      </c>
      <c r="C43" s="5">
        <v>200.416</v>
      </c>
      <c r="D43" s="5">
        <v>157.82400000000001</v>
      </c>
      <c r="E43" s="5">
        <v>4210.7150000000001</v>
      </c>
      <c r="F43" s="5">
        <v>2823.596</v>
      </c>
      <c r="G43">
        <v>3266.4030000000002</v>
      </c>
      <c r="H43">
        <v>3238.3690000000001</v>
      </c>
      <c r="I43">
        <v>3221.4110000000001</v>
      </c>
      <c r="J43">
        <v>8277.51</v>
      </c>
      <c r="K43">
        <v>1367.6959999999999</v>
      </c>
      <c r="M43" s="4">
        <f t="shared" si="9"/>
        <v>2696.1367999999998</v>
      </c>
    </row>
    <row r="44" spans="1:15">
      <c r="B44" s="5">
        <v>75.865800000000007</v>
      </c>
      <c r="C44" s="5">
        <v>78.853800000000007</v>
      </c>
      <c r="D44" s="5">
        <v>95.91810000000001</v>
      </c>
      <c r="E44" s="5">
        <v>2618.9949999999999</v>
      </c>
      <c r="F44" s="5">
        <v>1795.386</v>
      </c>
      <c r="G44">
        <v>2188.1330000000003</v>
      </c>
      <c r="H44">
        <v>2160.0990000000002</v>
      </c>
      <c r="I44">
        <v>2143.1410000000001</v>
      </c>
      <c r="J44">
        <v>5998.94</v>
      </c>
      <c r="K44">
        <v>899.42399999999998</v>
      </c>
      <c r="M44" s="4">
        <f t="shared" si="9"/>
        <v>1805.4755699999998</v>
      </c>
    </row>
    <row r="45" spans="1:15">
      <c r="B45" s="5">
        <v>99.746000000000009</v>
      </c>
      <c r="C45" s="5">
        <v>102.73400000000001</v>
      </c>
      <c r="D45" s="5">
        <v>117.65700000000001</v>
      </c>
      <c r="E45" s="5">
        <v>1707.165</v>
      </c>
      <c r="F45" s="5">
        <v>883.46800000000007</v>
      </c>
      <c r="G45">
        <v>1800.5330000000001</v>
      </c>
      <c r="H45">
        <v>1772.499</v>
      </c>
      <c r="I45">
        <v>1755.5410000000002</v>
      </c>
      <c r="J45">
        <v>4060.73</v>
      </c>
      <c r="K45">
        <v>521.83600000000001</v>
      </c>
      <c r="M45" s="4">
        <f t="shared" si="9"/>
        <v>1282.1909000000001</v>
      </c>
    </row>
    <row r="46" spans="1:15">
      <c r="B46" s="5">
        <v>83.836500000000001</v>
      </c>
      <c r="C46" s="5">
        <v>86.8245</v>
      </c>
      <c r="D46" s="5">
        <v>32.187899999999999</v>
      </c>
      <c r="E46" s="5">
        <v>1281.7450000000001</v>
      </c>
      <c r="F46" s="5">
        <v>739.93600000000004</v>
      </c>
      <c r="G46">
        <v>1265.5530000000001</v>
      </c>
      <c r="H46">
        <v>1237.519</v>
      </c>
      <c r="I46">
        <v>1220.5610000000001</v>
      </c>
      <c r="J46">
        <v>2467.85</v>
      </c>
      <c r="K46">
        <v>302.78000000000003</v>
      </c>
      <c r="M46" s="4">
        <f t="shared" si="9"/>
        <v>871.8792900000002</v>
      </c>
    </row>
    <row r="47" spans="1:15">
      <c r="B47" s="5">
        <v>36.743200000000002</v>
      </c>
      <c r="C47" s="5">
        <v>39.731200000000001</v>
      </c>
      <c r="D47" s="5">
        <v>57.846999999999994</v>
      </c>
      <c r="E47" s="5">
        <v>1142.7450000000001</v>
      </c>
      <c r="F47" s="5">
        <v>606.11900000000003</v>
      </c>
      <c r="G47">
        <v>707.14799999999991</v>
      </c>
      <c r="H47">
        <v>679.11399999999992</v>
      </c>
      <c r="I47">
        <v>662.15599999999995</v>
      </c>
      <c r="J47">
        <v>2201.23</v>
      </c>
      <c r="K47">
        <v>321.73200000000003</v>
      </c>
      <c r="M47" s="4">
        <f t="shared" si="9"/>
        <v>645.45654000000002</v>
      </c>
    </row>
    <row r="48" spans="1:15">
      <c r="B48" s="5">
        <v>63.139899999999997</v>
      </c>
      <c r="C48" s="5">
        <v>66.127899999999997</v>
      </c>
      <c r="D48" s="5">
        <v>66.257300000000001</v>
      </c>
      <c r="E48" s="5">
        <v>1182.4650000000001</v>
      </c>
      <c r="F48" s="5">
        <v>545.30799999999999</v>
      </c>
      <c r="G48">
        <v>884.50199999999995</v>
      </c>
      <c r="H48">
        <v>856.46799999999996</v>
      </c>
      <c r="I48">
        <v>839.51</v>
      </c>
      <c r="J48">
        <v>1963.21</v>
      </c>
      <c r="K48">
        <v>311.69800000000004</v>
      </c>
      <c r="M48" s="4">
        <f t="shared" si="9"/>
        <v>677.8686100000001</v>
      </c>
    </row>
    <row r="49" spans="1:13">
      <c r="B49" s="5">
        <v>73.706099999999992</v>
      </c>
      <c r="C49" s="5">
        <v>76.694100000000006</v>
      </c>
      <c r="D49" s="5">
        <v>128.00899999999999</v>
      </c>
      <c r="E49" s="5">
        <v>1062.2049999999999</v>
      </c>
      <c r="F49" s="5">
        <v>574.68799999999999</v>
      </c>
      <c r="G49">
        <v>929.02499999999998</v>
      </c>
      <c r="H49">
        <v>900.99099999999999</v>
      </c>
      <c r="I49">
        <v>884.03300000000002</v>
      </c>
      <c r="J49">
        <v>1606.81</v>
      </c>
      <c r="K49">
        <v>399.55099999999999</v>
      </c>
      <c r="M49" s="4">
        <f t="shared" si="9"/>
        <v>663.57122000000004</v>
      </c>
    </row>
    <row r="50" spans="1:13">
      <c r="B50" s="5">
        <v>54.3292</v>
      </c>
      <c r="C50" s="5">
        <v>57.3172</v>
      </c>
      <c r="D50" s="5">
        <v>41.494100000000003</v>
      </c>
      <c r="E50" s="5">
        <v>1341.2850000000001</v>
      </c>
      <c r="F50" s="5">
        <v>556.23699999999997</v>
      </c>
      <c r="G50">
        <v>852.7109999999999</v>
      </c>
      <c r="H50">
        <v>824.67699999999991</v>
      </c>
      <c r="I50">
        <v>807.71899999999994</v>
      </c>
      <c r="J50">
        <v>1505.58</v>
      </c>
      <c r="K50">
        <v>333.661</v>
      </c>
      <c r="M50" s="4">
        <f t="shared" si="9"/>
        <v>637.50104999999996</v>
      </c>
    </row>
    <row r="51" spans="1:13">
      <c r="B51" s="5">
        <v>17.5579</v>
      </c>
      <c r="C51" s="5">
        <v>20.545900000000003</v>
      </c>
      <c r="D51" s="5">
        <v>33.401700000000005</v>
      </c>
      <c r="E51" s="5">
        <v>1191.2650000000001</v>
      </c>
      <c r="F51" s="5">
        <v>518.6</v>
      </c>
      <c r="G51">
        <v>708.05499999999995</v>
      </c>
      <c r="H51">
        <v>680.02099999999996</v>
      </c>
      <c r="I51">
        <v>663.06299999999999</v>
      </c>
      <c r="J51">
        <v>1605.11</v>
      </c>
      <c r="K51">
        <v>214.916</v>
      </c>
      <c r="M51" s="4">
        <f t="shared" si="9"/>
        <v>565.25355000000002</v>
      </c>
    </row>
    <row r="52" spans="1:13">
      <c r="M52" s="4"/>
    </row>
    <row r="53" spans="1:13">
      <c r="M53" s="4"/>
    </row>
    <row r="54" spans="1:13">
      <c r="A54" t="s">
        <v>8</v>
      </c>
      <c r="B54">
        <v>100</v>
      </c>
      <c r="C54">
        <v>200</v>
      </c>
      <c r="D54">
        <v>300</v>
      </c>
      <c r="G54">
        <v>600</v>
      </c>
      <c r="H54">
        <v>700</v>
      </c>
      <c r="I54">
        <v>800</v>
      </c>
      <c r="J54">
        <v>900</v>
      </c>
      <c r="K54">
        <v>1000</v>
      </c>
      <c r="M54" s="4"/>
    </row>
    <row r="55" spans="1:13">
      <c r="B55">
        <f>E61+I61</f>
        <v>636.26800000000003</v>
      </c>
      <c r="C55">
        <v>13113.705</v>
      </c>
      <c r="D55">
        <v>7473.7669999999998</v>
      </c>
      <c r="E55">
        <v>6850.2129999999997</v>
      </c>
      <c r="F55">
        <v>1516.1310000000001</v>
      </c>
      <c r="G55">
        <v>3093.297</v>
      </c>
      <c r="H55">
        <v>19221.494999999999</v>
      </c>
      <c r="I55">
        <v>3753.4160000000002</v>
      </c>
      <c r="J55">
        <v>50477.498999999996</v>
      </c>
      <c r="K55">
        <f>K56*30</f>
        <v>2229.3300000000004</v>
      </c>
      <c r="M55" s="4">
        <f t="shared" ref="M55:M64" si="10">AVERAGE(B55:K55)</f>
        <v>10836.5121</v>
      </c>
    </row>
    <row r="56" spans="1:13">
      <c r="B56" s="5">
        <v>2445.998</v>
      </c>
      <c r="C56" s="5">
        <v>2448.9859999999999</v>
      </c>
      <c r="D56" s="5">
        <v>8300.1689999999999</v>
      </c>
      <c r="E56" s="5">
        <v>2564.7350000000001</v>
      </c>
      <c r="F56" s="5">
        <v>277.31299999999999</v>
      </c>
      <c r="G56">
        <v>738.04299999999989</v>
      </c>
      <c r="H56">
        <v>687.45099999999991</v>
      </c>
      <c r="I56">
        <v>679.38199999999995</v>
      </c>
      <c r="J56">
        <v>1681.019</v>
      </c>
      <c r="K56">
        <v>74.311000000000007</v>
      </c>
      <c r="M56" s="4">
        <f t="shared" si="10"/>
        <v>1989.7407000000007</v>
      </c>
    </row>
    <row r="57" spans="1:13">
      <c r="B57" s="5">
        <v>1576.5279999999998</v>
      </c>
      <c r="C57" s="5">
        <v>1579.5159999999998</v>
      </c>
      <c r="D57" s="5">
        <v>4705.299</v>
      </c>
      <c r="E57" s="5">
        <v>1815.1849999999999</v>
      </c>
      <c r="F57" s="5">
        <v>204.61699999999999</v>
      </c>
      <c r="G57">
        <v>445.45100000000002</v>
      </c>
      <c r="H57">
        <v>394.85900000000004</v>
      </c>
      <c r="I57">
        <v>386.79</v>
      </c>
      <c r="J57">
        <v>1267.3190000000002</v>
      </c>
      <c r="K57">
        <v>63.238800000000005</v>
      </c>
      <c r="M57" s="4">
        <f t="shared" si="10"/>
        <v>1243.8802800000001</v>
      </c>
    </row>
    <row r="58" spans="1:13">
      <c r="B58" s="5">
        <v>1207.078</v>
      </c>
      <c r="C58" s="5">
        <v>1210.066</v>
      </c>
      <c r="D58" s="5">
        <v>3488.7190000000001</v>
      </c>
      <c r="E58" s="5">
        <v>941.69600000000003</v>
      </c>
      <c r="F58" s="5">
        <v>105.7064</v>
      </c>
      <c r="G58">
        <v>348.36199999999997</v>
      </c>
      <c r="H58">
        <v>297.77</v>
      </c>
      <c r="I58">
        <v>289.70100000000002</v>
      </c>
      <c r="J58">
        <v>622.04</v>
      </c>
      <c r="K58">
        <v>60.451400000000007</v>
      </c>
      <c r="M58" s="4">
        <f t="shared" si="10"/>
        <v>857.15897999999993</v>
      </c>
    </row>
    <row r="59" spans="1:13">
      <c r="B59" s="5">
        <v>839.21</v>
      </c>
      <c r="C59" s="5">
        <v>842.19799999999998</v>
      </c>
      <c r="D59" s="5">
        <v>3170.1489999999999</v>
      </c>
      <c r="E59" s="5">
        <v>760.59300000000007</v>
      </c>
      <c r="F59" s="5">
        <v>126.238</v>
      </c>
      <c r="G59">
        <v>195.50290000000001</v>
      </c>
      <c r="H59">
        <v>144.9109</v>
      </c>
      <c r="I59">
        <v>136.84190000000001</v>
      </c>
      <c r="J59">
        <v>412.98099999999999</v>
      </c>
      <c r="K59">
        <v>56.353700000000003</v>
      </c>
      <c r="M59" s="4">
        <f t="shared" si="10"/>
        <v>668.49784</v>
      </c>
    </row>
    <row r="60" spans="1:13">
      <c r="B60" s="5">
        <v>856.54200000000003</v>
      </c>
      <c r="C60" s="5">
        <v>859.53</v>
      </c>
      <c r="D60" s="5">
        <v>2465.6990000000001</v>
      </c>
      <c r="E60" s="5">
        <v>660.58699999999999</v>
      </c>
      <c r="F60" s="5">
        <v>116.48399999999999</v>
      </c>
      <c r="G60">
        <v>198.76830000000001</v>
      </c>
      <c r="H60">
        <v>148.1763</v>
      </c>
      <c r="I60">
        <v>140.10730000000001</v>
      </c>
      <c r="J60">
        <v>456.31600000000003</v>
      </c>
      <c r="K60">
        <v>57.022690000000004</v>
      </c>
      <c r="M60" s="4">
        <f t="shared" si="10"/>
        <v>595.92325899999992</v>
      </c>
    </row>
    <row r="61" spans="1:13">
      <c r="B61" s="5">
        <v>809.17399999999998</v>
      </c>
      <c r="C61" s="5">
        <v>812.16199999999992</v>
      </c>
      <c r="D61" s="5">
        <v>3167.9589999999998</v>
      </c>
      <c r="E61" s="5">
        <v>464.18199999999996</v>
      </c>
      <c r="F61" s="5">
        <v>139.20580000000001</v>
      </c>
      <c r="G61">
        <v>230.74700000000001</v>
      </c>
      <c r="H61">
        <v>180.15500000000003</v>
      </c>
      <c r="I61">
        <v>172.08600000000001</v>
      </c>
      <c r="J61">
        <v>392.34500000000003</v>
      </c>
      <c r="K61">
        <v>53.399410000000003</v>
      </c>
      <c r="M61" s="4">
        <f t="shared" si="10"/>
        <v>642.14152100000001</v>
      </c>
    </row>
    <row r="62" spans="1:13">
      <c r="B62" s="5">
        <v>749.99400000000003</v>
      </c>
      <c r="C62" s="5">
        <v>752.98199999999997</v>
      </c>
      <c r="D62" s="5">
        <v>3041.1089999999999</v>
      </c>
      <c r="E62" s="5">
        <v>702.48500000000001</v>
      </c>
      <c r="F62" s="5">
        <v>87.395800000000008</v>
      </c>
      <c r="G62">
        <v>268.03300000000002</v>
      </c>
      <c r="H62">
        <v>217.44099999999997</v>
      </c>
      <c r="I62">
        <v>209.37199999999999</v>
      </c>
      <c r="J62">
        <v>335.024</v>
      </c>
      <c r="K62">
        <v>57.650620000000004</v>
      </c>
      <c r="M62" s="4">
        <f t="shared" si="10"/>
        <v>642.14864200000011</v>
      </c>
    </row>
    <row r="63" spans="1:13">
      <c r="B63" s="5">
        <v>815.63599999999997</v>
      </c>
      <c r="C63" s="5">
        <v>818.62399999999991</v>
      </c>
      <c r="D63" s="5">
        <v>2520.569</v>
      </c>
      <c r="E63" s="5">
        <v>519.80500000000006</v>
      </c>
      <c r="F63" s="5">
        <v>125.3533</v>
      </c>
      <c r="G63">
        <v>285.363</v>
      </c>
      <c r="H63">
        <v>234.77100000000002</v>
      </c>
      <c r="I63">
        <v>226.702</v>
      </c>
      <c r="J63">
        <v>352.75400000000002</v>
      </c>
      <c r="K63">
        <v>54.603430000000003</v>
      </c>
      <c r="M63" s="4">
        <f t="shared" si="10"/>
        <v>595.41807300000005</v>
      </c>
    </row>
    <row r="64" spans="1:13">
      <c r="B64" s="5">
        <v>716.07899999999995</v>
      </c>
      <c r="C64" s="5">
        <v>719.06699999999989</v>
      </c>
      <c r="D64" s="5">
        <v>2041.9290000000001</v>
      </c>
      <c r="E64" s="5">
        <v>518.86699999999996</v>
      </c>
      <c r="F64" s="5">
        <v>90.138100000000009</v>
      </c>
      <c r="G64">
        <v>222.333</v>
      </c>
      <c r="H64">
        <v>171.74099999999999</v>
      </c>
      <c r="I64">
        <v>163.672</v>
      </c>
      <c r="J64">
        <v>251.62100000000001</v>
      </c>
      <c r="K64">
        <v>57.737819999999999</v>
      </c>
      <c r="M64" s="4">
        <f t="shared" si="10"/>
        <v>495.31849199999999</v>
      </c>
    </row>
    <row r="65" spans="1:13">
      <c r="M65" s="4"/>
    </row>
    <row r="66" spans="1:13">
      <c r="M66" s="4"/>
    </row>
    <row r="67" spans="1:13">
      <c r="A67" t="s">
        <v>9</v>
      </c>
      <c r="B67">
        <v>100</v>
      </c>
      <c r="C67">
        <v>200</v>
      </c>
      <c r="D67">
        <v>300</v>
      </c>
      <c r="G67">
        <v>600</v>
      </c>
      <c r="H67">
        <v>700</v>
      </c>
      <c r="I67">
        <v>800</v>
      </c>
      <c r="J67">
        <v>900</v>
      </c>
      <c r="K67">
        <v>1000</v>
      </c>
      <c r="M67" s="4"/>
    </row>
    <row r="68" spans="1:13">
      <c r="B68">
        <f>E74+I74</f>
        <v>129.43558200000001</v>
      </c>
      <c r="C68">
        <v>11451.811</v>
      </c>
      <c r="D68">
        <v>4450.4219999999996</v>
      </c>
      <c r="E68">
        <v>2347.0170000000003</v>
      </c>
      <c r="F68">
        <v>3115.2860000000001</v>
      </c>
      <c r="G68">
        <v>6566.3580000000002</v>
      </c>
      <c r="H68">
        <v>4993.4399999999996</v>
      </c>
      <c r="I68">
        <v>1094.9289999999999</v>
      </c>
      <c r="J68">
        <v>1744.3010000000002</v>
      </c>
      <c r="K68">
        <f>K69*30</f>
        <v>2214.0389999999998</v>
      </c>
      <c r="M68" s="4">
        <f t="shared" ref="M68:M77" si="11">AVERAGE(B68:K68)</f>
        <v>3810.7038581999996</v>
      </c>
    </row>
    <row r="69" spans="1:13">
      <c r="B69" s="5">
        <v>18.780099999999997</v>
      </c>
      <c r="C69" s="5">
        <v>21.7681</v>
      </c>
      <c r="D69" s="5">
        <v>36.452799999999996</v>
      </c>
      <c r="E69" s="5">
        <v>29.404980000000002</v>
      </c>
      <c r="F69" s="5">
        <v>109.4786</v>
      </c>
      <c r="G69">
        <v>583.346</v>
      </c>
      <c r="H69">
        <v>567.06799999999998</v>
      </c>
      <c r="I69">
        <v>568.22699999999998</v>
      </c>
      <c r="J69">
        <v>57.820700000000002</v>
      </c>
      <c r="K69">
        <v>73.801299999999998</v>
      </c>
      <c r="M69" s="4">
        <f t="shared" si="11"/>
        <v>206.61475799999999</v>
      </c>
    </row>
    <row r="70" spans="1:13">
      <c r="B70" s="5">
        <v>18.886600000000001</v>
      </c>
      <c r="C70" s="5">
        <v>21.874600000000001</v>
      </c>
      <c r="D70" s="5">
        <v>32.431699999999999</v>
      </c>
      <c r="E70" s="5">
        <v>26.380990000000001</v>
      </c>
      <c r="F70" s="5">
        <v>114.6254</v>
      </c>
      <c r="G70">
        <v>199.71699999999998</v>
      </c>
      <c r="H70">
        <v>183.43899999999999</v>
      </c>
      <c r="I70">
        <v>184.59799999999998</v>
      </c>
      <c r="J70">
        <v>86.516799999999989</v>
      </c>
      <c r="K70">
        <v>47.843200000000003</v>
      </c>
      <c r="M70" s="4">
        <f t="shared" si="11"/>
        <v>91.631328999999994</v>
      </c>
    </row>
    <row r="71" spans="1:13">
      <c r="B71" s="5">
        <v>12.318549999999998</v>
      </c>
      <c r="C71" s="5">
        <v>15.306550000000001</v>
      </c>
      <c r="D71" s="5">
        <v>25.494300000000003</v>
      </c>
      <c r="E71" s="5">
        <v>25.69171</v>
      </c>
      <c r="F71" s="5">
        <v>130.29590000000002</v>
      </c>
      <c r="G71">
        <v>166.852</v>
      </c>
      <c r="H71">
        <v>150.57400000000001</v>
      </c>
      <c r="I71">
        <v>151.733</v>
      </c>
      <c r="J71">
        <v>61.545200000000001</v>
      </c>
      <c r="K71">
        <v>43.312100000000001</v>
      </c>
      <c r="M71" s="4">
        <f t="shared" si="11"/>
        <v>78.312331</v>
      </c>
    </row>
    <row r="72" spans="1:13">
      <c r="B72" s="5">
        <v>14.039349999999999</v>
      </c>
      <c r="C72" s="5">
        <v>17.027349999999998</v>
      </c>
      <c r="D72" s="5">
        <v>18.30059</v>
      </c>
      <c r="E72" s="5">
        <v>29.940300000000001</v>
      </c>
      <c r="F72" s="5">
        <v>118.6862</v>
      </c>
      <c r="G72">
        <v>161.238</v>
      </c>
      <c r="H72">
        <v>144.96</v>
      </c>
      <c r="I72">
        <v>146.119</v>
      </c>
      <c r="J72">
        <v>32.218499999999999</v>
      </c>
      <c r="K72">
        <v>48.929499999999997</v>
      </c>
      <c r="M72" s="4">
        <f t="shared" si="11"/>
        <v>73.145878999999994</v>
      </c>
    </row>
    <row r="73" spans="1:13">
      <c r="B73" s="5">
        <v>16.10276</v>
      </c>
      <c r="C73" s="5">
        <v>19.09076</v>
      </c>
      <c r="D73" s="5">
        <v>16.957270000000001</v>
      </c>
      <c r="E73" s="5">
        <v>24.535118000000001</v>
      </c>
      <c r="F73" s="5">
        <v>89.634500000000003</v>
      </c>
      <c r="G73">
        <v>156.72999999999999</v>
      </c>
      <c r="H73">
        <v>140.452</v>
      </c>
      <c r="I73">
        <v>141.61099999999999</v>
      </c>
      <c r="J73">
        <v>27.7834</v>
      </c>
      <c r="K73">
        <v>48.4786</v>
      </c>
      <c r="M73" s="4">
        <f t="shared" si="11"/>
        <v>68.137540799999996</v>
      </c>
    </row>
    <row r="74" spans="1:13">
      <c r="B74" s="5">
        <v>10.02877</v>
      </c>
      <c r="C74" s="5">
        <v>13.016770000000001</v>
      </c>
      <c r="D74" s="5">
        <v>19.889680000000002</v>
      </c>
      <c r="E74" s="5">
        <v>24.641482</v>
      </c>
      <c r="F74" s="5">
        <v>79.276700000000005</v>
      </c>
      <c r="G74">
        <v>119.9131</v>
      </c>
      <c r="H74">
        <v>103.63510000000001</v>
      </c>
      <c r="I74">
        <v>104.7941</v>
      </c>
      <c r="J74">
        <v>26.051300000000001</v>
      </c>
      <c r="K74">
        <v>39.8155</v>
      </c>
      <c r="M74" s="4">
        <f t="shared" si="11"/>
        <v>54.106250200000012</v>
      </c>
    </row>
    <row r="75" spans="1:13">
      <c r="B75" s="5">
        <v>12.069319999999999</v>
      </c>
      <c r="C75" s="5">
        <v>15.057320000000001</v>
      </c>
      <c r="D75" s="5">
        <v>22.922400000000003</v>
      </c>
      <c r="E75" s="5">
        <v>24.424475000000001</v>
      </c>
      <c r="F75" s="5">
        <v>73.04679999999999</v>
      </c>
      <c r="G75">
        <v>129.584</v>
      </c>
      <c r="H75">
        <v>113.30600000000001</v>
      </c>
      <c r="I75">
        <v>114.465</v>
      </c>
      <c r="J75">
        <v>24.4422</v>
      </c>
      <c r="K75">
        <v>33.106099999999998</v>
      </c>
      <c r="M75" s="4">
        <f t="shared" si="11"/>
        <v>56.242361499999994</v>
      </c>
    </row>
    <row r="76" spans="1:13">
      <c r="B76" s="5">
        <v>12.343439999999999</v>
      </c>
      <c r="C76" s="5">
        <v>15.331440000000001</v>
      </c>
      <c r="D76" s="5">
        <v>34.137100000000004</v>
      </c>
      <c r="E76" s="5">
        <v>26.941780000000001</v>
      </c>
      <c r="F76" s="5">
        <v>72.177899999999994</v>
      </c>
      <c r="G76">
        <v>183.96199999999999</v>
      </c>
      <c r="H76">
        <v>167.684</v>
      </c>
      <c r="I76">
        <v>168.84299999999999</v>
      </c>
      <c r="J76">
        <v>23.337899999999998</v>
      </c>
      <c r="K76">
        <v>32.742699999999999</v>
      </c>
      <c r="M76" s="4">
        <f t="shared" si="11"/>
        <v>73.750125999999995</v>
      </c>
    </row>
    <row r="77" spans="1:13">
      <c r="B77" s="5">
        <v>10.61843</v>
      </c>
      <c r="C77" s="5">
        <v>13.60643</v>
      </c>
      <c r="D77" s="5">
        <v>24.3127</v>
      </c>
      <c r="E77" s="5">
        <v>27.155609999999999</v>
      </c>
      <c r="F77" s="5">
        <v>70.919499999999999</v>
      </c>
      <c r="G77">
        <v>203.99199999999999</v>
      </c>
      <c r="H77">
        <v>187.714</v>
      </c>
      <c r="I77">
        <v>188.87299999999999</v>
      </c>
      <c r="J77">
        <v>22.866500000000002</v>
      </c>
      <c r="K77">
        <v>29.661799999999999</v>
      </c>
      <c r="M77" s="4">
        <f t="shared" si="11"/>
        <v>77.971996999999988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B563-AD77-5D47-9085-994643D1656E}">
  <dimension ref="B2:N17"/>
  <sheetViews>
    <sheetView workbookViewId="0">
      <selection activeCell="C13" sqref="C13"/>
    </sheetView>
  </sheetViews>
  <sheetFormatPr baseColWidth="10" defaultRowHeight="20"/>
  <cols>
    <col min="4" max="4" width="12.5703125" bestFit="1" customWidth="1"/>
  </cols>
  <sheetData>
    <row r="2" spans="2:14">
      <c r="C2" t="s">
        <v>94</v>
      </c>
      <c r="D2" t="s">
        <v>94</v>
      </c>
    </row>
    <row r="3" spans="2:14">
      <c r="B3" t="s">
        <v>0</v>
      </c>
      <c r="C3" s="4">
        <v>11010</v>
      </c>
      <c r="D3" s="4">
        <v>391</v>
      </c>
      <c r="E3" s="4"/>
      <c r="G3" s="4"/>
      <c r="H3" s="4"/>
      <c r="I3" s="4"/>
      <c r="J3" s="4"/>
      <c r="K3" s="4"/>
      <c r="L3" s="4"/>
      <c r="M3" s="4"/>
      <c r="N3" s="4"/>
    </row>
    <row r="4" spans="2:14">
      <c r="B4" t="s">
        <v>5</v>
      </c>
      <c r="C4" s="4">
        <v>9574</v>
      </c>
      <c r="D4" s="4">
        <v>685</v>
      </c>
      <c r="E4" s="4"/>
      <c r="G4" s="4"/>
      <c r="H4" s="4"/>
      <c r="I4" s="4"/>
      <c r="J4" s="11"/>
      <c r="K4" s="4"/>
      <c r="L4" s="4"/>
      <c r="M4" s="4"/>
      <c r="N4" s="4"/>
    </row>
    <row r="5" spans="2:14">
      <c r="B5" t="s">
        <v>83</v>
      </c>
      <c r="C5" s="4">
        <v>8891</v>
      </c>
      <c r="D5" s="4">
        <v>586</v>
      </c>
      <c r="E5" s="4"/>
      <c r="G5" s="4"/>
      <c r="H5" s="4"/>
      <c r="I5" s="4"/>
      <c r="J5" s="11"/>
      <c r="K5" s="4"/>
      <c r="L5" s="4"/>
      <c r="M5" s="4"/>
      <c r="N5" s="4"/>
    </row>
    <row r="6" spans="2:14">
      <c r="B6" t="s">
        <v>84</v>
      </c>
      <c r="C6" s="4">
        <v>8507</v>
      </c>
      <c r="D6">
        <v>1401</v>
      </c>
      <c r="E6" s="4"/>
      <c r="F6" s="4"/>
      <c r="G6" s="4"/>
      <c r="H6" s="4"/>
      <c r="I6" s="4"/>
      <c r="J6" s="11"/>
      <c r="K6" s="4"/>
      <c r="L6" s="4"/>
      <c r="M6" s="4"/>
      <c r="N6" s="4"/>
    </row>
    <row r="7" spans="2:14">
      <c r="B7" t="s">
        <v>85</v>
      </c>
      <c r="C7" s="4">
        <v>8249</v>
      </c>
      <c r="D7">
        <v>2162</v>
      </c>
      <c r="E7" s="4"/>
      <c r="F7" s="4"/>
      <c r="G7" s="4"/>
      <c r="H7" s="4"/>
      <c r="I7" s="4"/>
      <c r="J7" s="11"/>
      <c r="K7" s="4"/>
      <c r="L7" s="4"/>
      <c r="M7" s="4"/>
      <c r="N7" s="4"/>
    </row>
    <row r="8" spans="2:14">
      <c r="B8" t="s">
        <v>9</v>
      </c>
      <c r="C8" s="4">
        <v>13441</v>
      </c>
      <c r="D8">
        <v>2354</v>
      </c>
      <c r="E8" s="4"/>
      <c r="F8" s="4"/>
      <c r="G8" s="4"/>
      <c r="H8" s="4"/>
      <c r="I8" s="4"/>
      <c r="J8" s="11"/>
      <c r="K8" s="4"/>
      <c r="L8" s="4"/>
      <c r="M8" s="4"/>
      <c r="N8" s="4"/>
    </row>
    <row r="9" spans="2:14">
      <c r="C9" s="4"/>
      <c r="E9" s="4"/>
      <c r="F9" s="4"/>
      <c r="G9" s="4"/>
      <c r="H9" s="4"/>
      <c r="I9" s="4"/>
      <c r="J9" s="11"/>
      <c r="K9" s="4"/>
      <c r="L9" s="4"/>
      <c r="M9" s="4"/>
      <c r="N9" s="4"/>
    </row>
    <row r="10" spans="2:14">
      <c r="C10" t="s">
        <v>94</v>
      </c>
      <c r="D10" t="s">
        <v>94</v>
      </c>
      <c r="E10" s="4"/>
      <c r="F10" s="4"/>
      <c r="G10" s="4"/>
      <c r="H10" s="4"/>
      <c r="I10" s="4"/>
      <c r="J10" s="11"/>
      <c r="K10" s="4"/>
      <c r="L10" s="4"/>
      <c r="M10" s="4"/>
      <c r="N10" s="4"/>
    </row>
    <row r="11" spans="2:14">
      <c r="B11" t="s">
        <v>0</v>
      </c>
      <c r="C11" s="4">
        <v>16360</v>
      </c>
      <c r="D11" s="4">
        <v>208</v>
      </c>
      <c r="E11" s="4"/>
      <c r="F11" s="4"/>
      <c r="G11" s="4"/>
      <c r="H11" s="4"/>
      <c r="I11" s="4"/>
      <c r="J11" s="11"/>
      <c r="K11" s="4"/>
      <c r="L11" s="4"/>
      <c r="M11" s="4"/>
      <c r="N11" s="4"/>
    </row>
    <row r="12" spans="2:14">
      <c r="B12" t="s">
        <v>5</v>
      </c>
      <c r="C12" s="4">
        <v>13902</v>
      </c>
      <c r="D12" s="4">
        <v>445</v>
      </c>
      <c r="E12" s="4"/>
      <c r="F12" s="4"/>
      <c r="G12" s="4"/>
      <c r="H12" s="4"/>
      <c r="I12" s="4"/>
      <c r="J12" s="11"/>
      <c r="K12" s="4"/>
      <c r="L12" s="4"/>
      <c r="M12" s="4"/>
      <c r="N12" s="4"/>
    </row>
    <row r="13" spans="2:14">
      <c r="B13" t="s">
        <v>83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>
      <c r="B14" t="s">
        <v>84</v>
      </c>
      <c r="C14" s="4">
        <v>8507</v>
      </c>
      <c r="D14">
        <v>1401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>
      <c r="B15" t="s">
        <v>85</v>
      </c>
      <c r="C15" s="4">
        <v>8249</v>
      </c>
      <c r="D15">
        <v>2162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>
      <c r="B16" t="s">
        <v>9</v>
      </c>
      <c r="C16" s="4">
        <v>13441</v>
      </c>
      <c r="D16">
        <v>2354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3:14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D7F4-B1BB-7542-BB99-1B60D582261F}">
  <dimension ref="A1:AL77"/>
  <sheetViews>
    <sheetView topLeftCell="I2" zoomScale="75" workbookViewId="0">
      <selection activeCell="W24" sqref="W24"/>
    </sheetView>
  </sheetViews>
  <sheetFormatPr baseColWidth="10" defaultRowHeight="20"/>
  <sheetData>
    <row r="1" spans="1:38">
      <c r="A1" t="s">
        <v>0</v>
      </c>
    </row>
    <row r="2" spans="1:38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P2" t="s">
        <v>0</v>
      </c>
      <c r="Q2" t="s">
        <v>5</v>
      </c>
      <c r="R2" t="s">
        <v>83</v>
      </c>
      <c r="S2" t="s">
        <v>84</v>
      </c>
      <c r="T2" t="s">
        <v>85</v>
      </c>
      <c r="U2" t="s">
        <v>9</v>
      </c>
      <c r="X2" t="s">
        <v>95</v>
      </c>
      <c r="Y2" t="s">
        <v>96</v>
      </c>
      <c r="Z2" t="s">
        <v>83</v>
      </c>
      <c r="AA2" t="s">
        <v>84</v>
      </c>
      <c r="AB2" t="s">
        <v>85</v>
      </c>
      <c r="AC2" t="s">
        <v>97</v>
      </c>
      <c r="AE2" t="s">
        <v>95</v>
      </c>
      <c r="AF2" t="s">
        <v>96</v>
      </c>
      <c r="AG2" t="s">
        <v>83</v>
      </c>
      <c r="AH2" t="s">
        <v>84</v>
      </c>
      <c r="AI2" t="s">
        <v>85</v>
      </c>
      <c r="AJ2" t="s">
        <v>97</v>
      </c>
    </row>
    <row r="3" spans="1:38">
      <c r="A3">
        <v>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M3" s="8">
        <f>AVERAGE(B3:K3)</f>
        <v>1</v>
      </c>
      <c r="O3">
        <v>0</v>
      </c>
      <c r="P3" s="8">
        <f>M3</f>
        <v>1</v>
      </c>
      <c r="Q3" s="8">
        <f>M16</f>
        <v>1</v>
      </c>
      <c r="R3" s="8">
        <f>M29</f>
        <v>1</v>
      </c>
      <c r="S3" s="8">
        <f>M42</f>
        <v>1</v>
      </c>
      <c r="T3" s="8">
        <f>M55</f>
        <v>1</v>
      </c>
      <c r="U3" s="8">
        <f>M68</f>
        <v>1</v>
      </c>
      <c r="W3">
        <v>0.9</v>
      </c>
      <c r="X3" s="8">
        <v>2.0938956458328477E-2</v>
      </c>
      <c r="Y3" s="8">
        <v>2.28262408609207E-2</v>
      </c>
      <c r="Z3" s="8">
        <v>1.3346380160534226E-2</v>
      </c>
      <c r="AA3" s="8">
        <v>6.0503925209963658E-3</v>
      </c>
      <c r="AB3" s="8">
        <v>4.8535481450812977E-3</v>
      </c>
      <c r="AC3" s="8">
        <v>1.1643918508940868E-2</v>
      </c>
      <c r="AE3" s="8">
        <f>1-X3</f>
        <v>0.97906104354167156</v>
      </c>
      <c r="AF3" s="8">
        <f t="shared" ref="AF3:AL3" si="0">1-Y3</f>
        <v>0.97717375913907933</v>
      </c>
      <c r="AG3" s="8">
        <f t="shared" si="0"/>
        <v>0.98665361983946576</v>
      </c>
      <c r="AH3" s="8">
        <f t="shared" si="0"/>
        <v>0.99394960747900363</v>
      </c>
      <c r="AI3" s="8">
        <f t="shared" si="0"/>
        <v>0.99514645185491868</v>
      </c>
      <c r="AJ3" s="8">
        <f t="shared" si="0"/>
        <v>0.98835608149105914</v>
      </c>
      <c r="AK3" s="8"/>
      <c r="AL3" s="8"/>
    </row>
    <row r="4" spans="1:38">
      <c r="A4">
        <v>0.1</v>
      </c>
      <c r="B4" s="8">
        <v>3.1703334099899881E-3</v>
      </c>
      <c r="C4" s="8">
        <v>4.205114491254467E-2</v>
      </c>
      <c r="D4" s="8">
        <v>0.48759621486894217</v>
      </c>
      <c r="E4" s="8">
        <v>0.54566850916274057</v>
      </c>
      <c r="F4" s="8">
        <v>0.4736585576129011</v>
      </c>
      <c r="G4" s="9">
        <v>0.55884280795530705</v>
      </c>
      <c r="H4" s="9">
        <v>0.21626241373612176</v>
      </c>
      <c r="I4" s="10">
        <v>0.151</v>
      </c>
      <c r="J4" s="9">
        <v>0.55062766009861552</v>
      </c>
      <c r="K4" s="9">
        <v>0.48261080524691402</v>
      </c>
      <c r="M4" s="8">
        <f t="shared" ref="M4:M64" si="1">AVERAGE(B4:K4)</f>
        <v>0.35114884470040764</v>
      </c>
      <c r="O4">
        <v>0.1</v>
      </c>
      <c r="P4" s="8">
        <f t="shared" ref="P4:P12" si="2">M4</f>
        <v>0.35114884470040764</v>
      </c>
      <c r="Q4" s="8">
        <f t="shared" ref="Q4:Q12" si="3">M17</f>
        <v>0.29570252314866552</v>
      </c>
      <c r="R4" s="8">
        <f t="shared" ref="R4:R12" si="4">M30</f>
        <v>0.15351996839683585</v>
      </c>
      <c r="S4" s="8">
        <f t="shared" ref="S4:S12" si="5">M43</f>
        <v>8.3889707516945689E-2</v>
      </c>
      <c r="T4" s="8">
        <f t="shared" ref="T4:T12" si="6">M56</f>
        <v>7.2543628087273562E-2</v>
      </c>
      <c r="U4" s="8">
        <f t="shared" ref="U4:U12" si="7">M69</f>
        <v>0.1676521258133635</v>
      </c>
      <c r="W4">
        <v>0.8</v>
      </c>
      <c r="X4" s="8">
        <v>2.0271228280496326E-2</v>
      </c>
      <c r="Y4" s="8">
        <v>1.8566688000355828E-2</v>
      </c>
      <c r="Z4" s="8">
        <v>1.6463227861511838E-2</v>
      </c>
      <c r="AA4" s="8">
        <v>7.0112525867625647E-3</v>
      </c>
      <c r="AB4" s="8">
        <v>5.4591740920940206E-3</v>
      </c>
      <c r="AC4" s="8">
        <v>2.2309722408103239E-2</v>
      </c>
      <c r="AE4" s="8">
        <f t="shared" ref="AE4:AE12" si="8">1-X4</f>
        <v>0.97972877171950368</v>
      </c>
      <c r="AF4" s="8">
        <f t="shared" ref="AF4:AF12" si="9">1-Y4</f>
        <v>0.98143331199964412</v>
      </c>
      <c r="AG4" s="8">
        <f t="shared" ref="AG4:AG12" si="10">1-Z4</f>
        <v>0.98353677213848811</v>
      </c>
      <c r="AH4" s="8">
        <f t="shared" ref="AH4:AH12" si="11">1-AA4</f>
        <v>0.99298874741323739</v>
      </c>
      <c r="AI4" s="8">
        <f t="shared" ref="AI4:AI12" si="12">1-AB4</f>
        <v>0.99454082590790593</v>
      </c>
      <c r="AJ4" s="8">
        <f t="shared" ref="AJ4:AJ12" si="13">1-AC4</f>
        <v>0.97769027759189675</v>
      </c>
    </row>
    <row r="5" spans="1:38">
      <c r="A5">
        <v>0.2</v>
      </c>
      <c r="B5" s="8">
        <v>2.3196768341266134E-3</v>
      </c>
      <c r="C5" s="8">
        <v>2.7126140210645102E-2</v>
      </c>
      <c r="D5" s="8">
        <v>0.32403048766685133</v>
      </c>
      <c r="E5" s="8">
        <v>0.36135172589158937</v>
      </c>
      <c r="F5" s="8">
        <v>0.3155734216234039</v>
      </c>
      <c r="G5" s="9">
        <v>0.3530656791450294</v>
      </c>
      <c r="H5" s="9">
        <v>0.13663025611558657</v>
      </c>
      <c r="I5" s="10">
        <v>9.5399999999999999E-2</v>
      </c>
      <c r="J5" s="9">
        <v>0.3302163957456109</v>
      </c>
      <c r="K5" s="9">
        <v>0.28815157879988035</v>
      </c>
      <c r="M5" s="8">
        <f t="shared" si="1"/>
        <v>0.22338653620327237</v>
      </c>
      <c r="O5">
        <v>0.2</v>
      </c>
      <c r="P5" s="8">
        <f t="shared" si="2"/>
        <v>0.22338653620327237</v>
      </c>
      <c r="Q5" s="8">
        <f t="shared" si="3"/>
        <v>0.17278728991339318</v>
      </c>
      <c r="R5" s="8">
        <f t="shared" si="4"/>
        <v>7.9551162578646445E-2</v>
      </c>
      <c r="S5" s="8">
        <f t="shared" si="5"/>
        <v>3.6355156191049134E-2</v>
      </c>
      <c r="T5" s="8">
        <f t="shared" si="6"/>
        <v>3.0162719283236772E-2</v>
      </c>
      <c r="U5" s="8">
        <f t="shared" si="7"/>
        <v>0.10040090682106276</v>
      </c>
      <c r="W5">
        <v>0.7</v>
      </c>
      <c r="X5" s="8">
        <v>2.2758346474191803E-2</v>
      </c>
      <c r="Y5" s="8">
        <v>1.8386823057304713E-2</v>
      </c>
      <c r="Z5" s="8">
        <v>1.1984940892383644E-2</v>
      </c>
      <c r="AA5" s="8">
        <v>6.4000984837218246E-3</v>
      </c>
      <c r="AB5" s="8">
        <v>5.1379841678427293E-3</v>
      </c>
      <c r="AC5" s="8">
        <v>2.273325751856212E-2</v>
      </c>
      <c r="AE5" s="8">
        <f t="shared" si="8"/>
        <v>0.97724165352580816</v>
      </c>
      <c r="AF5" s="8">
        <f t="shared" si="9"/>
        <v>0.98161317694269523</v>
      </c>
      <c r="AG5" s="8">
        <f t="shared" si="10"/>
        <v>0.98801505910761633</v>
      </c>
      <c r="AH5" s="8">
        <f t="shared" si="11"/>
        <v>0.99359990151627819</v>
      </c>
      <c r="AI5" s="8">
        <f t="shared" si="12"/>
        <v>0.99486201583215728</v>
      </c>
      <c r="AJ5" s="8">
        <f t="shared" si="13"/>
        <v>0.97726674248143786</v>
      </c>
    </row>
    <row r="6" spans="1:38">
      <c r="A6">
        <v>0.3</v>
      </c>
      <c r="B6" s="8">
        <v>1.46181917856587E-3</v>
      </c>
      <c r="C6" s="8">
        <v>1.5577099398156855E-2</v>
      </c>
      <c r="D6" s="8">
        <v>0.19215357397175578</v>
      </c>
      <c r="E6" s="8">
        <v>0.22161364662187813</v>
      </c>
      <c r="F6" s="8">
        <v>0.19270074748091973</v>
      </c>
      <c r="G6" s="9">
        <v>0.18570081941294303</v>
      </c>
      <c r="H6" s="9">
        <v>7.1862976256161254E-2</v>
      </c>
      <c r="I6" s="10">
        <v>5.0200000000000002E-2</v>
      </c>
      <c r="J6" s="9">
        <v>0.20943820991233755</v>
      </c>
      <c r="K6" s="9">
        <v>0.17060272939088786</v>
      </c>
      <c r="M6" s="8">
        <f t="shared" si="1"/>
        <v>0.13113116216236059</v>
      </c>
      <c r="O6">
        <v>0.3</v>
      </c>
      <c r="P6" s="8">
        <f t="shared" si="2"/>
        <v>0.13113116216236059</v>
      </c>
      <c r="Q6" s="8">
        <f t="shared" si="3"/>
        <v>9.6618514887385515E-2</v>
      </c>
      <c r="R6" s="8">
        <f t="shared" si="4"/>
        <v>4.0722908300421648E-2</v>
      </c>
      <c r="S6" s="8">
        <f t="shared" si="5"/>
        <v>1.81623463393654E-2</v>
      </c>
      <c r="T6" s="8">
        <f t="shared" si="6"/>
        <v>1.4629681208422882E-2</v>
      </c>
      <c r="U6" s="8">
        <f t="shared" si="7"/>
        <v>6.9168881204967336E-2</v>
      </c>
      <c r="W6">
        <v>0.6</v>
      </c>
      <c r="X6" s="8">
        <v>2.6535187197526532E-2</v>
      </c>
      <c r="Y6" s="8">
        <v>2.1631566023810962E-2</v>
      </c>
      <c r="Z6" s="8">
        <v>1.4332673142209354E-2</v>
      </c>
      <c r="AA6" s="8">
        <v>8.0282198354293434E-3</v>
      </c>
      <c r="AB6" s="8">
        <v>5.9634685538839183E-3</v>
      </c>
      <c r="AC6" s="8">
        <v>2.2953420868590486E-2</v>
      </c>
      <c r="AE6" s="8">
        <f t="shared" si="8"/>
        <v>0.97346481280247343</v>
      </c>
      <c r="AF6" s="8">
        <f t="shared" si="9"/>
        <v>0.978368433976189</v>
      </c>
      <c r="AG6" s="8">
        <f t="shared" si="10"/>
        <v>0.98566732685779068</v>
      </c>
      <c r="AH6" s="8">
        <f t="shared" si="11"/>
        <v>0.99197178016457066</v>
      </c>
      <c r="AI6" s="8">
        <f t="shared" si="12"/>
        <v>0.99403653144611603</v>
      </c>
      <c r="AJ6" s="8">
        <f t="shared" si="13"/>
        <v>0.97704657913140947</v>
      </c>
    </row>
    <row r="7" spans="1:38">
      <c r="A7">
        <v>0.4</v>
      </c>
      <c r="B7" s="8">
        <v>7.756259712746608E-4</v>
      </c>
      <c r="C7" s="8">
        <v>8.2497766597705476E-3</v>
      </c>
      <c r="D7" s="8">
        <v>0.11311342220433129</v>
      </c>
      <c r="E7" s="8">
        <v>0.13189736987661668</v>
      </c>
      <c r="F7" s="8">
        <v>0.10932173139692114</v>
      </c>
      <c r="G7" s="9">
        <v>9.7026208715482176E-2</v>
      </c>
      <c r="H7" s="9">
        <v>3.7547449468389713E-2</v>
      </c>
      <c r="I7" s="10">
        <v>2.6200000000000001E-2</v>
      </c>
      <c r="J7" s="9">
        <v>0.11663956824443913</v>
      </c>
      <c r="K7" s="9">
        <v>0.10632497226954495</v>
      </c>
      <c r="M7" s="8">
        <f t="shared" si="1"/>
        <v>7.4709612480677035E-2</v>
      </c>
      <c r="O7">
        <v>0.4</v>
      </c>
      <c r="P7" s="8">
        <f t="shared" si="2"/>
        <v>7.4709612480677035E-2</v>
      </c>
      <c r="Q7" s="8">
        <f t="shared" si="3"/>
        <v>5.4354101773246455E-2</v>
      </c>
      <c r="R7" s="8">
        <f t="shared" si="4"/>
        <v>2.4816526719775141E-2</v>
      </c>
      <c r="S7" s="8">
        <f t="shared" si="5"/>
        <v>9.4271912342011321E-3</v>
      </c>
      <c r="T7" s="8">
        <f t="shared" si="6"/>
        <v>8.2586387647334523E-3</v>
      </c>
      <c r="U7" s="8">
        <f t="shared" si="7"/>
        <v>3.8326342512453385E-2</v>
      </c>
      <c r="W7">
        <v>0.5</v>
      </c>
      <c r="X7" s="8">
        <v>6.0226095054888275E-2</v>
      </c>
      <c r="Y7" s="8">
        <v>3.4910899630418199E-2</v>
      </c>
      <c r="Z7" s="8">
        <v>1.6540771851908158E-2</v>
      </c>
      <c r="AA7" s="8">
        <v>9.7765247165780052E-3</v>
      </c>
      <c r="AB7" s="8">
        <v>8.2583024528836858E-3</v>
      </c>
      <c r="AC7" s="8">
        <v>3.0100586691122144E-2</v>
      </c>
      <c r="AE7" s="8">
        <f t="shared" si="8"/>
        <v>0.9397739049451117</v>
      </c>
      <c r="AF7" s="8">
        <f t="shared" si="9"/>
        <v>0.96508910036958184</v>
      </c>
      <c r="AG7" s="8">
        <f t="shared" si="10"/>
        <v>0.98345922814809184</v>
      </c>
      <c r="AH7" s="8">
        <f t="shared" si="11"/>
        <v>0.99022347528342203</v>
      </c>
      <c r="AI7" s="8">
        <f t="shared" si="12"/>
        <v>0.99174169754711627</v>
      </c>
      <c r="AJ7" s="8">
        <f t="shared" si="13"/>
        <v>0.96989941330887786</v>
      </c>
    </row>
    <row r="8" spans="1:38">
      <c r="A8">
        <v>0.5</v>
      </c>
      <c r="B8" s="8">
        <v>3.0778808383915109E-4</v>
      </c>
      <c r="C8" s="8">
        <v>3.8849445175851045E-3</v>
      </c>
      <c r="D8" s="8">
        <v>6.1926771017680106E-2</v>
      </c>
      <c r="E8" s="8">
        <v>7.2898326046232212E-2</v>
      </c>
      <c r="F8" s="8">
        <v>6.8887657036030933E-2</v>
      </c>
      <c r="G8" s="9">
        <v>4.871444935203248E-2</v>
      </c>
      <c r="H8" s="9">
        <v>1.8851641733106338E-2</v>
      </c>
      <c r="I8" s="10">
        <v>1.32E-2</v>
      </c>
      <c r="J8" s="9">
        <v>0.25926474211019013</v>
      </c>
      <c r="K8" s="9">
        <v>5.4324630652186269E-2</v>
      </c>
      <c r="M8" s="8">
        <f t="shared" si="1"/>
        <v>6.0226095054888275E-2</v>
      </c>
      <c r="O8">
        <v>0.5</v>
      </c>
      <c r="P8" s="8">
        <f t="shared" si="2"/>
        <v>6.0226095054888275E-2</v>
      </c>
      <c r="Q8" s="8">
        <f t="shared" si="3"/>
        <v>3.4910899630418199E-2</v>
      </c>
      <c r="R8" s="8">
        <f t="shared" si="4"/>
        <v>1.6540771851908158E-2</v>
      </c>
      <c r="S8" s="8">
        <f t="shared" si="5"/>
        <v>9.7765247165780052E-3</v>
      </c>
      <c r="T8" s="8">
        <f t="shared" si="6"/>
        <v>8.2583024528836858E-3</v>
      </c>
      <c r="U8" s="8">
        <f t="shared" si="7"/>
        <v>3.0100586691122144E-2</v>
      </c>
      <c r="W8">
        <v>0.4</v>
      </c>
      <c r="X8" s="8">
        <v>7.4709612480677035E-2</v>
      </c>
      <c r="Y8" s="8">
        <v>5.4354101773246455E-2</v>
      </c>
      <c r="Z8" s="8">
        <v>2.4816526719775141E-2</v>
      </c>
      <c r="AA8" s="8">
        <v>9.4271912342011321E-3</v>
      </c>
      <c r="AB8" s="8">
        <v>8.2586387647334523E-3</v>
      </c>
      <c r="AC8" s="8">
        <v>3.8326342512453385E-2</v>
      </c>
      <c r="AE8" s="8">
        <f t="shared" si="8"/>
        <v>0.92529038751932302</v>
      </c>
      <c r="AF8" s="8">
        <f t="shared" si="9"/>
        <v>0.94564589822675349</v>
      </c>
      <c r="AG8" s="8">
        <f t="shared" si="10"/>
        <v>0.97518347328022481</v>
      </c>
      <c r="AH8" s="8">
        <f t="shared" si="11"/>
        <v>0.9905728087657989</v>
      </c>
      <c r="AI8" s="8">
        <f t="shared" si="12"/>
        <v>0.99174136123526657</v>
      </c>
      <c r="AJ8" s="8">
        <f t="shared" si="13"/>
        <v>0.96167365748754663</v>
      </c>
    </row>
    <row r="9" spans="1:38">
      <c r="A9">
        <v>0.6</v>
      </c>
      <c r="B9" s="8">
        <v>9.1987985811550066E-5</v>
      </c>
      <c r="C9" s="8">
        <v>1.6474280609366184E-3</v>
      </c>
      <c r="D9" s="8">
        <v>3.4027179481724935E-2</v>
      </c>
      <c r="E9" s="8">
        <v>4.6871821802939362E-2</v>
      </c>
      <c r="F9" s="8">
        <v>5.1833566763567943E-2</v>
      </c>
      <c r="G9" s="9">
        <v>3.0036085303967137E-2</v>
      </c>
      <c r="H9" s="9">
        <v>1.1623440821912615E-2</v>
      </c>
      <c r="I9" s="10">
        <v>8.0999999999999996E-3</v>
      </c>
      <c r="J9" s="9">
        <v>3.8459697887333728E-2</v>
      </c>
      <c r="K9" s="9">
        <v>4.2660663867071485E-2</v>
      </c>
      <c r="M9" s="8">
        <f t="shared" si="1"/>
        <v>2.6535187197526532E-2</v>
      </c>
      <c r="O9">
        <v>0.6</v>
      </c>
      <c r="P9" s="8">
        <f t="shared" si="2"/>
        <v>2.6535187197526532E-2</v>
      </c>
      <c r="Q9" s="8">
        <f t="shared" si="3"/>
        <v>2.1631566023810962E-2</v>
      </c>
      <c r="R9" s="8">
        <f t="shared" si="4"/>
        <v>1.4332673142209354E-2</v>
      </c>
      <c r="S9" s="8">
        <f t="shared" si="5"/>
        <v>8.0282198354293434E-3</v>
      </c>
      <c r="T9" s="8">
        <f t="shared" si="6"/>
        <v>5.9634685538839183E-3</v>
      </c>
      <c r="U9" s="8">
        <f t="shared" si="7"/>
        <v>2.2953420868590486E-2</v>
      </c>
      <c r="W9">
        <v>0.3</v>
      </c>
      <c r="X9" s="8">
        <v>0.13113116216236059</v>
      </c>
      <c r="Y9" s="8">
        <v>9.6618514887385515E-2</v>
      </c>
      <c r="Z9" s="8">
        <v>4.0722908300421648E-2</v>
      </c>
      <c r="AA9" s="8">
        <v>1.81623463393654E-2</v>
      </c>
      <c r="AB9" s="8">
        <v>1.4629681208422882E-2</v>
      </c>
      <c r="AC9" s="8">
        <v>6.9168881204967336E-2</v>
      </c>
      <c r="AE9" s="8">
        <f t="shared" si="8"/>
        <v>0.86886883783763946</v>
      </c>
      <c r="AF9" s="8">
        <f t="shared" si="9"/>
        <v>0.90338148511261451</v>
      </c>
      <c r="AG9" s="8">
        <f t="shared" si="10"/>
        <v>0.95927709169957831</v>
      </c>
      <c r="AH9" s="8">
        <f t="shared" si="11"/>
        <v>0.98183765366063458</v>
      </c>
      <c r="AI9" s="8">
        <f t="shared" si="12"/>
        <v>0.9853703187915771</v>
      </c>
      <c r="AJ9" s="8">
        <f t="shared" si="13"/>
        <v>0.93083111879503266</v>
      </c>
    </row>
    <row r="10" spans="1:38">
      <c r="A10">
        <v>0.7</v>
      </c>
      <c r="B10" s="8">
        <v>2.0209481731325392E-5</v>
      </c>
      <c r="C10" s="8">
        <v>5.4453874365243554E-4</v>
      </c>
      <c r="D10" s="8">
        <v>3.4468016286198104E-2</v>
      </c>
      <c r="E10" s="8">
        <v>3.4179062839182622E-2</v>
      </c>
      <c r="F10" s="8">
        <v>2.9380083913883907E-2</v>
      </c>
      <c r="G10" s="9">
        <v>2.7851695126145135E-2</v>
      </c>
      <c r="H10" s="9">
        <v>1.0778119945142842E-2</v>
      </c>
      <c r="I10" s="10">
        <v>7.4999999999999997E-3</v>
      </c>
      <c r="J10" s="9">
        <v>3.6960832989075987E-2</v>
      </c>
      <c r="K10" s="9">
        <v>4.5900905416905662E-2</v>
      </c>
      <c r="M10" s="8">
        <f t="shared" si="1"/>
        <v>2.2758346474191803E-2</v>
      </c>
      <c r="O10">
        <v>0.7</v>
      </c>
      <c r="P10" s="8">
        <f t="shared" si="2"/>
        <v>2.2758346474191803E-2</v>
      </c>
      <c r="Q10" s="8">
        <f t="shared" si="3"/>
        <v>1.8386823057304713E-2</v>
      </c>
      <c r="R10" s="8">
        <f t="shared" si="4"/>
        <v>1.1984940892383644E-2</v>
      </c>
      <c r="S10" s="8">
        <f t="shared" si="5"/>
        <v>6.4000984837218246E-3</v>
      </c>
      <c r="T10" s="8">
        <f t="shared" si="6"/>
        <v>5.1379841678427293E-3</v>
      </c>
      <c r="U10" s="8">
        <f t="shared" si="7"/>
        <v>2.273325751856212E-2</v>
      </c>
      <c r="W10">
        <v>0.2</v>
      </c>
      <c r="X10" s="8">
        <v>0.22338653620327237</v>
      </c>
      <c r="Y10" s="8">
        <v>0.17278728991339318</v>
      </c>
      <c r="Z10" s="8">
        <v>7.9551162578646445E-2</v>
      </c>
      <c r="AA10" s="8">
        <v>3.6355156191049134E-2</v>
      </c>
      <c r="AB10" s="8">
        <v>3.0162719283236772E-2</v>
      </c>
      <c r="AC10" s="8">
        <v>0.10040090682106276</v>
      </c>
      <c r="AE10" s="8">
        <f t="shared" si="8"/>
        <v>0.77661346379672769</v>
      </c>
      <c r="AF10" s="8">
        <f t="shared" si="9"/>
        <v>0.8272127100866068</v>
      </c>
      <c r="AG10" s="8">
        <f t="shared" si="10"/>
        <v>0.92044883742135353</v>
      </c>
      <c r="AH10" s="8">
        <f t="shared" si="11"/>
        <v>0.96364484380895088</v>
      </c>
      <c r="AI10" s="8">
        <f t="shared" si="12"/>
        <v>0.96983728071676323</v>
      </c>
      <c r="AJ10" s="8">
        <f t="shared" si="13"/>
        <v>0.89959909317893727</v>
      </c>
    </row>
    <row r="11" spans="1:38">
      <c r="A11">
        <v>0.8</v>
      </c>
      <c r="B11" s="8">
        <v>4.181272082343185E-6</v>
      </c>
      <c r="C11" s="8">
        <v>1.5281173594132029E-4</v>
      </c>
      <c r="D11" s="8">
        <v>1.6529307438398349E-2</v>
      </c>
      <c r="E11" s="8">
        <v>3.7847656169348813E-2</v>
      </c>
      <c r="F11" s="8">
        <v>4.5366752677893502E-2</v>
      </c>
      <c r="G11" s="9">
        <v>1.5120127801026765E-2</v>
      </c>
      <c r="H11" s="9">
        <v>5.8512255820427333E-3</v>
      </c>
      <c r="I11" s="10">
        <v>4.1000000000000003E-3</v>
      </c>
      <c r="J11" s="9">
        <v>3.9637651773272747E-2</v>
      </c>
      <c r="K11" s="9">
        <v>3.8102568354956685E-2</v>
      </c>
      <c r="M11" s="8">
        <f t="shared" si="1"/>
        <v>2.0271228280496326E-2</v>
      </c>
      <c r="O11">
        <v>0.8</v>
      </c>
      <c r="P11" s="8">
        <f t="shared" si="2"/>
        <v>2.0271228280496326E-2</v>
      </c>
      <c r="Q11" s="8">
        <f t="shared" si="3"/>
        <v>1.8566688000355828E-2</v>
      </c>
      <c r="R11" s="8">
        <f t="shared" si="4"/>
        <v>1.6463227861511838E-2</v>
      </c>
      <c r="S11" s="8">
        <f t="shared" si="5"/>
        <v>7.0112525867625647E-3</v>
      </c>
      <c r="T11" s="8">
        <f t="shared" si="6"/>
        <v>5.4591740920940206E-3</v>
      </c>
      <c r="U11" s="8">
        <f t="shared" si="7"/>
        <v>2.2309722408103239E-2</v>
      </c>
      <c r="W11">
        <v>0.1</v>
      </c>
      <c r="X11" s="8">
        <v>0.35114884470040764</v>
      </c>
      <c r="Y11" s="8">
        <v>0.29570252314866552</v>
      </c>
      <c r="Z11" s="8">
        <v>0.15351996839683585</v>
      </c>
      <c r="AA11" s="8">
        <v>8.3889707516945689E-2</v>
      </c>
      <c r="AB11" s="8">
        <v>7.2543628087273562E-2</v>
      </c>
      <c r="AC11" s="8">
        <v>0.1676521258133635</v>
      </c>
      <c r="AE11" s="8">
        <f t="shared" si="8"/>
        <v>0.64885115529959236</v>
      </c>
      <c r="AF11" s="8">
        <f t="shared" si="9"/>
        <v>0.70429747685133448</v>
      </c>
      <c r="AG11" s="8">
        <f t="shared" si="10"/>
        <v>0.84648003160316421</v>
      </c>
      <c r="AH11" s="8">
        <f t="shared" si="11"/>
        <v>0.91611029248305431</v>
      </c>
      <c r="AI11" s="8">
        <f t="shared" si="12"/>
        <v>0.92745637191272645</v>
      </c>
      <c r="AJ11" s="8">
        <f t="shared" si="13"/>
        <v>0.83234787418663647</v>
      </c>
    </row>
    <row r="12" spans="1:38">
      <c r="A12">
        <v>0.9</v>
      </c>
      <c r="B12" s="8">
        <v>1.1614644673175514E-6</v>
      </c>
      <c r="C12" s="8">
        <v>3.9378408877186383E-5</v>
      </c>
      <c r="D12" s="8">
        <v>2.1636021636021636E-2</v>
      </c>
      <c r="E12" s="8">
        <v>3.4162713415546733E-2</v>
      </c>
      <c r="F12" s="8">
        <v>4.1167443591054426E-2</v>
      </c>
      <c r="G12" s="9">
        <v>3.0486412534020586E-2</v>
      </c>
      <c r="H12" s="9">
        <v>1.1797709600818058E-2</v>
      </c>
      <c r="I12" s="10">
        <v>8.2000000000000007E-3</v>
      </c>
      <c r="J12" s="9">
        <v>3.3208440558442263E-2</v>
      </c>
      <c r="K12" s="9">
        <v>2.8690283374036566E-2</v>
      </c>
      <c r="M12" s="8">
        <f t="shared" si="1"/>
        <v>2.0938956458328477E-2</v>
      </c>
      <c r="O12">
        <v>0.9</v>
      </c>
      <c r="P12" s="8">
        <f t="shared" si="2"/>
        <v>2.0938956458328477E-2</v>
      </c>
      <c r="Q12" s="8">
        <f t="shared" si="3"/>
        <v>2.28262408609207E-2</v>
      </c>
      <c r="R12" s="8">
        <f t="shared" si="4"/>
        <v>1.3346380160534226E-2</v>
      </c>
      <c r="S12" s="8">
        <f t="shared" si="5"/>
        <v>6.0503925209963658E-3</v>
      </c>
      <c r="T12" s="8">
        <f t="shared" si="6"/>
        <v>4.8535481450812977E-3</v>
      </c>
      <c r="U12" s="8">
        <f t="shared" si="7"/>
        <v>1.1643918508940868E-2</v>
      </c>
      <c r="W12">
        <v>0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E12" s="8">
        <f t="shared" si="8"/>
        <v>0</v>
      </c>
      <c r="AF12" s="8">
        <f t="shared" si="9"/>
        <v>0</v>
      </c>
      <c r="AG12" s="8">
        <f t="shared" si="10"/>
        <v>0</v>
      </c>
      <c r="AH12" s="8">
        <f t="shared" si="11"/>
        <v>0</v>
      </c>
      <c r="AI12" s="8">
        <f t="shared" si="12"/>
        <v>0</v>
      </c>
      <c r="AJ12" s="8">
        <f t="shared" si="13"/>
        <v>0</v>
      </c>
    </row>
    <row r="13" spans="1:38">
      <c r="B13" s="8"/>
      <c r="C13" s="8"/>
      <c r="D13" s="8"/>
      <c r="E13" s="8"/>
      <c r="F13" s="8"/>
      <c r="M13" s="8"/>
      <c r="S13" s="8"/>
      <c r="T13" s="8"/>
    </row>
    <row r="14" spans="1:38">
      <c r="B14" s="8"/>
      <c r="C14" s="8"/>
      <c r="D14" s="8"/>
      <c r="E14" s="8"/>
      <c r="F14" s="8"/>
      <c r="M14" s="8"/>
      <c r="S14" s="8"/>
      <c r="T14" s="8"/>
    </row>
    <row r="15" spans="1:38">
      <c r="A15" t="s">
        <v>5</v>
      </c>
      <c r="B15" s="8"/>
      <c r="C15" s="8"/>
      <c r="D15" s="8"/>
      <c r="E15" s="8"/>
      <c r="F15" s="8"/>
      <c r="M15" s="8"/>
      <c r="S15" s="8"/>
      <c r="T15" s="8"/>
    </row>
    <row r="16" spans="1:38"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M16" s="8">
        <f t="shared" si="1"/>
        <v>1</v>
      </c>
    </row>
    <row r="17" spans="1:21">
      <c r="B17" s="3">
        <v>3.6422092071135483E-2</v>
      </c>
      <c r="C17" s="8">
        <v>0.43632894143434214</v>
      </c>
      <c r="D17" s="8">
        <v>0.1688200212899825</v>
      </c>
      <c r="E17" s="8">
        <v>0.63197758871320642</v>
      </c>
      <c r="F17" s="8">
        <v>0.36892096707529104</v>
      </c>
      <c r="G17" s="9">
        <v>0.33940850362388586</v>
      </c>
      <c r="H17" s="9">
        <v>0.36711030708731018</v>
      </c>
      <c r="I17" s="10">
        <v>0.15720000000000001</v>
      </c>
      <c r="J17" s="9">
        <v>8.7272450348884575E-2</v>
      </c>
      <c r="K17" s="9">
        <v>0.36356435984261687</v>
      </c>
      <c r="M17" s="8">
        <f t="shared" si="1"/>
        <v>0.29570252314866552</v>
      </c>
    </row>
    <row r="18" spans="1:21">
      <c r="B18" s="3">
        <v>2.1509440867068505E-2</v>
      </c>
      <c r="C18" s="8">
        <v>0.25509400474266897</v>
      </c>
      <c r="D18" s="8">
        <v>9.7639392376896963E-2</v>
      </c>
      <c r="E18" s="8">
        <v>0.3983644534935557</v>
      </c>
      <c r="F18" s="8">
        <v>0.20381506579211914</v>
      </c>
      <c r="G18" s="9">
        <v>0.19842871024890216</v>
      </c>
      <c r="H18" s="9">
        <v>0.21462404146225078</v>
      </c>
      <c r="I18" s="10">
        <v>9.1899999999999996E-2</v>
      </c>
      <c r="J18" s="9">
        <v>5.1022174100212529E-2</v>
      </c>
      <c r="K18" s="9">
        <v>0.19547561605025679</v>
      </c>
      <c r="M18" s="8">
        <f t="shared" si="1"/>
        <v>0.17278728991339318</v>
      </c>
    </row>
    <row r="19" spans="1:21">
      <c r="B19" s="3">
        <v>1.127689194732083E-2</v>
      </c>
      <c r="C19" s="8">
        <v>0.16084242991469985</v>
      </c>
      <c r="D19" s="8">
        <v>5.6150582955213697E-2</v>
      </c>
      <c r="E19" s="8">
        <v>0.23471948898592035</v>
      </c>
      <c r="F19" s="8">
        <v>0.11488294935686989</v>
      </c>
      <c r="G19" s="9">
        <v>0.10305893816095292</v>
      </c>
      <c r="H19" s="9">
        <v>0.11147039049523971</v>
      </c>
      <c r="I19" s="10">
        <v>4.7699999999999999E-2</v>
      </c>
      <c r="J19" s="9">
        <v>2.6499648558090998E-2</v>
      </c>
      <c r="K19" s="9">
        <v>9.9583828499546986E-2</v>
      </c>
      <c r="M19" s="8">
        <f t="shared" si="1"/>
        <v>9.6618514887385515E-2</v>
      </c>
    </row>
    <row r="20" spans="1:21">
      <c r="B20" s="3">
        <v>5.1370881294991455E-3</v>
      </c>
      <c r="C20" s="8">
        <v>9.6924539190060763E-2</v>
      </c>
      <c r="D20" s="8">
        <v>2.9351824417014685E-2</v>
      </c>
      <c r="E20" s="8">
        <v>0.13364067826533929</v>
      </c>
      <c r="F20" s="8">
        <v>6.8002689046279013E-2</v>
      </c>
      <c r="G20" s="9">
        <v>5.5900855218070408E-2</v>
      </c>
      <c r="H20" s="9">
        <v>6.046336466657954E-2</v>
      </c>
      <c r="I20" s="10">
        <v>2.5899999999999999E-2</v>
      </c>
      <c r="J20" s="9">
        <v>1.4373843198947781E-2</v>
      </c>
      <c r="K20" s="9">
        <v>5.3846135600673889E-2</v>
      </c>
      <c r="M20" s="8">
        <f t="shared" si="1"/>
        <v>5.4354101773246455E-2</v>
      </c>
    </row>
    <row r="21" spans="1:21">
      <c r="B21" s="3">
        <v>2.0909732715886547E-3</v>
      </c>
      <c r="C21" s="8">
        <v>8.3192621221746449E-2</v>
      </c>
      <c r="D21" s="8">
        <v>1.8327223863527007E-2</v>
      </c>
      <c r="E21" s="8">
        <v>8.5449343928800769E-2</v>
      </c>
      <c r="F21" s="8">
        <v>3.8846356348562663E-2</v>
      </c>
      <c r="G21" s="9">
        <v>3.1683404697448E-2</v>
      </c>
      <c r="H21" s="9">
        <v>3.4269337108126331E-2</v>
      </c>
      <c r="I21" s="10">
        <v>1.47E-2</v>
      </c>
      <c r="J21" s="9">
        <v>8.1467857576301862E-3</v>
      </c>
      <c r="K21" s="9">
        <v>3.2402950106751989E-2</v>
      </c>
      <c r="M21" s="8">
        <f t="shared" si="1"/>
        <v>3.4910899630418199E-2</v>
      </c>
    </row>
    <row r="22" spans="1:21">
      <c r="B22" s="3">
        <v>9.9493915241857887E-4</v>
      </c>
      <c r="C22" s="8">
        <v>3.0566938068889934E-2</v>
      </c>
      <c r="D22" s="8">
        <v>1.2556838353311641E-2</v>
      </c>
      <c r="E22" s="8">
        <v>5.4122648121933944E-2</v>
      </c>
      <c r="F22" s="8">
        <v>2.7725391044753189E-2</v>
      </c>
      <c r="G22" s="9">
        <v>2.2280611145324862E-2</v>
      </c>
      <c r="H22" s="9">
        <v>2.4099107454058286E-2</v>
      </c>
      <c r="I22" s="10">
        <v>1.03E-2</v>
      </c>
      <c r="J22" s="9">
        <v>5.7290359821919479E-3</v>
      </c>
      <c r="K22" s="9">
        <v>2.7940150915227179E-2</v>
      </c>
      <c r="M22" s="8">
        <f t="shared" si="1"/>
        <v>2.1631566023810962E-2</v>
      </c>
    </row>
    <row r="23" spans="1:21">
      <c r="B23" s="3">
        <v>3.4491223950510738E-4</v>
      </c>
      <c r="C23" s="8">
        <v>1.1372221925872762E-2</v>
      </c>
      <c r="D23" s="8">
        <v>1.1031621264678311E-2</v>
      </c>
      <c r="E23" s="8">
        <v>4.1705904761509614E-2</v>
      </c>
      <c r="F23" s="8">
        <v>2.2946035733918142E-2</v>
      </c>
      <c r="G23" s="9">
        <v>2.6105329110802256E-2</v>
      </c>
      <c r="H23" s="9">
        <v>2.8235990802109867E-2</v>
      </c>
      <c r="I23" s="10">
        <v>1.21E-2</v>
      </c>
      <c r="J23" s="9">
        <v>6.7124895644584178E-3</v>
      </c>
      <c r="K23" s="9">
        <v>2.331372517019268E-2</v>
      </c>
      <c r="M23" s="8">
        <f t="shared" si="1"/>
        <v>1.8386823057304713E-2</v>
      </c>
    </row>
    <row r="24" spans="1:21">
      <c r="B24" s="3">
        <v>2.4120984600934101E-3</v>
      </c>
      <c r="C24" s="8">
        <v>6.3403374181065203E-2</v>
      </c>
      <c r="D24" s="8">
        <v>8.5235879687239353E-3</v>
      </c>
      <c r="E24" s="8">
        <v>3.9718212877859121E-2</v>
      </c>
      <c r="F24" s="8">
        <v>1.7490166513778403E-2</v>
      </c>
      <c r="G24" s="9">
        <v>1.1666320938350414E-2</v>
      </c>
      <c r="H24" s="9">
        <v>1.2618501353174504E-2</v>
      </c>
      <c r="I24" s="10">
        <v>5.4000000000000003E-3</v>
      </c>
      <c r="J24" s="9">
        <v>2.9997728518157459E-3</v>
      </c>
      <c r="K24" s="9">
        <v>2.1434844858697566E-2</v>
      </c>
      <c r="M24" s="8">
        <f t="shared" si="1"/>
        <v>1.8566688000355828E-2</v>
      </c>
    </row>
    <row r="25" spans="1:21">
      <c r="B25" s="3">
        <v>3.2021030192781852E-5</v>
      </c>
      <c r="C25" s="8">
        <v>6.2978085765688877E-2</v>
      </c>
      <c r="D25" s="8">
        <v>8.1905858190710855E-3</v>
      </c>
      <c r="E25" s="8">
        <v>4.616823226493702E-2</v>
      </c>
      <c r="F25" s="8">
        <v>1.7102654925663225E-2</v>
      </c>
      <c r="G25" s="9">
        <v>2.591164719310687E-2</v>
      </c>
      <c r="H25" s="9">
        <v>2.802650097635935E-2</v>
      </c>
      <c r="I25" s="10">
        <v>1.2E-2</v>
      </c>
      <c r="J25" s="9">
        <v>6.6626879379078994E-3</v>
      </c>
      <c r="K25" s="9">
        <v>2.118999269627991E-2</v>
      </c>
      <c r="M25" s="8">
        <f t="shared" si="1"/>
        <v>2.28262408609207E-2</v>
      </c>
    </row>
    <row r="26" spans="1:21">
      <c r="B26" s="8"/>
      <c r="C26" s="8"/>
      <c r="D26" s="8"/>
      <c r="E26" s="8"/>
      <c r="F26" s="8"/>
      <c r="M26" s="8"/>
    </row>
    <row r="27" spans="1:21">
      <c r="B27" s="8"/>
      <c r="C27" s="8"/>
      <c r="D27" s="8"/>
      <c r="E27" s="8"/>
      <c r="F27" s="8"/>
      <c r="M27" s="8"/>
    </row>
    <row r="28" spans="1:21">
      <c r="A28" t="s">
        <v>6</v>
      </c>
      <c r="B28" s="8"/>
      <c r="C28" s="8"/>
      <c r="D28" s="8"/>
      <c r="E28" s="8"/>
      <c r="F28" s="8"/>
      <c r="M28" s="8"/>
      <c r="P28" s="9"/>
      <c r="Q28" s="9"/>
      <c r="R28" s="9"/>
      <c r="S28" s="9"/>
      <c r="T28" s="9"/>
      <c r="U28" s="9"/>
    </row>
    <row r="29" spans="1:21"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M29" s="8">
        <f t="shared" si="1"/>
        <v>1</v>
      </c>
      <c r="P29" s="9"/>
      <c r="Q29" s="9"/>
      <c r="R29" s="9"/>
      <c r="S29" s="9"/>
      <c r="T29" s="9"/>
      <c r="U29" s="9"/>
    </row>
    <row r="30" spans="1:21">
      <c r="B30" s="3">
        <v>8.3802195954570009E-3</v>
      </c>
      <c r="C30" s="8">
        <v>0.18254554461163516</v>
      </c>
      <c r="D30" s="8">
        <v>8.2665740008332003E-3</v>
      </c>
      <c r="E30" s="8">
        <v>0.65404501427398343</v>
      </c>
      <c r="F30" s="8">
        <v>0.11433935591569488</v>
      </c>
      <c r="G30" s="9">
        <v>0.18994775412284409</v>
      </c>
      <c r="H30" s="9">
        <v>3.5178278778050624E-2</v>
      </c>
      <c r="I30" s="10">
        <v>3.09E-2</v>
      </c>
      <c r="J30" s="9">
        <v>0.19351604775330095</v>
      </c>
      <c r="K30" s="9">
        <v>0.11808089491655949</v>
      </c>
      <c r="M30" s="8">
        <f t="shared" si="1"/>
        <v>0.15351996839683585</v>
      </c>
      <c r="P30" s="9"/>
      <c r="Q30" s="9"/>
      <c r="R30" s="9"/>
      <c r="S30" s="9"/>
      <c r="T30" s="9"/>
      <c r="U30" s="9"/>
    </row>
    <row r="31" spans="1:21">
      <c r="B31" s="3">
        <v>6.3134749524291732E-3</v>
      </c>
      <c r="C31" s="8">
        <v>9.5307427173627071E-2</v>
      </c>
      <c r="D31" s="8">
        <v>4.8315376496013696E-3</v>
      </c>
      <c r="E31" s="8">
        <v>0.34329421275861483</v>
      </c>
      <c r="F31" s="8">
        <v>5.5278579431107519E-2</v>
      </c>
      <c r="G31" s="9">
        <v>0.10569061411544226</v>
      </c>
      <c r="H31" s="9">
        <v>1.9573876536449413E-2</v>
      </c>
      <c r="I31" s="10">
        <v>1.72E-2</v>
      </c>
      <c r="J31" s="9">
        <v>8.9380642563650942E-2</v>
      </c>
      <c r="K31" s="9">
        <v>5.864126060554202E-2</v>
      </c>
      <c r="M31" s="8">
        <f t="shared" si="1"/>
        <v>7.9551162578646445E-2</v>
      </c>
      <c r="P31" s="9"/>
      <c r="Q31" s="9"/>
      <c r="R31" s="9"/>
      <c r="S31" s="9"/>
      <c r="T31" s="9"/>
      <c r="U31" s="9"/>
    </row>
    <row r="32" spans="1:21">
      <c r="B32" s="3">
        <v>2.0763413399215299E-3</v>
      </c>
      <c r="C32" s="8">
        <v>5.0936836620416807E-2</v>
      </c>
      <c r="D32" s="8">
        <v>2.6270423937691857E-3</v>
      </c>
      <c r="E32" s="8">
        <v>0.18367672162111778</v>
      </c>
      <c r="F32" s="8">
        <v>2.5096420885569636E-2</v>
      </c>
      <c r="G32" s="9">
        <v>4.7852682637465317E-2</v>
      </c>
      <c r="H32" s="9">
        <v>8.8623054158863922E-3</v>
      </c>
      <c r="I32" s="10">
        <v>7.7999999999999996E-3</v>
      </c>
      <c r="J32" s="9">
        <v>4.9208991644750746E-2</v>
      </c>
      <c r="K32" s="9">
        <v>2.9091740445319123E-2</v>
      </c>
      <c r="M32" s="8">
        <f t="shared" si="1"/>
        <v>4.0722908300421648E-2</v>
      </c>
      <c r="P32" s="9"/>
      <c r="Q32" s="9"/>
      <c r="R32" s="9"/>
      <c r="S32" s="9"/>
      <c r="T32" s="9"/>
      <c r="U32" s="9"/>
    </row>
    <row r="33" spans="1:21">
      <c r="B33" s="3">
        <v>4.0133386409464955E-3</v>
      </c>
      <c r="C33" s="8">
        <v>3.3277817788520091E-2</v>
      </c>
      <c r="D33" s="8">
        <v>4.3192134052796299E-3</v>
      </c>
      <c r="E33" s="8">
        <v>0.1031061320355024</v>
      </c>
      <c r="F33" s="8">
        <v>1.2753222360564125E-2</v>
      </c>
      <c r="G33" s="9">
        <v>3.7300485318396692E-2</v>
      </c>
      <c r="H33" s="9">
        <v>6.908040988147358E-3</v>
      </c>
      <c r="I33" s="10">
        <v>6.1000000000000004E-3</v>
      </c>
      <c r="J33" s="9">
        <v>2.6962198689332091E-2</v>
      </c>
      <c r="K33" s="9">
        <v>1.3424817971062547E-2</v>
      </c>
      <c r="M33" s="8">
        <f t="shared" si="1"/>
        <v>2.4816526719775141E-2</v>
      </c>
      <c r="P33" s="9"/>
      <c r="Q33" s="9"/>
      <c r="R33" s="9"/>
      <c r="S33" s="9"/>
      <c r="T33" s="9"/>
      <c r="U33" s="9"/>
    </row>
    <row r="34" spans="1:21">
      <c r="B34" s="3">
        <v>3.7849372548763696E-4</v>
      </c>
      <c r="C34" s="8">
        <v>2.3050680748405494E-2</v>
      </c>
      <c r="D34" s="8">
        <v>1.1373654865650118E-3</v>
      </c>
      <c r="E34" s="8">
        <v>6.1885382917130784E-2</v>
      </c>
      <c r="F34" s="8">
        <v>8.9739484808168679E-3</v>
      </c>
      <c r="G34" s="9">
        <v>3.1628922596659031E-2</v>
      </c>
      <c r="H34" s="9">
        <v>5.8576689242404844E-3</v>
      </c>
      <c r="I34" s="10">
        <v>5.1000000000000004E-3</v>
      </c>
      <c r="J34" s="9">
        <v>1.4842746006882439E-2</v>
      </c>
      <c r="K34" s="9">
        <v>1.2552509632893826E-2</v>
      </c>
      <c r="M34" s="8">
        <f t="shared" si="1"/>
        <v>1.6540771851908158E-2</v>
      </c>
      <c r="P34" s="9"/>
      <c r="Q34" s="9"/>
      <c r="R34" s="9"/>
      <c r="S34" s="9"/>
      <c r="T34" s="9"/>
      <c r="U34" s="9"/>
    </row>
    <row r="35" spans="1:21">
      <c r="B35" s="3">
        <v>3.8429013041143341E-3</v>
      </c>
      <c r="C35" s="8">
        <v>1.9268974560702014E-2</v>
      </c>
      <c r="D35" s="8">
        <v>2.2628362145553894E-4</v>
      </c>
      <c r="E35" s="8">
        <v>5.0765945957604808E-2</v>
      </c>
      <c r="F35" s="8">
        <v>7.5109974667776436E-3</v>
      </c>
      <c r="G35" s="9">
        <v>2.2005672109547045E-2</v>
      </c>
      <c r="H35" s="9">
        <v>4.0754452283093328E-3</v>
      </c>
      <c r="I35" s="10">
        <v>3.5999999999999999E-3</v>
      </c>
      <c r="J35" s="9">
        <v>1.4521172413919842E-2</v>
      </c>
      <c r="K35" s="9">
        <v>1.7509338759662974E-2</v>
      </c>
      <c r="M35" s="8">
        <f t="shared" si="1"/>
        <v>1.4332673142209354E-2</v>
      </c>
      <c r="P35" s="9"/>
      <c r="Q35" s="9"/>
      <c r="R35" s="9"/>
      <c r="S35" s="9"/>
      <c r="T35" s="9"/>
      <c r="U35" s="9"/>
    </row>
    <row r="36" spans="1:21">
      <c r="B36" s="3">
        <v>7.1015557013400448E-5</v>
      </c>
      <c r="C36" s="8">
        <v>1.3372814424497162E-2</v>
      </c>
      <c r="D36" s="8">
        <v>8.6945021009825351E-5</v>
      </c>
      <c r="E36" s="8">
        <v>4.8329720544213917E-2</v>
      </c>
      <c r="F36" s="8">
        <v>5.2320912248468212E-3</v>
      </c>
      <c r="G36" s="9">
        <v>1.6558307763781966E-2</v>
      </c>
      <c r="H36" s="9">
        <v>3.0665946501813811E-3</v>
      </c>
      <c r="I36" s="10">
        <v>2.7000000000000001E-3</v>
      </c>
      <c r="J36" s="9">
        <v>1.5460089769229536E-2</v>
      </c>
      <c r="K36" s="9">
        <v>1.4971829969062433E-2</v>
      </c>
      <c r="M36" s="8">
        <f t="shared" si="1"/>
        <v>1.1984940892383644E-2</v>
      </c>
      <c r="P36" s="9"/>
      <c r="Q36" s="9"/>
      <c r="R36" s="9"/>
      <c r="S36" s="9"/>
      <c r="T36" s="9"/>
      <c r="U36" s="9"/>
    </row>
    <row r="37" spans="1:21">
      <c r="B37" s="3">
        <v>2.2801751819437764E-4</v>
      </c>
      <c r="C37" s="8">
        <v>1.5220726417148193E-2</v>
      </c>
      <c r="D37" s="8">
        <v>6.2249236540585053E-4</v>
      </c>
      <c r="E37" s="8">
        <v>5.2581873196494128E-2</v>
      </c>
      <c r="F37" s="8">
        <v>1.6021525471853832E-2</v>
      </c>
      <c r="G37" s="9">
        <v>3.2646017668144407E-2</v>
      </c>
      <c r="H37" s="9">
        <v>6.0460346889936404E-3</v>
      </c>
      <c r="I37" s="10">
        <v>5.3E-3</v>
      </c>
      <c r="J37" s="9">
        <v>1.5828096937596823E-2</v>
      </c>
      <c r="K37" s="9">
        <v>2.0137494351287106E-2</v>
      </c>
      <c r="M37" s="8">
        <f t="shared" si="1"/>
        <v>1.6463227861511838E-2</v>
      </c>
      <c r="P37" s="9"/>
      <c r="Q37" s="9"/>
      <c r="R37" s="9"/>
      <c r="S37" s="9"/>
      <c r="T37" s="9"/>
      <c r="U37" s="9"/>
    </row>
    <row r="38" spans="1:21">
      <c r="B38" s="3">
        <v>1.1516036272443316E-5</v>
      </c>
      <c r="C38" s="8">
        <v>1.6056411434581655E-2</v>
      </c>
      <c r="D38" s="8">
        <v>5.9360509458173923E-4</v>
      </c>
      <c r="E38" s="8">
        <v>7.0768684436350981E-2</v>
      </c>
      <c r="F38" s="8">
        <v>2.6406002717772057E-3</v>
      </c>
      <c r="G38" s="9">
        <v>1.1219761654159678E-2</v>
      </c>
      <c r="H38" s="9">
        <v>2.0778971834436864E-3</v>
      </c>
      <c r="I38" s="10">
        <v>1.8E-3</v>
      </c>
      <c r="J38" s="9">
        <v>1.499444496344989E-2</v>
      </c>
      <c r="K38" s="9">
        <v>1.3300880530724988E-2</v>
      </c>
      <c r="M38" s="8">
        <f t="shared" si="1"/>
        <v>1.3346380160534226E-2</v>
      </c>
    </row>
    <row r="39" spans="1:21">
      <c r="B39" s="8"/>
      <c r="C39" s="8"/>
      <c r="D39" s="8"/>
      <c r="E39" s="8"/>
      <c r="F39" s="8"/>
      <c r="M39" s="8"/>
    </row>
    <row r="40" spans="1:21">
      <c r="B40" s="8"/>
      <c r="C40" s="8"/>
      <c r="D40" s="8"/>
      <c r="E40" s="8"/>
      <c r="F40" s="8"/>
      <c r="M40" s="8"/>
    </row>
    <row r="41" spans="1:21">
      <c r="A41" t="s">
        <v>7</v>
      </c>
      <c r="B41" s="8"/>
      <c r="C41" s="8"/>
      <c r="D41" s="8"/>
      <c r="E41" s="8"/>
      <c r="F41" s="8"/>
      <c r="M41" s="8"/>
    </row>
    <row r="42" spans="1:21"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M42" s="8">
        <f t="shared" si="1"/>
        <v>1</v>
      </c>
    </row>
    <row r="43" spans="1:21">
      <c r="B43" s="8">
        <v>1.1333656701409017E-2</v>
      </c>
      <c r="C43" s="8">
        <v>1.9800159083763827E-3</v>
      </c>
      <c r="D43" s="8">
        <v>6.5674731462293705E-3</v>
      </c>
      <c r="E43" s="8">
        <v>0.30512597179243717</v>
      </c>
      <c r="F43" s="8">
        <v>0.10727316389188418</v>
      </c>
      <c r="G43" s="9">
        <v>9.161075555410729E-2</v>
      </c>
      <c r="H43" s="9">
        <v>0.10126902570725536</v>
      </c>
      <c r="I43" s="10">
        <v>3.1800000000000002E-2</v>
      </c>
      <c r="J43" s="9">
        <v>0.10919753026601894</v>
      </c>
      <c r="K43" s="9">
        <v>7.2739482201739036E-2</v>
      </c>
      <c r="M43" s="8">
        <f t="shared" si="1"/>
        <v>8.3889707516945689E-2</v>
      </c>
    </row>
    <row r="44" spans="1:21">
      <c r="B44" s="8">
        <v>3.9211945119386506E-3</v>
      </c>
      <c r="C44" s="8">
        <v>6.850417052522385E-4</v>
      </c>
      <c r="D44" s="8">
        <v>4.4163705237421982E-3</v>
      </c>
      <c r="E44" s="8">
        <v>0.14491312608202628</v>
      </c>
      <c r="F44" s="8">
        <v>4.4462416924355007E-2</v>
      </c>
      <c r="G44" s="9">
        <v>3.7717598170844774E-2</v>
      </c>
      <c r="H44" s="9">
        <v>4.1694060873924944E-2</v>
      </c>
      <c r="I44" s="10">
        <v>1.3100000000000001E-2</v>
      </c>
      <c r="J44" s="9">
        <v>4.5491721709909873E-2</v>
      </c>
      <c r="K44" s="9">
        <v>2.7150031408497366E-2</v>
      </c>
      <c r="M44" s="8">
        <f t="shared" si="1"/>
        <v>3.6355156191049134E-2</v>
      </c>
    </row>
    <row r="45" spans="1:21">
      <c r="B45" s="8">
        <v>1.7433684163363136E-3</v>
      </c>
      <c r="C45" s="8">
        <v>3.0457047442399563E-4</v>
      </c>
      <c r="D45" s="8">
        <v>1.1442924473032284E-3</v>
      </c>
      <c r="E45" s="8">
        <v>6.7409001097068127E-2</v>
      </c>
      <c r="F45" s="8">
        <v>1.981257762118345E-2</v>
      </c>
      <c r="G45" s="9">
        <v>2.2686597169043844E-2</v>
      </c>
      <c r="H45" s="9">
        <v>2.5078382751303956E-2</v>
      </c>
      <c r="I45" s="10">
        <v>7.9000000000000008E-3</v>
      </c>
      <c r="J45" s="9">
        <v>2.2436264508718089E-2</v>
      </c>
      <c r="K45" s="9">
        <v>1.3108408908273018E-2</v>
      </c>
      <c r="M45" s="8">
        <f t="shared" si="1"/>
        <v>1.81623463393654E-2</v>
      </c>
    </row>
    <row r="46" spans="1:21">
      <c r="B46" s="8">
        <v>8.1706235625580038E-4</v>
      </c>
      <c r="C46" s="8">
        <v>1.4274267397925062E-4</v>
      </c>
      <c r="D46" s="8">
        <v>4.7557867571502879E-4</v>
      </c>
      <c r="E46" s="8">
        <v>3.6019452098351411E-2</v>
      </c>
      <c r="F46" s="8">
        <v>1.1700901716896663E-2</v>
      </c>
      <c r="G46" s="9">
        <v>1.0625395847573502E-2</v>
      </c>
      <c r="H46" s="9">
        <v>1.174560212640275E-2</v>
      </c>
      <c r="I46" s="10">
        <v>3.7000000000000002E-3</v>
      </c>
      <c r="J46" s="9">
        <v>1.1771765033868273E-2</v>
      </c>
      <c r="K46" s="9">
        <v>7.273411812968639E-3</v>
      </c>
      <c r="M46" s="8">
        <f t="shared" si="1"/>
        <v>9.4271912342011321E-3</v>
      </c>
    </row>
    <row r="47" spans="1:21">
      <c r="B47" s="8">
        <v>3.4912676775317164E-4</v>
      </c>
      <c r="C47" s="8">
        <v>6.0993249787190576E-5</v>
      </c>
      <c r="D47" s="8">
        <v>4.8679722911996239E-4</v>
      </c>
      <c r="E47" s="8">
        <v>3.4862326293886019E-2</v>
      </c>
      <c r="F47" s="8">
        <v>1.2625341166079962E-2</v>
      </c>
      <c r="G47" s="9">
        <v>9.680447830274698E-3</v>
      </c>
      <c r="H47" s="9">
        <v>1.0701030836961375E-2</v>
      </c>
      <c r="I47" s="10">
        <v>3.3999999999999998E-3</v>
      </c>
      <c r="J47" s="9">
        <v>1.1227181684073526E-2</v>
      </c>
      <c r="K47" s="9">
        <v>1.4372002107844162E-2</v>
      </c>
      <c r="M47" s="8">
        <f t="shared" si="1"/>
        <v>9.7765247165780052E-3</v>
      </c>
    </row>
    <row r="48" spans="1:21">
      <c r="B48" s="8">
        <v>2.4368393933802846E-3</v>
      </c>
      <c r="C48" s="8">
        <v>4.2572145002868928E-4</v>
      </c>
      <c r="D48" s="8">
        <v>8.6140892419058867E-4</v>
      </c>
      <c r="E48" s="8">
        <v>2.8235780055845951E-2</v>
      </c>
      <c r="F48" s="8">
        <v>1.0664029556887935E-2</v>
      </c>
      <c r="G48" s="9">
        <v>8.0660233451254632E-3</v>
      </c>
      <c r="H48" s="9">
        <v>8.9164020158134169E-3</v>
      </c>
      <c r="I48" s="10">
        <v>2.8E-3</v>
      </c>
      <c r="J48" s="9">
        <v>8.9931577664456985E-3</v>
      </c>
      <c r="K48" s="9">
        <v>8.8828358465753935E-3</v>
      </c>
      <c r="M48" s="8">
        <f t="shared" si="1"/>
        <v>8.0282198354293434E-3</v>
      </c>
    </row>
    <row r="49" spans="1:13">
      <c r="B49" s="8">
        <v>7.5690280507122361E-4</v>
      </c>
      <c r="C49" s="8">
        <v>1.3223266193949682E-4</v>
      </c>
      <c r="D49" s="8">
        <v>3.0136114048547154E-5</v>
      </c>
      <c r="E49" s="8">
        <v>2.5843217413606984E-2</v>
      </c>
      <c r="F49" s="8">
        <v>5.8926868782438312E-3</v>
      </c>
      <c r="G49" s="9">
        <v>5.2940019787745098E-3</v>
      </c>
      <c r="H49" s="9">
        <v>5.8521340560949032E-3</v>
      </c>
      <c r="I49" s="10">
        <v>1.8E-3</v>
      </c>
      <c r="J49" s="9">
        <v>9.0555943589403377E-3</v>
      </c>
      <c r="K49" s="9">
        <v>9.3440785704984129E-3</v>
      </c>
      <c r="M49" s="8">
        <f t="shared" si="1"/>
        <v>6.4000984837218246E-3</v>
      </c>
    </row>
    <row r="50" spans="1:13">
      <c r="B50" s="8">
        <v>1.1528483030349865E-4</v>
      </c>
      <c r="C50" s="8">
        <v>2.014052516404707E-5</v>
      </c>
      <c r="D50" s="8">
        <v>1.6497872654314134E-5</v>
      </c>
      <c r="E50" s="8">
        <v>2.3360321224008312E-2</v>
      </c>
      <c r="F50" s="8">
        <v>8.8284590202108784E-3</v>
      </c>
      <c r="G50" s="9">
        <v>8.2372932875027297E-3</v>
      </c>
      <c r="H50" s="9">
        <v>9.105728477456226E-3</v>
      </c>
      <c r="I50" s="10">
        <v>2.8999999999999998E-3</v>
      </c>
      <c r="J50" s="9">
        <v>9.2889787040232683E-3</v>
      </c>
      <c r="K50" s="9">
        <v>8.239821926302373E-3</v>
      </c>
      <c r="M50" s="8">
        <f t="shared" si="1"/>
        <v>7.0112525867625647E-3</v>
      </c>
    </row>
    <row r="51" spans="1:13">
      <c r="B51" s="8">
        <v>1.2837393767420154E-5</v>
      </c>
      <c r="C51" s="8">
        <v>2.2427222344244555E-6</v>
      </c>
      <c r="D51" s="8">
        <v>8.7988654156342059E-6</v>
      </c>
      <c r="E51" s="8">
        <v>2.2621513031746462E-2</v>
      </c>
      <c r="F51" s="8">
        <v>8.0283839164712149E-3</v>
      </c>
      <c r="G51" s="9">
        <v>5.3250361699187483E-3</v>
      </c>
      <c r="H51" s="9">
        <v>5.8864400967096817E-3</v>
      </c>
      <c r="I51" s="10">
        <v>1.8E-3</v>
      </c>
      <c r="J51" s="9">
        <v>9.360420000879598E-3</v>
      </c>
      <c r="K51" s="9">
        <v>7.4582530128204693E-3</v>
      </c>
      <c r="M51" s="8">
        <f t="shared" si="1"/>
        <v>6.0503925209963658E-3</v>
      </c>
    </row>
    <row r="52" spans="1:13">
      <c r="B52" s="8"/>
      <c r="C52" s="8"/>
      <c r="D52" s="8"/>
      <c r="E52" s="8"/>
      <c r="F52" s="8"/>
      <c r="M52" s="8"/>
    </row>
    <row r="53" spans="1:13">
      <c r="B53" s="8"/>
      <c r="C53" s="8"/>
      <c r="D53" s="8"/>
      <c r="E53" s="8"/>
      <c r="F53" s="8"/>
      <c r="M53" s="8"/>
    </row>
    <row r="54" spans="1:13">
      <c r="A54" t="s">
        <v>8</v>
      </c>
      <c r="B54" s="8"/>
      <c r="C54" s="8"/>
      <c r="D54" s="8"/>
      <c r="E54" s="8"/>
      <c r="F54" s="8"/>
      <c r="M54" s="8"/>
    </row>
    <row r="55" spans="1:13">
      <c r="B55" s="8">
        <v>1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M55" s="8">
        <f t="shared" si="1"/>
        <v>1</v>
      </c>
    </row>
    <row r="56" spans="1:13">
      <c r="B56" s="8">
        <v>7.5832531602799055E-2</v>
      </c>
      <c r="C56" s="8">
        <v>2.9647632351058474E-2</v>
      </c>
      <c r="D56" s="8">
        <v>0.20547203843085352</v>
      </c>
      <c r="E56" s="8">
        <v>0.20066437519459066</v>
      </c>
      <c r="F56" s="8">
        <v>4.8500502693291703E-2</v>
      </c>
      <c r="G56" s="9">
        <v>5.4620348384721067E-2</v>
      </c>
      <c r="H56" s="9">
        <v>1.1751026499987518E-2</v>
      </c>
      <c r="I56" s="10">
        <v>5.0500000000000003E-2</v>
      </c>
      <c r="J56" s="9">
        <v>4.8136753199295113E-2</v>
      </c>
      <c r="K56" s="9">
        <v>3.1107251613849519E-4</v>
      </c>
      <c r="M56" s="8">
        <f t="shared" si="1"/>
        <v>7.2543628087273562E-2</v>
      </c>
    </row>
    <row r="57" spans="1:13">
      <c r="B57" s="8">
        <v>3.2226427468179643E-2</v>
      </c>
      <c r="C57" s="8">
        <v>1.2599306041490196E-2</v>
      </c>
      <c r="D57" s="8">
        <v>8.9152796738603698E-2</v>
      </c>
      <c r="E57" s="8">
        <v>8.8822815697169863E-2</v>
      </c>
      <c r="F57" s="8">
        <v>1.9741393467290754E-2</v>
      </c>
      <c r="G57" s="9">
        <v>1.807765632896954E-2</v>
      </c>
      <c r="H57" s="9">
        <v>3.8892285542215868E-3</v>
      </c>
      <c r="I57" s="10">
        <v>1.67E-2</v>
      </c>
      <c r="J57" s="9">
        <v>2.0252358348480822E-2</v>
      </c>
      <c r="K57" s="9">
        <v>1.6521018796159095E-4</v>
      </c>
      <c r="M57" s="8">
        <f t="shared" si="1"/>
        <v>3.0162719283236772E-2</v>
      </c>
    </row>
    <row r="58" spans="1:13">
      <c r="B58" s="8">
        <v>1.6570730015322128E-2</v>
      </c>
      <c r="C58" s="8">
        <v>6.4785244656765002E-3</v>
      </c>
      <c r="D58" s="8">
        <v>4.6814558871630621E-2</v>
      </c>
      <c r="E58" s="8">
        <v>3.9916919483684379E-2</v>
      </c>
      <c r="F58" s="8">
        <v>6.813593302178486E-3</v>
      </c>
      <c r="G58" s="9">
        <v>9.2186907441924263E-3</v>
      </c>
      <c r="H58" s="9">
        <v>1.9833099281457108E-3</v>
      </c>
      <c r="I58" s="10">
        <v>8.5000000000000006E-3</v>
      </c>
      <c r="J58" s="9">
        <v>9.9251872966899697E-3</v>
      </c>
      <c r="K58" s="9">
        <v>7.5297976708563698E-5</v>
      </c>
      <c r="M58" s="8">
        <f t="shared" si="1"/>
        <v>1.4629681208422882E-2</v>
      </c>
    </row>
    <row r="59" spans="1:13">
      <c r="B59" s="8">
        <v>7.5260432991681551E-3</v>
      </c>
      <c r="C59" s="8">
        <v>2.9423963578139169E-3</v>
      </c>
      <c r="D59" s="8">
        <v>2.6593145644647945E-2</v>
      </c>
      <c r="E59" s="8">
        <v>2.3423906128946504E-2</v>
      </c>
      <c r="F59" s="8">
        <v>3.9690849198700208E-3</v>
      </c>
      <c r="G59" s="9">
        <v>5.7809828330997026E-3</v>
      </c>
      <c r="H59" s="9">
        <v>1.2437211492911358E-3</v>
      </c>
      <c r="I59" s="10">
        <v>5.3E-3</v>
      </c>
      <c r="J59" s="9">
        <v>5.7736185826920165E-3</v>
      </c>
      <c r="K59" s="9">
        <v>3.3488731805127986E-5</v>
      </c>
      <c r="M59" s="8">
        <f t="shared" si="1"/>
        <v>8.2586387647334523E-3</v>
      </c>
    </row>
    <row r="60" spans="1:13">
      <c r="B60" s="8">
        <v>5.2500406799512265E-3</v>
      </c>
      <c r="C60" s="8">
        <v>2.0525659979621436E-3</v>
      </c>
      <c r="D60" s="8">
        <v>2.6340446495569544E-2</v>
      </c>
      <c r="E60" s="8">
        <v>2.2792216994061688E-2</v>
      </c>
      <c r="F60" s="8">
        <v>3.1979169995043659E-3</v>
      </c>
      <c r="G60" s="9">
        <v>8.1785392840559752E-3</v>
      </c>
      <c r="H60" s="9">
        <v>1.7595316525848899E-3</v>
      </c>
      <c r="I60" s="10">
        <v>7.6E-3</v>
      </c>
      <c r="J60" s="9">
        <v>5.3805178314837616E-3</v>
      </c>
      <c r="K60" s="9">
        <v>3.1248593663275904E-5</v>
      </c>
      <c r="M60" s="8">
        <f t="shared" si="1"/>
        <v>8.2583024528836858E-3</v>
      </c>
    </row>
    <row r="61" spans="1:13">
      <c r="B61" s="8">
        <v>3.5895921676487234E-3</v>
      </c>
      <c r="C61" s="8">
        <v>1.4033938552139838E-3</v>
      </c>
      <c r="D61" s="8">
        <v>1.7080180466792043E-2</v>
      </c>
      <c r="E61" s="8">
        <v>1.753451947871941E-2</v>
      </c>
      <c r="F61" s="8">
        <v>4.782459756671182E-4</v>
      </c>
      <c r="G61" s="9">
        <v>6.5578688778320836E-3</v>
      </c>
      <c r="H61" s="9">
        <v>1.410860480494567E-3</v>
      </c>
      <c r="I61" s="10">
        <v>6.1000000000000004E-3</v>
      </c>
      <c r="J61" s="9">
        <v>5.470683660469061E-3</v>
      </c>
      <c r="K61" s="9">
        <v>9.3405760021868012E-6</v>
      </c>
      <c r="M61" s="8">
        <f t="shared" si="1"/>
        <v>5.9634685538839183E-3</v>
      </c>
    </row>
    <row r="62" spans="1:13">
      <c r="B62" s="8">
        <v>3.2763761682659599E-3</v>
      </c>
      <c r="C62" s="8">
        <v>1.280938325906206E-3</v>
      </c>
      <c r="D62" s="8">
        <v>2.1039357528913304E-2</v>
      </c>
      <c r="E62" s="8">
        <v>1.3136589457918249E-2</v>
      </c>
      <c r="F62" s="8">
        <v>3.7926778430779544E-4</v>
      </c>
      <c r="G62" s="9">
        <v>3.1525098238564388E-3</v>
      </c>
      <c r="H62" s="9">
        <v>6.782312375724545E-4</v>
      </c>
      <c r="I62" s="10">
        <v>2.8999999999999998E-3</v>
      </c>
      <c r="J62" s="9">
        <v>5.5314843713230987E-3</v>
      </c>
      <c r="K62" s="9">
        <v>5.0869803637891007E-6</v>
      </c>
      <c r="M62" s="8">
        <f t="shared" si="1"/>
        <v>5.1379841678427293E-3</v>
      </c>
    </row>
    <row r="63" spans="1:13">
      <c r="B63" s="8">
        <v>2.8604369839800052E-3</v>
      </c>
      <c r="C63" s="8">
        <v>1.1183219427330776E-3</v>
      </c>
      <c r="D63" s="8">
        <v>1.449569125018849E-2</v>
      </c>
      <c r="E63" s="8">
        <v>1.2545654460767936E-2</v>
      </c>
      <c r="F63" s="8">
        <v>5.0929183779168654E-3</v>
      </c>
      <c r="G63" s="9">
        <v>5.613957101454378E-3</v>
      </c>
      <c r="H63" s="9">
        <v>1.2077872188643382E-3</v>
      </c>
      <c r="I63" s="10">
        <v>5.1999999999999998E-3</v>
      </c>
      <c r="J63" s="9">
        <v>6.4472129831313315E-3</v>
      </c>
      <c r="K63" s="9">
        <v>9.7606019037840671E-6</v>
      </c>
      <c r="M63" s="8">
        <f t="shared" si="1"/>
        <v>5.4591740920940206E-3</v>
      </c>
    </row>
    <row r="64" spans="1:13">
      <c r="B64" s="8">
        <v>3.8443815520374236E-3</v>
      </c>
      <c r="C64" s="8">
        <v>1.5030068027926701E-3</v>
      </c>
      <c r="D64" s="8">
        <v>1.6316713582126215E-2</v>
      </c>
      <c r="E64" s="8">
        <v>1.4283187470067947E-2</v>
      </c>
      <c r="F64" s="8">
        <v>5.2193905113204447E-4</v>
      </c>
      <c r="G64" s="9">
        <v>3.8372639762100196E-3</v>
      </c>
      <c r="H64" s="9">
        <v>8.2554930543989209E-4</v>
      </c>
      <c r="I64" s="10">
        <v>3.5000000000000001E-3</v>
      </c>
      <c r="J64" s="9">
        <v>3.8888188093844952E-3</v>
      </c>
      <c r="K64" s="9">
        <v>1.4620901622266707E-5</v>
      </c>
      <c r="M64" s="8">
        <f t="shared" si="1"/>
        <v>4.8535481450812977E-3</v>
      </c>
    </row>
    <row r="65" spans="1:13">
      <c r="B65" s="8"/>
      <c r="C65" s="8"/>
      <c r="D65" s="8"/>
      <c r="E65" s="8"/>
      <c r="F65" s="8"/>
      <c r="M65" s="8"/>
    </row>
    <row r="66" spans="1:13">
      <c r="B66" s="8"/>
      <c r="C66" s="8"/>
      <c r="D66" s="8"/>
      <c r="E66" s="8"/>
      <c r="F66" s="8"/>
      <c r="M66" s="8"/>
    </row>
    <row r="67" spans="1:13">
      <c r="A67" t="s">
        <v>9</v>
      </c>
      <c r="B67" s="8"/>
      <c r="C67" s="8"/>
      <c r="D67" s="8"/>
      <c r="E67" s="8"/>
      <c r="F67" s="8"/>
      <c r="M67" s="8"/>
    </row>
    <row r="68" spans="1:13">
      <c r="B68" s="8">
        <v>1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>
        <v>1</v>
      </c>
      <c r="M68" s="8">
        <f t="shared" ref="M68:M77" si="14">AVERAGE(B68:K68)</f>
        <v>1</v>
      </c>
    </row>
    <row r="69" spans="1:13">
      <c r="B69" s="8">
        <v>1.3810632919969883E-3</v>
      </c>
      <c r="C69" s="8">
        <v>3.6139741347729749E-4</v>
      </c>
      <c r="D69" s="8">
        <v>1.9690136158039173E-3</v>
      </c>
      <c r="E69" s="8">
        <v>1.3077016985834702E-3</v>
      </c>
      <c r="F69" s="8">
        <v>0.11659248132321634</v>
      </c>
      <c r="G69" s="9">
        <v>0.13962828647709602</v>
      </c>
      <c r="H69" s="9">
        <v>0.17971402085730295</v>
      </c>
      <c r="I69" s="10">
        <v>0.76</v>
      </c>
      <c r="J69" s="9">
        <v>0.10626052273314024</v>
      </c>
      <c r="K69" s="9">
        <v>0.36930677072301787</v>
      </c>
      <c r="M69" s="8">
        <f t="shared" si="14"/>
        <v>0.1676521258133635</v>
      </c>
    </row>
    <row r="70" spans="1:13">
      <c r="B70" s="8">
        <v>6.8605947500694842E-4</v>
      </c>
      <c r="C70" s="8">
        <v>1.7952842653618547E-4</v>
      </c>
      <c r="D70" s="8">
        <v>7.9260510385341474E-4</v>
      </c>
      <c r="E70" s="8">
        <v>5.7621888666782746E-4</v>
      </c>
      <c r="F70" s="8">
        <v>5.7645657487979798E-2</v>
      </c>
      <c r="G70" s="9">
        <v>8.4786906783298185E-2</v>
      </c>
      <c r="H70" s="9">
        <v>0.10912828853327884</v>
      </c>
      <c r="I70" s="10">
        <v>0.46150000000000002</v>
      </c>
      <c r="J70" s="9">
        <v>6.60457936007742E-2</v>
      </c>
      <c r="K70" s="9">
        <v>0.22266800991323207</v>
      </c>
      <c r="M70" s="8">
        <f t="shared" si="14"/>
        <v>0.10040090682106276</v>
      </c>
    </row>
    <row r="71" spans="1:13">
      <c r="B71" s="8">
        <v>3.0486615819399387E-4</v>
      </c>
      <c r="C71" s="8">
        <v>7.9777546522690607E-5</v>
      </c>
      <c r="D71" s="8">
        <v>3.6354472866854379E-4</v>
      </c>
      <c r="E71" s="8">
        <v>2.4559578001169394E-4</v>
      </c>
      <c r="F71" s="8">
        <v>3.8404694323672252E-2</v>
      </c>
      <c r="G71" s="9">
        <v>5.7069734869268883E-2</v>
      </c>
      <c r="H71" s="9">
        <v>7.3453823586805397E-2</v>
      </c>
      <c r="I71" s="10">
        <v>0.31059999999999999</v>
      </c>
      <c r="J71" s="9">
        <v>3.3932496200715263E-2</v>
      </c>
      <c r="K71" s="9">
        <v>0.17723427885581461</v>
      </c>
      <c r="M71" s="8">
        <f t="shared" si="14"/>
        <v>6.9168881204967336E-2</v>
      </c>
    </row>
    <row r="72" spans="1:13">
      <c r="B72" s="8">
        <v>3.6286215656492263E-4</v>
      </c>
      <c r="C72" s="8">
        <v>9.4953971763115367E-5</v>
      </c>
      <c r="D72" s="8">
        <v>3.0614513695433531E-4</v>
      </c>
      <c r="E72" s="8">
        <v>1.0945913134054214E-4</v>
      </c>
      <c r="F72" s="8">
        <v>3.2069222222452592E-2</v>
      </c>
      <c r="G72" s="9">
        <v>3.3987396126666965E-2</v>
      </c>
      <c r="H72" s="9">
        <v>4.3744801075068514E-2</v>
      </c>
      <c r="I72" s="10">
        <v>0.185</v>
      </c>
      <c r="J72" s="9">
        <v>2.2239685154734744E-2</v>
      </c>
      <c r="K72" s="9">
        <v>6.5348900148988129E-2</v>
      </c>
      <c r="M72" s="8">
        <f t="shared" si="14"/>
        <v>3.8326342512453385E-2</v>
      </c>
    </row>
    <row r="73" spans="1:13">
      <c r="B73" s="8">
        <v>1.3021444865843405E-4</v>
      </c>
      <c r="C73" s="8">
        <v>3.4074589640626716E-5</v>
      </c>
      <c r="D73" s="8">
        <v>1.2583030700959115E-4</v>
      </c>
      <c r="E73" s="8">
        <v>4.8786171025498095E-5</v>
      </c>
      <c r="F73" s="8">
        <v>1.9491088889487855E-2</v>
      </c>
      <c r="G73" s="9">
        <v>2.2842825884871326E-2</v>
      </c>
      <c r="H73" s="9">
        <v>2.9400748165644065E-2</v>
      </c>
      <c r="I73" s="10">
        <v>0.12429999999999999</v>
      </c>
      <c r="J73" s="9">
        <v>2.0953377831342473E-2</v>
      </c>
      <c r="K73" s="9">
        <v>8.3678920623541569E-2</v>
      </c>
      <c r="M73" s="8">
        <f t="shared" si="14"/>
        <v>3.0100586691122144E-2</v>
      </c>
    </row>
    <row r="74" spans="1:13">
      <c r="B74" s="8">
        <v>2.8887380115002113E-5</v>
      </c>
      <c r="C74" s="8">
        <v>7.5592657600807816E-6</v>
      </c>
      <c r="D74" s="8">
        <v>6.9563188058468982E-5</v>
      </c>
      <c r="E74" s="8">
        <v>1.9669345143613516E-5</v>
      </c>
      <c r="F74" s="8">
        <v>2.1173577462491509E-2</v>
      </c>
      <c r="G74" s="9">
        <v>1.7768188410667251E-2</v>
      </c>
      <c r="H74" s="9">
        <v>2.2869238484531134E-2</v>
      </c>
      <c r="I74" s="10">
        <v>9.6699999999999994E-2</v>
      </c>
      <c r="J74" s="9">
        <v>1.5983813353369198E-2</v>
      </c>
      <c r="K74" s="9">
        <v>5.4913711795768594E-2</v>
      </c>
      <c r="M74" s="8">
        <f t="shared" si="14"/>
        <v>2.2953420868590486E-2</v>
      </c>
    </row>
    <row r="75" spans="1:13">
      <c r="B75" s="8">
        <v>1.76168771073328E-4</v>
      </c>
      <c r="C75" s="8">
        <v>4.6099942392440126E-5</v>
      </c>
      <c r="D75" s="8">
        <v>5.5176589623705724E-5</v>
      </c>
      <c r="E75" s="8">
        <v>7.5115215705925632E-6</v>
      </c>
      <c r="F75" s="8">
        <v>9.3424809200664295E-3</v>
      </c>
      <c r="G75" s="9">
        <v>2.2107764736295828E-2</v>
      </c>
      <c r="H75" s="9">
        <v>2.8454659103610353E-2</v>
      </c>
      <c r="I75" s="10">
        <v>0.1203</v>
      </c>
      <c r="J75" s="9">
        <v>1.2184598816767854E-2</v>
      </c>
      <c r="K75" s="9">
        <v>3.4658114784220657E-2</v>
      </c>
      <c r="M75" s="8">
        <f t="shared" si="14"/>
        <v>2.273325751856212E-2</v>
      </c>
    </row>
    <row r="76" spans="1:13">
      <c r="B76" s="8">
        <v>7.5537022401373141E-6</v>
      </c>
      <c r="C76" s="8">
        <v>1.9766570204149966E-6</v>
      </c>
      <c r="D76" s="8">
        <v>5.5973514901433137E-5</v>
      </c>
      <c r="E76" s="8">
        <v>1.4326097840820868E-6</v>
      </c>
      <c r="F76" s="8">
        <v>1.0897372545306563E-2</v>
      </c>
      <c r="G76" s="9">
        <v>2.3017509487583777E-2</v>
      </c>
      <c r="H76" s="9">
        <v>2.9625581495718943E-2</v>
      </c>
      <c r="I76" s="10">
        <v>0.12529999999999999</v>
      </c>
      <c r="J76" s="9">
        <v>8.745348848841733E-3</v>
      </c>
      <c r="K76" s="9">
        <v>2.5444475219635297E-2</v>
      </c>
      <c r="M76" s="8">
        <f t="shared" si="14"/>
        <v>2.2309722408103239E-2</v>
      </c>
    </row>
    <row r="77" spans="1:13">
      <c r="B77" s="8">
        <v>6.8647034584009398E-5</v>
      </c>
      <c r="C77" s="8">
        <v>1.7963594344524568E-5</v>
      </c>
      <c r="D77" s="8">
        <v>5.9251394399032983E-4</v>
      </c>
      <c r="E77" s="8">
        <v>6.5822611701068858E-7</v>
      </c>
      <c r="F77" s="8">
        <v>1.1124432336124743E-2</v>
      </c>
      <c r="G77" s="9">
        <v>1.1225090927902389E-2</v>
      </c>
      <c r="H77" s="9">
        <v>1.4447690192582012E-2</v>
      </c>
      <c r="I77" s="10">
        <v>6.1100000000000002E-2</v>
      </c>
      <c r="J77" s="9">
        <v>5.9387484570753218E-3</v>
      </c>
      <c r="K77" s="9">
        <v>1.1923440376688335E-2</v>
      </c>
      <c r="M77" s="8">
        <f t="shared" si="14"/>
        <v>1.1643918508940868E-2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3FA9-92F9-8F4D-8A4B-401AC9201EEF}">
  <dimension ref="A1:V82"/>
  <sheetViews>
    <sheetView topLeftCell="Q5" zoomScale="172" workbookViewId="0">
      <selection activeCell="U26" sqref="U26"/>
    </sheetView>
  </sheetViews>
  <sheetFormatPr baseColWidth="10" defaultRowHeight="20"/>
  <sheetData>
    <row r="1" spans="1:22">
      <c r="A1" t="s">
        <v>0</v>
      </c>
    </row>
    <row r="2" spans="1:22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Q2" t="s">
        <v>0</v>
      </c>
      <c r="R2" t="s">
        <v>5</v>
      </c>
      <c r="S2" t="s">
        <v>83</v>
      </c>
      <c r="T2" t="s">
        <v>84</v>
      </c>
      <c r="U2" t="s">
        <v>85</v>
      </c>
      <c r="V2" t="s">
        <v>9</v>
      </c>
    </row>
    <row r="3" spans="1:22">
      <c r="A3">
        <v>0</v>
      </c>
      <c r="B3" s="2">
        <v>6.1625685585752103E-5</v>
      </c>
      <c r="C3" s="2">
        <v>6.1393863962359906E-5</v>
      </c>
      <c r="D3" s="2">
        <v>1.88875E-4</v>
      </c>
      <c r="E3" s="1">
        <v>1.8962100000000001E-4</v>
      </c>
      <c r="F3" s="2">
        <v>1.7754399999999999E-4</v>
      </c>
      <c r="G3" s="1">
        <v>1.9410099999999999E-4</v>
      </c>
      <c r="H3" s="1">
        <v>1.9410099999999999E-4</v>
      </c>
      <c r="I3" s="1">
        <v>1.9410099999999999E-4</v>
      </c>
      <c r="J3" s="1">
        <v>2.2849200000000001E-4</v>
      </c>
      <c r="K3" s="1">
        <v>5.2187399999999997E-4</v>
      </c>
      <c r="M3" s="8">
        <f t="shared" ref="M3:M12" si="0">AVERAGE(B3:K3)</f>
        <v>2.0117285495481119E-4</v>
      </c>
      <c r="N3" s="8">
        <f>1-M3</f>
        <v>0.9997988271450452</v>
      </c>
      <c r="P3">
        <v>0.9</v>
      </c>
      <c r="Q3" s="9">
        <v>0.97296789443678167</v>
      </c>
      <c r="R3" s="9">
        <v>0.9973810085</v>
      </c>
      <c r="S3" s="9">
        <v>0.99683503039999999</v>
      </c>
      <c r="T3" s="9">
        <v>0.98745350399999998</v>
      </c>
      <c r="U3" s="9">
        <v>0.98774608306945599</v>
      </c>
      <c r="V3" s="9">
        <v>0.73912326000000006</v>
      </c>
    </row>
    <row r="4" spans="1:22">
      <c r="A4">
        <v>0.1</v>
      </c>
      <c r="B4" s="2">
        <v>7.3265440691625699E-5</v>
      </c>
      <c r="C4" s="2">
        <v>7.6866099255097596E-5</v>
      </c>
      <c r="D4" s="2">
        <v>2.49907E-4</v>
      </c>
      <c r="E4" s="1">
        <v>2.54403E-4</v>
      </c>
      <c r="F4" s="2">
        <v>2.0374E-4</v>
      </c>
      <c r="G4" s="1">
        <v>2.7570300000000003E-4</v>
      </c>
      <c r="H4" s="1">
        <v>2.7570300000000003E-4</v>
      </c>
      <c r="I4" s="1">
        <v>2.7570300000000003E-4</v>
      </c>
      <c r="J4" s="1">
        <v>3.1927000000000002E-4</v>
      </c>
      <c r="K4" s="1">
        <v>7.4558600000000001E-4</v>
      </c>
      <c r="M4" s="8">
        <f t="shared" si="0"/>
        <v>2.7501465399467235E-4</v>
      </c>
      <c r="N4" s="8">
        <f t="shared" ref="N4:N64" si="1">1-M4</f>
        <v>0.99972498534600529</v>
      </c>
      <c r="P4">
        <v>0.8</v>
      </c>
      <c r="Q4" s="9">
        <v>0.98761043701675089</v>
      </c>
      <c r="R4" s="9">
        <v>0.99365585990000005</v>
      </c>
      <c r="S4" s="9">
        <v>0.98954760590000002</v>
      </c>
      <c r="T4" s="9">
        <v>0.99107882199999997</v>
      </c>
      <c r="U4" s="9">
        <v>0.97656228327811356</v>
      </c>
      <c r="V4" s="9">
        <v>0.89893036999999998</v>
      </c>
    </row>
    <row r="5" spans="1:22">
      <c r="A5">
        <v>0.2</v>
      </c>
      <c r="B5" s="2">
        <v>1.0013016921998499E-4</v>
      </c>
      <c r="C5" s="2">
        <v>1.19153361207998E-4</v>
      </c>
      <c r="D5" s="2">
        <v>3.6734799999999998E-4</v>
      </c>
      <c r="E5" s="1">
        <v>3.8851599999999999E-4</v>
      </c>
      <c r="F5" s="2">
        <v>3.29143E-4</v>
      </c>
      <c r="G5" s="1">
        <v>4.6411899999999998E-4</v>
      </c>
      <c r="H5" s="1">
        <v>4.6411899999999998E-4</v>
      </c>
      <c r="I5" s="1">
        <v>4.6411899999999998E-4</v>
      </c>
      <c r="J5" s="1">
        <v>5.4111800000000005E-4</v>
      </c>
      <c r="K5" s="1">
        <v>1.19881E-3</v>
      </c>
      <c r="M5" s="8">
        <f t="shared" si="0"/>
        <v>4.4365755304279827E-4</v>
      </c>
      <c r="N5" s="8">
        <f t="shared" si="1"/>
        <v>0.99955634244695724</v>
      </c>
      <c r="P5">
        <v>0.7</v>
      </c>
      <c r="Q5" s="9">
        <v>0.99389841360827158</v>
      </c>
      <c r="R5" s="9">
        <v>0.996317008</v>
      </c>
      <c r="S5" s="9">
        <v>0.99418926090000004</v>
      </c>
      <c r="T5" s="9">
        <v>0.99241085679999996</v>
      </c>
      <c r="U5" s="9">
        <v>0.97863551187624276</v>
      </c>
      <c r="V5" s="9">
        <v>0.90589679000000001</v>
      </c>
    </row>
    <row r="6" spans="1:22">
      <c r="A6">
        <v>0.3</v>
      </c>
      <c r="B6" s="2">
        <v>1.5888147442008201E-4</v>
      </c>
      <c r="C6" s="2">
        <v>2.0747670602436899E-4</v>
      </c>
      <c r="D6" s="2">
        <v>6.3364599999999997E-4</v>
      </c>
      <c r="E6" s="1">
        <v>6.53087E-4</v>
      </c>
      <c r="F6" s="2">
        <v>5.9076500000000004E-4</v>
      </c>
      <c r="G6" s="1">
        <v>8.4402299999999995E-4</v>
      </c>
      <c r="H6" s="1">
        <v>8.4402299999999995E-4</v>
      </c>
      <c r="I6" s="1">
        <v>8.4402299999999995E-4</v>
      </c>
      <c r="J6" s="1">
        <v>1.2246100000000001E-3</v>
      </c>
      <c r="K6" s="1">
        <v>2.4762E-3</v>
      </c>
      <c r="M6" s="8">
        <f t="shared" si="0"/>
        <v>8.4767351804444519E-4</v>
      </c>
      <c r="N6" s="8">
        <f t="shared" si="1"/>
        <v>0.99915232648195551</v>
      </c>
      <c r="P6">
        <v>0.6</v>
      </c>
      <c r="Q6" s="9">
        <v>0.99509198675610522</v>
      </c>
      <c r="R6" s="9">
        <v>0.99716161530000003</v>
      </c>
      <c r="S6" s="9">
        <v>0.99585912700000001</v>
      </c>
      <c r="T6" s="9">
        <v>0.99470347790000002</v>
      </c>
      <c r="U6" s="9">
        <v>0.99120888895195058</v>
      </c>
      <c r="V6" s="9">
        <v>0.93430974</v>
      </c>
    </row>
    <row r="7" spans="1:22">
      <c r="A7">
        <v>0.4</v>
      </c>
      <c r="B7" s="2">
        <v>2.9940119760478998E-4</v>
      </c>
      <c r="C7" s="2">
        <v>3.9168209656743999E-4</v>
      </c>
      <c r="D7" s="2">
        <v>1.1006099999999999E-3</v>
      </c>
      <c r="E7" s="1">
        <v>1.0429300000000001E-3</v>
      </c>
      <c r="F7" s="2">
        <v>9.5476999999999997E-4</v>
      </c>
      <c r="G7" s="1">
        <v>1.4564599999999999E-3</v>
      </c>
      <c r="H7" s="1">
        <v>1.4564599999999999E-3</v>
      </c>
      <c r="I7" s="1">
        <v>1.4564599999999999E-3</v>
      </c>
      <c r="J7" s="1">
        <v>1.53097E-3</v>
      </c>
      <c r="K7" s="1">
        <v>3.84864E-3</v>
      </c>
      <c r="M7" s="8">
        <f t="shared" si="0"/>
        <v>1.3538383294172229E-3</v>
      </c>
      <c r="N7" s="8">
        <f t="shared" si="1"/>
        <v>0.99864616167058273</v>
      </c>
      <c r="P7">
        <v>0.5</v>
      </c>
      <c r="Q7" s="9">
        <v>0.99744401213390199</v>
      </c>
      <c r="R7" s="9">
        <v>0.99803853819999999</v>
      </c>
      <c r="S7" s="9">
        <v>0.99724119749999995</v>
      </c>
      <c r="T7" s="9">
        <v>0.995264853</v>
      </c>
      <c r="U7" s="9">
        <v>0.99150444183474151</v>
      </c>
      <c r="V7" s="9">
        <v>0.95746260100000002</v>
      </c>
    </row>
    <row r="8" spans="1:22">
      <c r="A8">
        <v>0.5</v>
      </c>
      <c r="B8" s="2">
        <v>7.5414781297134198E-4</v>
      </c>
      <c r="C8" s="2">
        <v>8.3138084800846396E-4</v>
      </c>
      <c r="D8" s="2">
        <v>1.77089E-3</v>
      </c>
      <c r="E8" s="1">
        <v>2.03207E-3</v>
      </c>
      <c r="F8" s="2">
        <v>1.61316E-3</v>
      </c>
      <c r="G8" s="1">
        <v>3.2159699999999999E-3</v>
      </c>
      <c r="H8" s="1">
        <v>3.2159699999999999E-3</v>
      </c>
      <c r="I8" s="1">
        <v>3.2159699999999999E-3</v>
      </c>
      <c r="J8" s="1">
        <v>2.5056800000000001E-3</v>
      </c>
      <c r="K8" s="1">
        <v>5.6943499999999999E-3</v>
      </c>
      <c r="M8" s="8">
        <f t="shared" si="0"/>
        <v>2.4849588660979804E-3</v>
      </c>
      <c r="N8" s="8">
        <f t="shared" si="1"/>
        <v>0.99751504113390199</v>
      </c>
      <c r="P8">
        <v>0.4</v>
      </c>
      <c r="Q8" s="9">
        <v>0.99865361267058272</v>
      </c>
      <c r="R8" s="9">
        <v>0.99895106609999995</v>
      </c>
      <c r="S8" s="9">
        <v>0.99801238199999998</v>
      </c>
      <c r="T8" s="9">
        <v>0.99634748100000003</v>
      </c>
      <c r="U8" s="9">
        <v>0.99491833588507084</v>
      </c>
      <c r="V8" s="9">
        <v>0.96135652599999999</v>
      </c>
    </row>
    <row r="9" spans="1:22">
      <c r="A9">
        <v>0.6</v>
      </c>
      <c r="B9" s="2">
        <v>2.5188916876574298E-3</v>
      </c>
      <c r="C9" s="2">
        <v>1.95834075129072E-3</v>
      </c>
      <c r="D9" s="2">
        <v>3.3374899999999998E-3</v>
      </c>
      <c r="E9" s="1">
        <v>2.7484100000000002E-3</v>
      </c>
      <c r="F9" s="2">
        <v>2.3968100000000001E-3</v>
      </c>
      <c r="G9" s="1">
        <v>6.8335699999999997E-3</v>
      </c>
      <c r="H9" s="1">
        <v>6.8335699999999997E-3</v>
      </c>
      <c r="I9" s="1">
        <v>6.8335699999999997E-3</v>
      </c>
      <c r="J9" s="1">
        <v>9.9168600000000009E-4</v>
      </c>
      <c r="K9" s="1">
        <v>8.7859099999999992E-3</v>
      </c>
      <c r="M9" s="8">
        <f t="shared" si="0"/>
        <v>4.3238248438948147E-3</v>
      </c>
      <c r="N9" s="8">
        <f t="shared" si="1"/>
        <v>0.99567617515610518</v>
      </c>
      <c r="P9">
        <v>0.3</v>
      </c>
      <c r="Q9" s="9">
        <v>0.99919038518195558</v>
      </c>
      <c r="R9" s="9">
        <v>0.99939624000000005</v>
      </c>
      <c r="S9" s="9">
        <v>0.99890193760000001</v>
      </c>
      <c r="T9" s="9">
        <v>0.9978680057</v>
      </c>
      <c r="U9" s="9">
        <v>0.99698242500718548</v>
      </c>
      <c r="V9" s="9">
        <v>0.96612538709999995</v>
      </c>
    </row>
    <row r="10" spans="1:22">
      <c r="A10">
        <v>0.7</v>
      </c>
      <c r="B10" s="2">
        <v>1.13636363636363E-2</v>
      </c>
      <c r="C10" s="2">
        <v>5.9012875536480604E-3</v>
      </c>
      <c r="D10" s="2">
        <v>4.6956999999999997E-3</v>
      </c>
      <c r="E10" s="1">
        <v>4.5131700000000004E-3</v>
      </c>
      <c r="F10" s="2">
        <v>2.49789E-3</v>
      </c>
      <c r="G10" s="1">
        <v>5.46182E-3</v>
      </c>
      <c r="H10" s="1">
        <v>5.46182E-3</v>
      </c>
      <c r="I10" s="1">
        <v>5.46182E-3</v>
      </c>
      <c r="J10" s="1">
        <v>6.3023000000000003E-3</v>
      </c>
      <c r="K10" s="1">
        <v>1.01969E-2</v>
      </c>
      <c r="M10" s="8">
        <f t="shared" si="0"/>
        <v>6.1856343917284359E-3</v>
      </c>
      <c r="N10" s="8">
        <f t="shared" si="1"/>
        <v>0.99381436560827152</v>
      </c>
      <c r="P10">
        <v>0.2</v>
      </c>
      <c r="Q10" s="9">
        <v>0.99956404234695717</v>
      </c>
      <c r="R10" s="9">
        <v>0.99967896443000004</v>
      </c>
      <c r="S10" s="9">
        <v>0.99946003640000003</v>
      </c>
      <c r="T10" s="9">
        <v>0.99903387960000001</v>
      </c>
      <c r="U10" s="9">
        <v>0.9982979595445779</v>
      </c>
      <c r="V10" s="9">
        <v>0.98169509369999997</v>
      </c>
    </row>
    <row r="11" spans="1:22">
      <c r="A11">
        <v>0.8</v>
      </c>
      <c r="B11" s="2">
        <v>5.2631578947368397E-2</v>
      </c>
      <c r="C11" s="2">
        <v>2.0715630885122401E-2</v>
      </c>
      <c r="D11" s="2">
        <v>4.7521999999999998E-3</v>
      </c>
      <c r="E11" s="1">
        <v>3.8480099999999998E-3</v>
      </c>
      <c r="F11" s="2">
        <v>3.0172900000000002E-3</v>
      </c>
      <c r="G11" s="1">
        <v>7.9603799999999995E-3</v>
      </c>
      <c r="H11" s="1">
        <v>7.9603799999999995E-3</v>
      </c>
      <c r="I11" s="1">
        <v>7.9603799999999995E-3</v>
      </c>
      <c r="J11" s="1">
        <v>6.0565599999999999E-3</v>
      </c>
      <c r="K11" s="1">
        <v>7.0894E-3</v>
      </c>
      <c r="M11" s="8">
        <f t="shared" si="0"/>
        <v>1.219918098324908E-2</v>
      </c>
      <c r="N11" s="8">
        <f t="shared" si="1"/>
        <v>0.98780081901675088</v>
      </c>
      <c r="P11">
        <v>0.1</v>
      </c>
      <c r="Q11" s="9">
        <v>0.99972934204600528</v>
      </c>
      <c r="R11" s="9">
        <v>0.99980107620000003</v>
      </c>
      <c r="S11" s="9">
        <v>0.99971505625000001</v>
      </c>
      <c r="T11" s="9">
        <v>0.99957847596000005</v>
      </c>
      <c r="U11" s="9">
        <v>0.99825745095000129</v>
      </c>
      <c r="V11" s="9">
        <v>0.98930841300000005</v>
      </c>
    </row>
    <row r="12" spans="1:22">
      <c r="A12">
        <v>0.9</v>
      </c>
      <c r="B12" s="2">
        <v>0.16666666666666599</v>
      </c>
      <c r="C12" s="2">
        <v>7.5862068965517199E-2</v>
      </c>
      <c r="D12" s="2">
        <v>4.09713E-3</v>
      </c>
      <c r="E12" s="1">
        <v>2.3376999999999998E-3</v>
      </c>
      <c r="F12" s="2">
        <v>1.5360599999999999E-3</v>
      </c>
      <c r="G12" s="1">
        <v>3.55887E-3</v>
      </c>
      <c r="H12" s="1">
        <v>3.55887E-3</v>
      </c>
      <c r="I12" s="1">
        <v>3.55887E-3</v>
      </c>
      <c r="J12" s="1">
        <v>4.1030499999999996E-3</v>
      </c>
      <c r="K12" s="1">
        <v>5.5859500000000001E-3</v>
      </c>
      <c r="M12" s="8">
        <f t="shared" si="0"/>
        <v>2.7086523563218317E-2</v>
      </c>
      <c r="N12" s="8">
        <f t="shared" si="1"/>
        <v>0.97291347643678172</v>
      </c>
      <c r="P12">
        <v>0</v>
      </c>
      <c r="Q12" s="9">
        <v>0.9998022662450452</v>
      </c>
      <c r="R12" s="9">
        <v>0.99987573859000001</v>
      </c>
      <c r="S12" s="9">
        <v>0.99985807671000004</v>
      </c>
      <c r="T12" s="9">
        <v>0.99981830849999997</v>
      </c>
      <c r="U12" s="9">
        <v>0.99825745095000129</v>
      </c>
      <c r="V12" s="9">
        <v>0.99700410308999998</v>
      </c>
    </row>
    <row r="13" spans="1:22">
      <c r="B13" s="8"/>
      <c r="C13" s="8"/>
      <c r="D13" s="8"/>
      <c r="E13" s="8"/>
      <c r="F13" s="8"/>
      <c r="M13" s="8"/>
      <c r="N13" s="8"/>
    </row>
    <row r="14" spans="1:22">
      <c r="B14" s="8"/>
      <c r="C14" s="8"/>
      <c r="D14" s="8"/>
      <c r="E14" s="8"/>
      <c r="F14" s="8"/>
      <c r="M14" s="8"/>
      <c r="N14" s="8"/>
    </row>
    <row r="15" spans="1:22">
      <c r="A15" t="s">
        <v>5</v>
      </c>
      <c r="B15" s="8"/>
      <c r="C15" s="8"/>
      <c r="D15" t="s">
        <v>4</v>
      </c>
      <c r="E15" t="s">
        <v>4</v>
      </c>
      <c r="F15" t="s">
        <v>4</v>
      </c>
      <c r="M15" s="8"/>
      <c r="N15" s="8"/>
    </row>
    <row r="16" spans="1:22">
      <c r="B16" s="3">
        <v>8.1038000000000006E-5</v>
      </c>
      <c r="C16" s="3">
        <v>2.64411E-5</v>
      </c>
      <c r="D16" s="3">
        <v>2.13499E-4</v>
      </c>
      <c r="E16" s="3">
        <v>2.1438199999999999E-4</v>
      </c>
      <c r="F16" s="3">
        <v>1.7691000000000001E-4</v>
      </c>
      <c r="G16" s="1">
        <v>1.0385799999999999E-4</v>
      </c>
      <c r="H16" s="1">
        <v>1.0385799999999999E-4</v>
      </c>
      <c r="I16" s="1">
        <v>1.0385799999999999E-4</v>
      </c>
      <c r="J16" s="1">
        <v>1.0385799999999999E-4</v>
      </c>
      <c r="K16" s="1">
        <v>1.14912E-4</v>
      </c>
      <c r="M16" s="8">
        <f t="shared" ref="M16:M25" si="2">AVERAGE(B16:K16)</f>
        <v>1.2426141000000001E-4</v>
      </c>
      <c r="N16" s="8">
        <f t="shared" si="1"/>
        <v>0.99987573859000001</v>
      </c>
    </row>
    <row r="17" spans="1:14">
      <c r="B17" s="3">
        <v>1.72058E-4</v>
      </c>
      <c r="C17" s="3">
        <v>3.3624000000000002E-5</v>
      </c>
      <c r="D17" s="3">
        <v>3.20508E-4</v>
      </c>
      <c r="E17" s="3">
        <v>3.0124699999999998E-4</v>
      </c>
      <c r="F17" s="3">
        <v>2.7237099999999998E-4</v>
      </c>
      <c r="G17" s="1">
        <v>1.7988800000000001E-4</v>
      </c>
      <c r="H17" s="1">
        <v>1.7988800000000001E-4</v>
      </c>
      <c r="I17" s="1">
        <v>1.7988800000000001E-4</v>
      </c>
      <c r="J17" s="1">
        <v>1.7988800000000001E-4</v>
      </c>
      <c r="K17" s="1">
        <v>1.6987799999999999E-4</v>
      </c>
      <c r="M17" s="8">
        <f t="shared" si="2"/>
        <v>1.9892379999999999E-4</v>
      </c>
      <c r="N17" s="8">
        <f t="shared" si="1"/>
        <v>0.99980107620000003</v>
      </c>
    </row>
    <row r="18" spans="1:14">
      <c r="B18" s="3">
        <v>1.9138799999999999E-4</v>
      </c>
      <c r="C18" s="3">
        <v>5.5508699999999999E-5</v>
      </c>
      <c r="D18" s="3">
        <v>5.5222099999999998E-4</v>
      </c>
      <c r="E18" s="3">
        <v>4.8668399999999998E-4</v>
      </c>
      <c r="F18" s="3">
        <v>4.8678799999999999E-4</v>
      </c>
      <c r="G18" s="1">
        <v>2.8149199999999999E-4</v>
      </c>
      <c r="H18" s="1">
        <v>2.8149199999999999E-4</v>
      </c>
      <c r="I18" s="1">
        <v>2.8149199999999999E-4</v>
      </c>
      <c r="J18" s="1">
        <v>2.8149199999999999E-4</v>
      </c>
      <c r="K18" s="1">
        <v>3.1179800000000001E-4</v>
      </c>
      <c r="M18" s="8">
        <f t="shared" si="2"/>
        <v>3.2103556999999995E-4</v>
      </c>
      <c r="N18" s="8">
        <f t="shared" si="1"/>
        <v>0.99967896443000004</v>
      </c>
    </row>
    <row r="19" spans="1:14">
      <c r="B19" s="3">
        <v>3.7014200000000001E-4</v>
      </c>
      <c r="C19" s="3">
        <v>9.1348999999999996E-5</v>
      </c>
      <c r="D19" s="3">
        <v>9.9615800000000003E-4</v>
      </c>
      <c r="E19" s="3">
        <v>1.0292400000000001E-3</v>
      </c>
      <c r="F19" s="3">
        <v>8.7282699999999996E-4</v>
      </c>
      <c r="G19" s="1">
        <v>5.1879200000000002E-4</v>
      </c>
      <c r="H19" s="1">
        <v>5.1879200000000002E-4</v>
      </c>
      <c r="I19" s="1">
        <v>5.1879200000000002E-4</v>
      </c>
      <c r="J19" s="1">
        <v>5.1879200000000002E-4</v>
      </c>
      <c r="K19" s="1">
        <v>6.0271599999999999E-4</v>
      </c>
      <c r="M19" s="8">
        <f t="shared" si="2"/>
        <v>6.0375999999999984E-4</v>
      </c>
      <c r="N19" s="8">
        <f t="shared" si="1"/>
        <v>0.99939624000000005</v>
      </c>
    </row>
    <row r="20" spans="1:14">
      <c r="B20" s="3">
        <v>8.06312E-4</v>
      </c>
      <c r="C20" s="3">
        <v>1.8948899999999999E-4</v>
      </c>
      <c r="D20" s="3">
        <v>1.7349500000000001E-3</v>
      </c>
      <c r="E20" s="3">
        <v>1.3648099999999999E-3</v>
      </c>
      <c r="F20" s="3">
        <v>1.53396E-3</v>
      </c>
      <c r="G20" s="1">
        <v>9.4865200000000002E-4</v>
      </c>
      <c r="H20" s="1">
        <v>9.4865200000000002E-4</v>
      </c>
      <c r="I20" s="1">
        <v>9.4865200000000002E-4</v>
      </c>
      <c r="J20" s="1">
        <v>9.4865200000000002E-4</v>
      </c>
      <c r="K20" s="1">
        <v>1.06521E-3</v>
      </c>
      <c r="M20" s="8">
        <f t="shared" si="2"/>
        <v>1.0489339E-3</v>
      </c>
      <c r="N20" s="8">
        <f t="shared" si="1"/>
        <v>0.99895106609999995</v>
      </c>
    </row>
    <row r="21" spans="1:14">
      <c r="B21" s="3">
        <v>1.9672100000000001E-3</v>
      </c>
      <c r="C21" s="3">
        <v>1.8941800000000001E-4</v>
      </c>
      <c r="D21" s="3">
        <v>3.1835800000000001E-3</v>
      </c>
      <c r="E21" s="3">
        <v>2.4115899999999999E-3</v>
      </c>
      <c r="F21" s="3">
        <v>2.6200799999999999E-3</v>
      </c>
      <c r="G21" s="1">
        <v>1.79915E-3</v>
      </c>
      <c r="H21" s="1">
        <v>1.79915E-3</v>
      </c>
      <c r="I21" s="1">
        <v>1.79915E-3</v>
      </c>
      <c r="J21" s="1">
        <v>1.79915E-3</v>
      </c>
      <c r="K21" s="1">
        <v>2.0461400000000001E-3</v>
      </c>
      <c r="M21" s="8">
        <f t="shared" si="2"/>
        <v>1.9614618000000001E-3</v>
      </c>
      <c r="N21" s="8">
        <f t="shared" si="1"/>
        <v>0.99803853819999999</v>
      </c>
    </row>
    <row r="22" spans="1:14">
      <c r="B22" s="3">
        <v>3.2836900000000001E-3</v>
      </c>
      <c r="C22" s="3">
        <v>3.7949700000000002E-4</v>
      </c>
      <c r="D22" s="3">
        <v>4.2902499999999998E-3</v>
      </c>
      <c r="E22" s="3">
        <v>4.0286300000000001E-3</v>
      </c>
      <c r="F22" s="3">
        <v>3.80547E-3</v>
      </c>
      <c r="G22" s="1">
        <v>2.54777E-3</v>
      </c>
      <c r="H22" s="1">
        <v>2.54777E-3</v>
      </c>
      <c r="I22" s="1">
        <v>2.54777E-3</v>
      </c>
      <c r="J22" s="1">
        <v>2.54777E-3</v>
      </c>
      <c r="K22" s="1">
        <v>2.40523E-3</v>
      </c>
      <c r="M22" s="8">
        <f t="shared" si="2"/>
        <v>2.8383847000000009E-3</v>
      </c>
      <c r="N22" s="8">
        <f t="shared" si="1"/>
        <v>0.99716161530000003</v>
      </c>
    </row>
    <row r="23" spans="1:14">
      <c r="B23" s="3">
        <v>8.3308500000000008E-3</v>
      </c>
      <c r="C23" s="3">
        <v>1.9141399999999999E-3</v>
      </c>
      <c r="D23" s="3">
        <v>5.1396699999999998E-3</v>
      </c>
      <c r="E23" s="3">
        <v>5.3846299999999996E-3</v>
      </c>
      <c r="F23" s="3">
        <v>3.3280100000000002E-3</v>
      </c>
      <c r="G23" s="1">
        <v>2.6117800000000002E-3</v>
      </c>
      <c r="H23" s="1">
        <v>2.6117800000000002E-3</v>
      </c>
      <c r="I23" s="1">
        <v>2.6117800000000002E-3</v>
      </c>
      <c r="J23" s="1">
        <v>2.6117800000000002E-3</v>
      </c>
      <c r="K23" s="1">
        <v>2.2855000000000002E-3</v>
      </c>
      <c r="M23" s="8">
        <f t="shared" si="2"/>
        <v>3.6829920000000008E-3</v>
      </c>
      <c r="N23" s="8">
        <f t="shared" si="1"/>
        <v>0.996317008</v>
      </c>
    </row>
    <row r="24" spans="1:14">
      <c r="B24" s="3">
        <v>3.3210299999999998E-2</v>
      </c>
      <c r="C24" s="3">
        <v>4.2983099999999998E-4</v>
      </c>
      <c r="D24" s="3">
        <v>4.4876999999999998E-3</v>
      </c>
      <c r="E24" s="3">
        <v>3.7048599999999999E-3</v>
      </c>
      <c r="F24" s="3">
        <v>5.9955199999999998E-3</v>
      </c>
      <c r="G24" s="1">
        <v>3.2569500000000002E-3</v>
      </c>
      <c r="H24" s="1">
        <v>3.2569500000000002E-3</v>
      </c>
      <c r="I24" s="1">
        <v>3.2569500000000002E-3</v>
      </c>
      <c r="J24" s="1">
        <v>3.2569500000000002E-3</v>
      </c>
      <c r="K24" s="1">
        <v>2.5853899999999999E-3</v>
      </c>
      <c r="M24" s="8">
        <f t="shared" si="2"/>
        <v>6.3441400999999994E-3</v>
      </c>
      <c r="N24" s="8">
        <f t="shared" si="1"/>
        <v>0.99365585990000005</v>
      </c>
    </row>
    <row r="25" spans="1:14">
      <c r="B25" s="3">
        <v>1.24664E-3</v>
      </c>
      <c r="C25" s="3">
        <v>2.9170500000000001E-4</v>
      </c>
      <c r="D25" s="3">
        <v>5.1260799999999999E-3</v>
      </c>
      <c r="E25" s="3">
        <v>4.00892E-3</v>
      </c>
      <c r="F25" s="3">
        <v>4.6383199999999996E-3</v>
      </c>
      <c r="G25" s="1">
        <v>2.0995900000000001E-3</v>
      </c>
      <c r="H25" s="1">
        <v>2.0995900000000001E-3</v>
      </c>
      <c r="I25" s="1">
        <v>2.0995900000000001E-3</v>
      </c>
      <c r="J25" s="1">
        <v>2.0995900000000001E-3</v>
      </c>
      <c r="K25" s="1">
        <v>2.4798899999999998E-3</v>
      </c>
      <c r="M25" s="8">
        <f t="shared" si="2"/>
        <v>2.6189914999999995E-3</v>
      </c>
      <c r="N25" s="8">
        <f t="shared" si="1"/>
        <v>0.9973810085</v>
      </c>
    </row>
    <row r="26" spans="1:14">
      <c r="B26" s="8"/>
      <c r="C26" s="8"/>
      <c r="D26" s="3"/>
      <c r="E26" s="3"/>
      <c r="F26" s="3"/>
      <c r="M26" s="8"/>
      <c r="N26" s="8"/>
    </row>
    <row r="27" spans="1:14">
      <c r="B27" s="8"/>
      <c r="C27" s="8"/>
      <c r="M27" s="8"/>
      <c r="N27" s="8"/>
    </row>
    <row r="28" spans="1:14">
      <c r="A28" t="s">
        <v>6</v>
      </c>
      <c r="B28" s="8"/>
      <c r="C28" s="8"/>
      <c r="D28" t="s">
        <v>4</v>
      </c>
      <c r="E28" t="s">
        <v>4</v>
      </c>
      <c r="F28" t="s">
        <v>4</v>
      </c>
      <c r="M28" s="8"/>
      <c r="N28" s="8"/>
    </row>
    <row r="29" spans="1:14">
      <c r="B29" s="3">
        <v>7.4708600000000005E-5</v>
      </c>
      <c r="C29" s="3">
        <v>2.4473300000000002E-4</v>
      </c>
      <c r="D29" s="3">
        <v>8.6396800000000006E-5</v>
      </c>
      <c r="E29" s="3">
        <v>2.2009199999999999E-4</v>
      </c>
      <c r="F29" s="3">
        <v>5.0838399999999996E-4</v>
      </c>
      <c r="G29" s="1">
        <v>6.6202699999999996E-5</v>
      </c>
      <c r="H29" s="1">
        <v>6.6202699999999996E-5</v>
      </c>
      <c r="I29" s="1">
        <v>6.6202699999999996E-5</v>
      </c>
      <c r="J29" s="1">
        <v>2.1603400000000001E-4</v>
      </c>
      <c r="K29" s="6">
        <v>2.0107700000000001E-5</v>
      </c>
      <c r="M29" s="8">
        <f t="shared" ref="M29:M38" si="3">AVERAGE(B29:K29)</f>
        <v>1.5690642000000001E-4</v>
      </c>
      <c r="N29" s="8">
        <f t="shared" si="1"/>
        <v>0.99984309358000001</v>
      </c>
    </row>
    <row r="30" spans="1:14">
      <c r="B30" s="3">
        <v>1.3740000000000001E-4</v>
      </c>
      <c r="C30" s="3">
        <v>4.78171E-4</v>
      </c>
      <c r="D30" s="3">
        <v>1.71268E-4</v>
      </c>
      <c r="E30" s="3">
        <v>5.0299700000000004E-4</v>
      </c>
      <c r="F30" s="3">
        <v>9.9527199999999995E-4</v>
      </c>
      <c r="G30" s="1">
        <v>1.21697E-4</v>
      </c>
      <c r="H30" s="1">
        <v>1.21697E-4</v>
      </c>
      <c r="I30" s="1">
        <v>1.21697E-4</v>
      </c>
      <c r="J30" s="1">
        <v>4.6637700000000002E-4</v>
      </c>
      <c r="K30" s="6">
        <v>7.7541500000000003E-5</v>
      </c>
      <c r="M30" s="8">
        <f t="shared" si="3"/>
        <v>3.1941175000000006E-4</v>
      </c>
      <c r="N30" s="8">
        <f t="shared" si="1"/>
        <v>0.99968058824999995</v>
      </c>
    </row>
    <row r="31" spans="1:14">
      <c r="B31" s="3">
        <v>2.12759E-4</v>
      </c>
      <c r="C31" s="3">
        <v>9.4134799999999995E-4</v>
      </c>
      <c r="D31" s="3">
        <v>2.9299699999999997E-4</v>
      </c>
      <c r="E31" s="3">
        <v>7.3544799999999998E-4</v>
      </c>
      <c r="F31" s="3">
        <v>2.1577900000000001E-3</v>
      </c>
      <c r="G31" s="1">
        <v>2.22103E-4</v>
      </c>
      <c r="H31" s="1">
        <v>2.22103E-4</v>
      </c>
      <c r="I31" s="1">
        <v>2.22103E-4</v>
      </c>
      <c r="J31" s="1">
        <v>9.9421600000000002E-4</v>
      </c>
      <c r="K31" s="1">
        <v>1.7088199999999999E-4</v>
      </c>
      <c r="M31" s="8">
        <f t="shared" si="3"/>
        <v>6.1717490000000015E-4</v>
      </c>
      <c r="N31" s="8">
        <f t="shared" si="1"/>
        <v>0.99938282509999998</v>
      </c>
    </row>
    <row r="32" spans="1:14">
      <c r="B32" s="3">
        <v>5.5432400000000003E-4</v>
      </c>
      <c r="C32" s="3">
        <v>1.6886099999999999E-3</v>
      </c>
      <c r="D32" s="3">
        <v>5.3873500000000004E-4</v>
      </c>
      <c r="E32" s="3">
        <v>1.6507500000000001E-3</v>
      </c>
      <c r="F32" s="3">
        <v>4.3138400000000002E-3</v>
      </c>
      <c r="G32" s="1">
        <v>4.7144999999999999E-4</v>
      </c>
      <c r="H32" s="1">
        <v>4.7144999999999999E-4</v>
      </c>
      <c r="I32" s="1">
        <v>4.7144999999999999E-4</v>
      </c>
      <c r="J32" s="1">
        <v>2.4133700000000002E-3</v>
      </c>
      <c r="K32" s="1">
        <v>3.4856500000000001E-4</v>
      </c>
      <c r="M32" s="8">
        <f t="shared" si="3"/>
        <v>1.2922544E-3</v>
      </c>
      <c r="N32" s="8">
        <f t="shared" si="1"/>
        <v>0.99870774559999997</v>
      </c>
    </row>
    <row r="33" spans="1:14">
      <c r="B33" s="3">
        <v>1.2366E-3</v>
      </c>
      <c r="C33" s="3">
        <v>2.6758200000000002E-3</v>
      </c>
      <c r="D33" s="3">
        <v>3.9326200000000002E-4</v>
      </c>
      <c r="E33" s="3">
        <v>2.3599900000000002E-3</v>
      </c>
      <c r="F33" s="3">
        <v>9.8368899999999992E-3</v>
      </c>
      <c r="G33" s="1">
        <v>7.0642700000000003E-4</v>
      </c>
      <c r="H33" s="1">
        <v>7.0642700000000003E-4</v>
      </c>
      <c r="I33" s="1">
        <v>7.0642700000000003E-4</v>
      </c>
      <c r="J33" s="1">
        <v>2.9253399999999998E-3</v>
      </c>
      <c r="K33" s="1">
        <v>5.4790999999999998E-4</v>
      </c>
      <c r="M33" s="8">
        <f t="shared" si="3"/>
        <v>2.2095092999999994E-3</v>
      </c>
      <c r="N33" s="8">
        <f t="shared" si="1"/>
        <v>0.99779049070000003</v>
      </c>
    </row>
    <row r="34" spans="1:14">
      <c r="B34" s="3">
        <v>3.87962E-4</v>
      </c>
      <c r="C34" s="3">
        <v>4.13453E-3</v>
      </c>
      <c r="D34" s="3">
        <v>2.5960499999999999E-3</v>
      </c>
      <c r="E34" s="3">
        <v>4.2541000000000002E-3</v>
      </c>
      <c r="F34" s="3">
        <v>9.7809300000000002E-3</v>
      </c>
      <c r="G34" s="1">
        <v>1.41388E-3</v>
      </c>
      <c r="H34" s="1">
        <v>1.41388E-3</v>
      </c>
      <c r="I34" s="1">
        <v>1.41388E-3</v>
      </c>
      <c r="J34" s="1">
        <v>5.1372099999999997E-3</v>
      </c>
      <c r="K34" s="1">
        <v>7.7893299999999999E-4</v>
      </c>
      <c r="M34" s="8">
        <f t="shared" si="3"/>
        <v>3.1311354999999999E-3</v>
      </c>
      <c r="N34" s="8">
        <f t="shared" si="1"/>
        <v>0.99686886450000001</v>
      </c>
    </row>
    <row r="35" spans="1:14">
      <c r="B35" s="3">
        <v>6.3851100000000003E-4</v>
      </c>
      <c r="C35" s="3">
        <v>4.3981000000000003E-3</v>
      </c>
      <c r="D35" s="3">
        <v>2.0689699999999998E-3</v>
      </c>
      <c r="E35" s="3">
        <v>5.1430900000000003E-3</v>
      </c>
      <c r="F35" s="3">
        <v>2.38686E-2</v>
      </c>
      <c r="G35" s="1">
        <v>1.0753900000000001E-3</v>
      </c>
      <c r="H35" s="1">
        <v>1.0753900000000001E-3</v>
      </c>
      <c r="I35" s="1">
        <v>1.0753900000000001E-3</v>
      </c>
      <c r="J35" s="1">
        <v>7.5693399999999999E-3</v>
      </c>
      <c r="K35" s="1">
        <v>9.8989900000000003E-4</v>
      </c>
      <c r="M35" s="8">
        <f t="shared" si="3"/>
        <v>4.7902680000000012E-3</v>
      </c>
      <c r="N35" s="8">
        <f t="shared" si="1"/>
        <v>0.99520973199999996</v>
      </c>
    </row>
    <row r="36" spans="1:14">
      <c r="B36" s="3">
        <v>7.4129000000000003E-4</v>
      </c>
      <c r="C36" s="3">
        <v>5.86185E-3</v>
      </c>
      <c r="D36" s="3">
        <v>1.6025600000000001E-2</v>
      </c>
      <c r="E36" s="3">
        <v>5.8885700000000001E-3</v>
      </c>
      <c r="F36" s="3">
        <v>2.45194E-2</v>
      </c>
      <c r="G36" s="1">
        <v>1.16095E-3</v>
      </c>
      <c r="H36" s="1">
        <v>1.16095E-3</v>
      </c>
      <c r="I36" s="1">
        <v>1.16095E-3</v>
      </c>
      <c r="J36" s="1">
        <v>5.69376E-3</v>
      </c>
      <c r="K36" s="1">
        <v>4.2688099999999999E-4</v>
      </c>
      <c r="M36" s="8">
        <f t="shared" si="3"/>
        <v>6.2640201000000008E-3</v>
      </c>
      <c r="N36" s="8">
        <f t="shared" si="1"/>
        <v>0.99373597989999995</v>
      </c>
    </row>
    <row r="37" spans="1:14">
      <c r="B37" s="3">
        <v>3.8461500000000003E-2</v>
      </c>
      <c r="C37" s="3">
        <v>6.5123000000000004E-3</v>
      </c>
      <c r="D37" s="3">
        <v>3.2258099999999998E-2</v>
      </c>
      <c r="E37" s="3">
        <v>7.6317700000000004E-3</v>
      </c>
      <c r="F37" s="3">
        <v>1.62489E-2</v>
      </c>
      <c r="G37" s="1">
        <v>6.9379800000000003E-4</v>
      </c>
      <c r="H37" s="1">
        <v>6.9379800000000003E-4</v>
      </c>
      <c r="I37" s="1">
        <v>6.9379800000000003E-4</v>
      </c>
      <c r="J37" s="1">
        <v>5.1963399999999998E-3</v>
      </c>
      <c r="K37" s="1">
        <v>6.3617899999999995E-4</v>
      </c>
      <c r="M37" s="8">
        <f t="shared" si="3"/>
        <v>1.0902648299999996E-2</v>
      </c>
      <c r="N37" s="8">
        <f t="shared" si="1"/>
        <v>0.98909735170000002</v>
      </c>
    </row>
    <row r="38" spans="1:14">
      <c r="B38" s="3">
        <v>6.3348399999999996E-3</v>
      </c>
      <c r="C38" s="3">
        <v>5.3654699999999998E-3</v>
      </c>
      <c r="D38" s="3">
        <v>2.85578E-3</v>
      </c>
      <c r="E38" s="3">
        <v>4.0836199999999996E-3</v>
      </c>
      <c r="F38" s="3">
        <v>5.94423E-3</v>
      </c>
      <c r="G38" s="1">
        <v>1.6281100000000001E-3</v>
      </c>
      <c r="H38" s="1">
        <v>1.6281100000000001E-3</v>
      </c>
      <c r="I38" s="1">
        <v>1.6281100000000001E-3</v>
      </c>
      <c r="J38" s="1">
        <v>5.18215E-3</v>
      </c>
      <c r="K38" s="1">
        <v>5.5331599999999999E-4</v>
      </c>
      <c r="M38" s="8">
        <f t="shared" si="3"/>
        <v>3.5203735999999992E-3</v>
      </c>
      <c r="N38" s="8">
        <f t="shared" si="1"/>
        <v>0.99647962639999998</v>
      </c>
    </row>
    <row r="39" spans="1:14">
      <c r="B39" s="8"/>
      <c r="C39" s="8"/>
      <c r="M39" s="8"/>
      <c r="N39" s="8"/>
    </row>
    <row r="40" spans="1:14">
      <c r="B40" s="8"/>
      <c r="C40" s="8"/>
      <c r="M40" s="8"/>
      <c r="N40" s="8"/>
    </row>
    <row r="41" spans="1:14">
      <c r="A41" t="s">
        <v>7</v>
      </c>
      <c r="B41" s="8"/>
      <c r="C41" s="8"/>
      <c r="D41" t="s">
        <v>4</v>
      </c>
      <c r="E41" t="s">
        <v>4</v>
      </c>
      <c r="F41" t="s">
        <v>4</v>
      </c>
      <c r="M41" s="8"/>
      <c r="N41" s="8"/>
    </row>
    <row r="42" spans="1:14">
      <c r="B42" s="3">
        <v>4.5989299999999997E-5</v>
      </c>
      <c r="C42" s="3">
        <v>4.5989299999999997E-5</v>
      </c>
      <c r="D42" s="3">
        <v>4.4705400000000001E-5</v>
      </c>
      <c r="E42" s="3">
        <v>1.87238E-4</v>
      </c>
      <c r="F42" s="3">
        <v>2.0168000000000001E-4</v>
      </c>
      <c r="G42" s="1">
        <v>2.49545E-4</v>
      </c>
      <c r="H42" s="1">
        <v>2.49545E-4</v>
      </c>
      <c r="I42" s="1">
        <v>2.49545E-4</v>
      </c>
      <c r="J42" s="1">
        <v>1.4004800000000001E-4</v>
      </c>
      <c r="K42" s="1">
        <v>2.93133E-4</v>
      </c>
      <c r="M42" s="8">
        <f t="shared" ref="M42:M51" si="4">AVERAGE(B42:K42)</f>
        <v>1.707418E-4</v>
      </c>
      <c r="N42" s="8">
        <f t="shared" si="1"/>
        <v>0.99982925820000002</v>
      </c>
    </row>
    <row r="43" spans="1:14">
      <c r="B43" s="3">
        <v>9.0340400000000007E-5</v>
      </c>
      <c r="C43" s="3">
        <v>9.0340400000000007E-5</v>
      </c>
      <c r="D43" s="3">
        <v>8.9309599999999996E-5</v>
      </c>
      <c r="E43" s="3">
        <v>4.0588899999999999E-4</v>
      </c>
      <c r="F43" s="3">
        <v>5.1555600000000002E-4</v>
      </c>
      <c r="G43" s="1">
        <v>5.2516599999999998E-4</v>
      </c>
      <c r="H43" s="1">
        <v>5.2516599999999998E-4</v>
      </c>
      <c r="I43" s="1">
        <v>5.2516599999999998E-4</v>
      </c>
      <c r="J43" s="1">
        <v>3.50248E-4</v>
      </c>
      <c r="K43" s="1">
        <v>9.2314100000000004E-4</v>
      </c>
      <c r="M43" s="8">
        <f t="shared" si="4"/>
        <v>4.0403223999999999E-4</v>
      </c>
      <c r="N43" s="8">
        <f t="shared" si="1"/>
        <v>0.99959596776000004</v>
      </c>
    </row>
    <row r="44" spans="1:14">
      <c r="B44" s="3">
        <v>1.73179E-4</v>
      </c>
      <c r="C44" s="3">
        <v>1.73179E-4</v>
      </c>
      <c r="D44" s="3">
        <v>1.49402E-4</v>
      </c>
      <c r="E44" s="3">
        <v>8.4530399999999996E-4</v>
      </c>
      <c r="F44" s="3">
        <v>1.1886799999999999E-3</v>
      </c>
      <c r="G44" s="1">
        <v>1.1486199999999999E-3</v>
      </c>
      <c r="H44" s="1">
        <v>1.1486199999999999E-3</v>
      </c>
      <c r="I44" s="1">
        <v>1.1486199999999999E-3</v>
      </c>
      <c r="J44" s="1">
        <v>8.1807600000000005E-4</v>
      </c>
      <c r="K44" s="1">
        <v>2.5369799999999999E-3</v>
      </c>
      <c r="M44" s="8">
        <f t="shared" si="4"/>
        <v>9.3306599999999997E-4</v>
      </c>
      <c r="N44" s="8">
        <f t="shared" si="1"/>
        <v>0.99906693400000002</v>
      </c>
    </row>
    <row r="45" spans="1:14">
      <c r="B45" s="3">
        <v>5.2912599999999999E-4</v>
      </c>
      <c r="C45" s="3">
        <v>5.2912599999999999E-4</v>
      </c>
      <c r="D45" s="3">
        <v>5.1236100000000002E-4</v>
      </c>
      <c r="E45" s="3">
        <v>1.86353E-3</v>
      </c>
      <c r="F45" s="3">
        <v>2.57741E-3</v>
      </c>
      <c r="G45" s="1">
        <v>2.7125999999999999E-3</v>
      </c>
      <c r="H45" s="1">
        <v>2.7125999999999999E-3</v>
      </c>
      <c r="I45" s="1">
        <v>2.7125999999999999E-3</v>
      </c>
      <c r="J45" s="1">
        <v>1.7030000000000001E-3</v>
      </c>
      <c r="K45" s="1">
        <v>4.4579900000000002E-3</v>
      </c>
      <c r="M45" s="8">
        <f t="shared" si="4"/>
        <v>2.0310342999999994E-3</v>
      </c>
      <c r="N45" s="8">
        <f t="shared" si="1"/>
        <v>0.99796896570000004</v>
      </c>
    </row>
    <row r="46" spans="1:14">
      <c r="B46" s="3">
        <v>1.26801E-3</v>
      </c>
      <c r="C46" s="3">
        <v>1.26801E-3</v>
      </c>
      <c r="D46" s="3">
        <v>1.2319099999999999E-3</v>
      </c>
      <c r="E46" s="3">
        <v>3.8781699999999998E-3</v>
      </c>
      <c r="F46" s="3">
        <v>4.52345E-3</v>
      </c>
      <c r="G46" s="1">
        <v>3.6636899999999998E-3</v>
      </c>
      <c r="H46" s="1">
        <v>3.6636899999999998E-3</v>
      </c>
      <c r="I46" s="1">
        <v>3.6636899999999998E-3</v>
      </c>
      <c r="J46" s="1">
        <v>2.94086E-3</v>
      </c>
      <c r="K46" s="1">
        <v>9.7008800000000003E-3</v>
      </c>
      <c r="M46" s="8">
        <f t="shared" si="4"/>
        <v>3.5802359999999997E-3</v>
      </c>
      <c r="N46" s="8">
        <f t="shared" si="1"/>
        <v>0.99641976399999999</v>
      </c>
    </row>
    <row r="47" spans="1:14">
      <c r="B47" s="3">
        <v>2.0760100000000001E-3</v>
      </c>
      <c r="C47" s="3">
        <v>2.0760100000000001E-3</v>
      </c>
      <c r="D47" s="3">
        <v>3.09837E-3</v>
      </c>
      <c r="E47" s="3">
        <v>4.6551400000000003E-3</v>
      </c>
      <c r="F47" s="3">
        <v>5.7361199999999999E-3</v>
      </c>
      <c r="G47" s="1">
        <v>5.2702699999999996E-3</v>
      </c>
      <c r="H47" s="1">
        <v>5.2702699999999996E-3</v>
      </c>
      <c r="I47" s="1">
        <v>5.2702699999999996E-3</v>
      </c>
      <c r="J47" s="1">
        <v>3.9283900000000004E-3</v>
      </c>
      <c r="K47" s="1">
        <v>8.6287399999999993E-3</v>
      </c>
      <c r="M47" s="8">
        <f t="shared" si="4"/>
        <v>4.600959E-3</v>
      </c>
      <c r="N47" s="8">
        <f t="shared" si="1"/>
        <v>0.99539904099999998</v>
      </c>
    </row>
    <row r="48" spans="1:14">
      <c r="B48" s="3">
        <v>5.3710900000000002E-3</v>
      </c>
      <c r="C48" s="3">
        <v>5.3710900000000002E-3</v>
      </c>
      <c r="D48" s="3">
        <v>6.3199100000000004E-4</v>
      </c>
      <c r="E48" s="3">
        <v>4.23676E-3</v>
      </c>
      <c r="F48" s="3">
        <v>4.8728399999999998E-3</v>
      </c>
      <c r="G48" s="1">
        <v>6.8889499999999996E-3</v>
      </c>
      <c r="H48" s="1">
        <v>6.8889499999999996E-3</v>
      </c>
      <c r="I48" s="1">
        <v>6.8889499999999996E-3</v>
      </c>
      <c r="J48" s="1">
        <v>4.0187599999999997E-3</v>
      </c>
      <c r="K48" s="1">
        <v>4.9256500000000002E-3</v>
      </c>
      <c r="M48" s="8">
        <f t="shared" si="4"/>
        <v>5.0095030999999998E-3</v>
      </c>
      <c r="N48" s="8">
        <f t="shared" si="1"/>
        <v>0.99499049689999997</v>
      </c>
    </row>
    <row r="49" spans="1:14">
      <c r="B49" s="3">
        <v>4.2946100000000001E-4</v>
      </c>
      <c r="C49" s="3">
        <v>4.2946100000000001E-4</v>
      </c>
      <c r="D49" s="3">
        <v>1.9093099999999998E-2</v>
      </c>
      <c r="E49" s="3">
        <v>5.2990600000000004E-3</v>
      </c>
      <c r="F49" s="3">
        <v>6.82739E-3</v>
      </c>
      <c r="G49" s="1">
        <v>8.0092900000000005E-3</v>
      </c>
      <c r="H49" s="1">
        <v>8.0092900000000005E-3</v>
      </c>
      <c r="I49" s="1">
        <v>8.0092900000000005E-3</v>
      </c>
      <c r="J49" s="1">
        <v>6.7641100000000003E-3</v>
      </c>
      <c r="K49" s="1">
        <v>1.1775799999999999E-2</v>
      </c>
      <c r="M49" s="8">
        <f t="shared" si="4"/>
        <v>7.4646252000000008E-3</v>
      </c>
      <c r="N49" s="8">
        <f t="shared" si="1"/>
        <v>0.99253537479999998</v>
      </c>
    </row>
    <row r="50" spans="1:14">
      <c r="B50" s="3">
        <v>1.4260200000000001E-3</v>
      </c>
      <c r="C50" s="3">
        <v>1.4260200000000001E-3</v>
      </c>
      <c r="D50" s="3">
        <v>3.4334799999999999E-2</v>
      </c>
      <c r="E50" s="3">
        <v>5.4248100000000004E-3</v>
      </c>
      <c r="F50" s="3">
        <v>1.0492700000000001E-2</v>
      </c>
      <c r="G50" s="1">
        <v>7.4618499999999999E-3</v>
      </c>
      <c r="H50" s="1">
        <v>7.4618499999999999E-3</v>
      </c>
      <c r="I50" s="1">
        <v>7.4618499999999999E-3</v>
      </c>
      <c r="J50" s="1">
        <v>3.8115499999999999E-3</v>
      </c>
      <c r="K50" s="1">
        <v>6.2600299999999998E-3</v>
      </c>
      <c r="M50" s="8">
        <f t="shared" si="4"/>
        <v>8.5561480000000013E-3</v>
      </c>
      <c r="N50" s="8">
        <f t="shared" si="1"/>
        <v>0.99144385199999996</v>
      </c>
    </row>
    <row r="51" spans="1:14">
      <c r="B51" s="3">
        <v>9.7323600000000007E-3</v>
      </c>
      <c r="C51" s="3">
        <v>9.7323600000000007E-3</v>
      </c>
      <c r="D51" s="3">
        <v>6.25E-2</v>
      </c>
      <c r="E51" s="3">
        <v>6.1697799999999997E-3</v>
      </c>
      <c r="F51" s="3">
        <v>4.2312000000000001E-3</v>
      </c>
      <c r="G51" s="1">
        <v>6.3025299999999998E-3</v>
      </c>
      <c r="H51" s="1">
        <v>6.3025299999999998E-3</v>
      </c>
      <c r="I51" s="1">
        <v>6.3025299999999998E-3</v>
      </c>
      <c r="J51" s="1">
        <v>4.9471999999999997E-3</v>
      </c>
      <c r="K51" s="1">
        <v>7.8891399999999993E-3</v>
      </c>
      <c r="M51" s="8">
        <f t="shared" si="4"/>
        <v>1.2410963000000001E-2</v>
      </c>
      <c r="N51" s="8">
        <f t="shared" si="1"/>
        <v>0.987589037</v>
      </c>
    </row>
    <row r="52" spans="1:14">
      <c r="B52" s="8"/>
      <c r="C52" s="8"/>
      <c r="M52" s="8"/>
      <c r="N52" s="8"/>
    </row>
    <row r="53" spans="1:14">
      <c r="B53" s="8"/>
      <c r="C53" s="8"/>
      <c r="M53" s="8"/>
      <c r="N53" s="8"/>
    </row>
    <row r="54" spans="1:14">
      <c r="A54" t="s">
        <v>8</v>
      </c>
      <c r="B54" s="8"/>
      <c r="C54" s="8"/>
      <c r="D54" t="s">
        <v>4</v>
      </c>
      <c r="E54" t="s">
        <v>4</v>
      </c>
      <c r="F54" t="s">
        <v>4</v>
      </c>
      <c r="M54" s="8"/>
      <c r="N54" s="8"/>
    </row>
    <row r="55" spans="1:14">
      <c r="B55" s="3">
        <v>4.6719699999999998E-4</v>
      </c>
      <c r="C55" s="3">
        <v>4.6719699999999998E-4</v>
      </c>
      <c r="D55" s="3">
        <v>3.0612700000000001E-4</v>
      </c>
      <c r="E55" s="3">
        <v>2.0151699999999999E-4</v>
      </c>
      <c r="F55" s="3">
        <v>1.3278699999999999E-4</v>
      </c>
      <c r="G55" s="1">
        <v>7.1902200000000004E-5</v>
      </c>
      <c r="H55" s="8">
        <v>1</v>
      </c>
      <c r="I55" s="1">
        <v>7.1902200000000004E-5</v>
      </c>
      <c r="J55" s="1">
        <v>3.0925899999999999E-4</v>
      </c>
      <c r="K55" s="1">
        <v>7.3650099999999997E-4</v>
      </c>
      <c r="M55" s="8">
        <f t="shared" ref="M55:M64" si="5">AVERAGE(B55:K55)</f>
        <v>0.10027643894</v>
      </c>
      <c r="N55" s="8">
        <f t="shared" si="1"/>
        <v>0.89972356105999995</v>
      </c>
    </row>
    <row r="56" spans="1:14">
      <c r="B56" s="3">
        <v>1.1177299999999999E-3</v>
      </c>
      <c r="C56" s="3">
        <v>1.1177299999999999E-3</v>
      </c>
      <c r="D56" s="3">
        <v>7.5168399999999997E-4</v>
      </c>
      <c r="E56" s="3">
        <v>4.5309899999999999E-4</v>
      </c>
      <c r="F56" s="3">
        <v>3.1231999999999999E-4</v>
      </c>
      <c r="G56" s="1">
        <v>2.0540700000000001E-4</v>
      </c>
      <c r="H56" s="9">
        <v>1.1751026499987518E-2</v>
      </c>
      <c r="I56" s="1">
        <v>2.0540700000000001E-4</v>
      </c>
      <c r="J56" s="1">
        <v>8.5665000000000003E-4</v>
      </c>
      <c r="K56" s="1">
        <v>1.30568E-3</v>
      </c>
      <c r="M56" s="8">
        <f t="shared" si="5"/>
        <v>1.8076733499987521E-3</v>
      </c>
      <c r="N56" s="8">
        <f t="shared" si="1"/>
        <v>0.99819232665000124</v>
      </c>
    </row>
    <row r="57" spans="1:14">
      <c r="B57" s="3">
        <v>2.5177400000000001E-3</v>
      </c>
      <c r="C57" s="3">
        <v>2.5177400000000001E-3</v>
      </c>
      <c r="D57" s="3">
        <v>1.78275E-3</v>
      </c>
      <c r="E57" s="3">
        <v>1.05711E-3</v>
      </c>
      <c r="F57" s="3">
        <v>6.9489499999999995E-4</v>
      </c>
      <c r="G57" s="1">
        <v>5.8307699999999999E-4</v>
      </c>
      <c r="H57" s="9">
        <v>3.8892285542215868E-3</v>
      </c>
      <c r="I57" s="1">
        <v>5.8307699999999999E-4</v>
      </c>
      <c r="J57" s="1">
        <v>2.1508600000000001E-3</v>
      </c>
      <c r="K57" s="1">
        <v>2.8117099999999998E-3</v>
      </c>
      <c r="M57" s="8">
        <f t="shared" si="5"/>
        <v>1.8588187554221583E-3</v>
      </c>
      <c r="N57" s="8">
        <f t="shared" si="1"/>
        <v>0.99814118124457785</v>
      </c>
    </row>
    <row r="58" spans="1:14">
      <c r="B58" s="3">
        <v>5.7520100000000001E-3</v>
      </c>
      <c r="C58" s="3">
        <v>5.7520100000000001E-3</v>
      </c>
      <c r="D58" s="3">
        <v>3.5552700000000001E-3</v>
      </c>
      <c r="E58" s="3">
        <v>2.1586600000000002E-3</v>
      </c>
      <c r="F58" s="3">
        <v>2.0622000000000001E-3</v>
      </c>
      <c r="G58" s="1">
        <v>1.3882899999999999E-3</v>
      </c>
      <c r="H58" s="9">
        <v>1.9833099281457108E-3</v>
      </c>
      <c r="I58" s="1">
        <v>1.3882899999999999E-3</v>
      </c>
      <c r="J58" s="1">
        <v>3.5364200000000002E-3</v>
      </c>
      <c r="K58" s="1">
        <v>4.7474199999999996E-3</v>
      </c>
      <c r="M58" s="8">
        <f t="shared" si="5"/>
        <v>3.2323879928145712E-3</v>
      </c>
      <c r="N58" s="8">
        <f t="shared" si="1"/>
        <v>0.99676761200718544</v>
      </c>
    </row>
    <row r="59" spans="1:14">
      <c r="B59" s="3">
        <v>8.9481100000000004E-3</v>
      </c>
      <c r="C59" s="3">
        <v>8.9481100000000004E-3</v>
      </c>
      <c r="D59" s="3">
        <v>4.3376400000000002E-3</v>
      </c>
      <c r="E59" s="3">
        <v>4.37375E-3</v>
      </c>
      <c r="F59" s="3">
        <v>4.3470599999999998E-3</v>
      </c>
      <c r="G59" s="1">
        <v>2.8225500000000001E-3</v>
      </c>
      <c r="H59" s="9">
        <v>1.2437211492911358E-3</v>
      </c>
      <c r="I59" s="1">
        <v>2.8225500000000001E-3</v>
      </c>
      <c r="J59" s="1">
        <v>6.1640499999999999E-3</v>
      </c>
      <c r="K59" s="1">
        <v>1.0150599999999999E-2</v>
      </c>
      <c r="M59" s="8">
        <f t="shared" si="5"/>
        <v>5.4158141149291128E-3</v>
      </c>
      <c r="N59" s="8">
        <f t="shared" si="1"/>
        <v>0.99458418588507091</v>
      </c>
    </row>
    <row r="60" spans="1:14">
      <c r="B60" s="3">
        <v>1.88147E-2</v>
      </c>
      <c r="C60" s="3">
        <v>1.88147E-2</v>
      </c>
      <c r="D60" s="3">
        <v>8.6127900000000004E-3</v>
      </c>
      <c r="E60" s="3">
        <v>3.9523400000000004E-3</v>
      </c>
      <c r="F60" s="3">
        <v>5.9692499999999997E-3</v>
      </c>
      <c r="G60" s="1">
        <v>1.55719E-3</v>
      </c>
      <c r="H60" s="9">
        <v>1.7595316525848899E-3</v>
      </c>
      <c r="I60" s="1">
        <v>1.55719E-3</v>
      </c>
      <c r="J60" s="1">
        <v>9.7893700000000004E-3</v>
      </c>
      <c r="K60" s="1">
        <v>2.2360700000000001E-2</v>
      </c>
      <c r="M60" s="8">
        <f t="shared" si="5"/>
        <v>9.31877616525849E-3</v>
      </c>
      <c r="N60" s="8">
        <f t="shared" si="1"/>
        <v>0.99068122383474155</v>
      </c>
    </row>
    <row r="61" spans="1:14">
      <c r="B61" s="3">
        <v>2.20442E-2</v>
      </c>
      <c r="C61" s="3">
        <v>2.20442E-2</v>
      </c>
      <c r="D61" s="3">
        <v>7.6083699999999997E-3</v>
      </c>
      <c r="E61" s="3">
        <v>5.1833699999999996E-3</v>
      </c>
      <c r="F61" s="3">
        <v>5.76517E-3</v>
      </c>
      <c r="G61" s="1">
        <v>1.9240800000000001E-3</v>
      </c>
      <c r="H61" s="9">
        <v>1.410860480494567E-3</v>
      </c>
      <c r="I61" s="1">
        <v>1.9240800000000001E-3</v>
      </c>
      <c r="J61" s="1">
        <v>7.5380500000000001E-3</v>
      </c>
      <c r="K61" s="1">
        <v>1.80827E-2</v>
      </c>
      <c r="M61" s="8">
        <f t="shared" si="5"/>
        <v>9.3525080480494575E-3</v>
      </c>
      <c r="N61" s="8">
        <f t="shared" si="1"/>
        <v>0.99064749195195057</v>
      </c>
    </row>
    <row r="62" spans="1:14">
      <c r="B62" s="3">
        <v>2.8715000000000001E-2</v>
      </c>
      <c r="C62" s="3">
        <v>2.8715000000000001E-2</v>
      </c>
      <c r="D62" s="3">
        <v>7.6897099999999998E-3</v>
      </c>
      <c r="E62" s="3">
        <v>6.6211799999999999E-3</v>
      </c>
      <c r="F62" s="3">
        <v>6.09296E-2</v>
      </c>
      <c r="G62" s="1">
        <v>2.08902E-3</v>
      </c>
      <c r="H62" s="9">
        <v>6.782312375724545E-4</v>
      </c>
      <c r="I62" s="1">
        <v>2.08902E-3</v>
      </c>
      <c r="J62" s="1">
        <v>7.59635E-3</v>
      </c>
      <c r="K62" s="1">
        <v>7.40291E-2</v>
      </c>
      <c r="M62" s="8">
        <f t="shared" si="5"/>
        <v>2.1915221123757246E-2</v>
      </c>
      <c r="N62" s="8">
        <f t="shared" si="1"/>
        <v>0.97808477887624279</v>
      </c>
    </row>
    <row r="63" spans="1:14">
      <c r="B63" s="3">
        <v>2.8029100000000001E-2</v>
      </c>
      <c r="C63" s="3">
        <v>2.8029100000000001E-2</v>
      </c>
      <c r="D63" s="3">
        <v>8.2694699999999993E-3</v>
      </c>
      <c r="E63" s="3">
        <v>9.1029700000000002E-3</v>
      </c>
      <c r="F63" s="3">
        <v>8.0678E-3</v>
      </c>
      <c r="G63" s="1">
        <v>2.9379800000000002E-3</v>
      </c>
      <c r="H63" s="9">
        <v>1.2077872188643382E-3</v>
      </c>
      <c r="I63" s="1">
        <v>2.9379800000000002E-3</v>
      </c>
      <c r="J63" s="1">
        <v>6.5895099999999998E-3</v>
      </c>
      <c r="K63" s="1">
        <v>0.14285700000000001</v>
      </c>
      <c r="M63" s="8">
        <f t="shared" si="5"/>
        <v>2.3802869721886437E-2</v>
      </c>
      <c r="N63" s="8">
        <f t="shared" si="1"/>
        <v>0.97619713027811361</v>
      </c>
    </row>
    <row r="64" spans="1:14">
      <c r="B64" s="3">
        <v>2.4689699999999998E-2</v>
      </c>
      <c r="C64" s="3">
        <v>2.4689699999999998E-2</v>
      </c>
      <c r="D64" s="3">
        <v>8.3310899999999993E-3</v>
      </c>
      <c r="E64" s="3">
        <v>5.1969E-3</v>
      </c>
      <c r="F64" s="3">
        <v>4.22172E-3</v>
      </c>
      <c r="G64" s="1">
        <v>2.4667700000000001E-3</v>
      </c>
      <c r="H64" s="9">
        <v>8.2554930543989209E-4</v>
      </c>
      <c r="I64" s="1">
        <v>2.4667700000000001E-3</v>
      </c>
      <c r="J64" s="1">
        <v>8.8645900000000003E-3</v>
      </c>
      <c r="K64" s="1">
        <v>4.7184200000000003E-2</v>
      </c>
      <c r="M64" s="8">
        <f t="shared" si="5"/>
        <v>1.2893698930543989E-2</v>
      </c>
      <c r="N64" s="8">
        <f t="shared" si="1"/>
        <v>0.98710630106945596</v>
      </c>
    </row>
    <row r="65" spans="1:15">
      <c r="B65" s="8"/>
      <c r="C65" s="8"/>
      <c r="M65" s="8"/>
      <c r="N65" s="8"/>
    </row>
    <row r="66" spans="1:15">
      <c r="B66" s="8"/>
      <c r="C66" s="8"/>
      <c r="M66" s="8"/>
      <c r="N66" s="8"/>
    </row>
    <row r="67" spans="1:15">
      <c r="A67" t="s">
        <v>9</v>
      </c>
      <c r="B67" s="8"/>
      <c r="C67" s="8"/>
      <c r="D67" t="s">
        <v>4</v>
      </c>
      <c r="E67" t="s">
        <v>4</v>
      </c>
      <c r="F67" t="s">
        <v>4</v>
      </c>
      <c r="M67" s="8"/>
      <c r="N67" s="8"/>
    </row>
    <row r="68" spans="1:15">
      <c r="B68" s="3">
        <v>3.61101E-3</v>
      </c>
      <c r="C68" s="3">
        <v>3.61101E-3</v>
      </c>
      <c r="D68" s="3">
        <v>4.3367299999999996E-3</v>
      </c>
      <c r="E68" s="3">
        <v>5.0629099999999999E-5</v>
      </c>
      <c r="F68" s="3">
        <v>2.1509699999999999E-3</v>
      </c>
      <c r="G68" s="1">
        <v>2.7385700000000001E-3</v>
      </c>
      <c r="H68" s="1">
        <v>2.7385700000000001E-3</v>
      </c>
      <c r="I68" s="1">
        <v>2.7385700000000001E-3</v>
      </c>
      <c r="J68" s="1">
        <v>3.9702799999999996E-3</v>
      </c>
      <c r="K68" s="1">
        <v>5.2443400000000001E-3</v>
      </c>
      <c r="M68" s="8">
        <f t="shared" ref="M68:M77" si="6">AVERAGE(B68:K68)</f>
        <v>3.1190679099999995E-3</v>
      </c>
      <c r="N68" s="8">
        <f t="shared" ref="N68:N77" si="7">1-M68</f>
        <v>0.99688093208999995</v>
      </c>
    </row>
    <row r="69" spans="1:15">
      <c r="B69" s="3">
        <v>1.18511E-2</v>
      </c>
      <c r="C69" s="3">
        <v>1.18511E-2</v>
      </c>
      <c r="D69" s="3">
        <v>1.51082E-2</v>
      </c>
      <c r="E69" s="3">
        <v>1.7762999999999999E-4</v>
      </c>
      <c r="F69" s="3">
        <v>8.4911499999999994E-3</v>
      </c>
      <c r="G69" s="1">
        <v>1.24726E-2</v>
      </c>
      <c r="H69" s="1">
        <v>1.24726E-2</v>
      </c>
      <c r="I69" s="1">
        <v>1.24726E-2</v>
      </c>
      <c r="J69" s="1">
        <v>1.5683099999999998E-2</v>
      </c>
      <c r="K69" s="1">
        <v>9.5462900000000007E-3</v>
      </c>
      <c r="M69" s="8">
        <f t="shared" si="6"/>
        <v>1.1012636999999999E-2</v>
      </c>
      <c r="N69" s="8">
        <f t="shared" si="7"/>
        <v>0.98898736300000001</v>
      </c>
    </row>
    <row r="70" spans="1:15">
      <c r="B70" s="3">
        <v>2.3850099999999999E-2</v>
      </c>
      <c r="C70" s="3">
        <v>2.3850099999999999E-2</v>
      </c>
      <c r="D70" s="3">
        <v>2.19052E-2</v>
      </c>
      <c r="E70" s="3">
        <v>4.03063E-4</v>
      </c>
      <c r="F70" s="3">
        <v>1.42869E-2</v>
      </c>
      <c r="G70" s="1">
        <v>2.0194799999999999E-2</v>
      </c>
      <c r="H70" s="1">
        <v>2.0194799999999999E-2</v>
      </c>
      <c r="I70" s="1">
        <v>2.0194799999999999E-2</v>
      </c>
      <c r="J70" s="1">
        <v>2.69503E-2</v>
      </c>
      <c r="K70" s="1">
        <v>1.7974500000000001E-2</v>
      </c>
      <c r="M70" s="8">
        <f t="shared" si="6"/>
        <v>1.89804563E-2</v>
      </c>
      <c r="N70" s="8">
        <f t="shared" si="7"/>
        <v>0.9810195437</v>
      </c>
    </row>
    <row r="71" spans="1:15">
      <c r="B71" s="3">
        <v>4.34873E-2</v>
      </c>
      <c r="C71" s="3">
        <v>4.34873E-2</v>
      </c>
      <c r="D71" s="3">
        <v>5.8179099999999997E-2</v>
      </c>
      <c r="E71" s="3">
        <v>9.4532899999999996E-4</v>
      </c>
      <c r="F71" s="3">
        <v>2.96885E-2</v>
      </c>
      <c r="G71" s="1">
        <v>3.5539099999999997E-2</v>
      </c>
      <c r="H71" s="1">
        <v>3.5539099999999997E-2</v>
      </c>
      <c r="I71" s="1">
        <v>3.5539099999999997E-2</v>
      </c>
      <c r="J71" s="1">
        <v>8.1512899999999999E-2</v>
      </c>
      <c r="K71" s="1">
        <v>2.08022E-2</v>
      </c>
      <c r="M71" s="8">
        <f t="shared" si="6"/>
        <v>3.8471992899999995E-2</v>
      </c>
      <c r="N71" s="8">
        <f t="shared" si="7"/>
        <v>0.96152800709999997</v>
      </c>
    </row>
    <row r="72" spans="1:15">
      <c r="B72" s="3">
        <v>7.8285199999999999E-2</v>
      </c>
      <c r="C72" s="3">
        <v>7.8285199999999999E-2</v>
      </c>
      <c r="D72" s="3">
        <v>7.3674299999999998E-2</v>
      </c>
      <c r="E72" s="3">
        <v>2.1193900000000001E-3</v>
      </c>
      <c r="F72" s="3">
        <v>2.7924999999999998E-2</v>
      </c>
      <c r="G72" s="1">
        <v>3.2157900000000003E-2</v>
      </c>
      <c r="H72" s="1">
        <v>3.2157900000000003E-2</v>
      </c>
      <c r="I72" s="1">
        <v>3.2157900000000003E-2</v>
      </c>
      <c r="J72" s="1">
        <v>5.90602E-2</v>
      </c>
      <c r="K72" s="1">
        <v>3.6453300000000001E-2</v>
      </c>
      <c r="M72" s="8">
        <f t="shared" si="6"/>
        <v>4.5227629000000005E-2</v>
      </c>
      <c r="N72" s="8">
        <f t="shared" si="7"/>
        <v>0.95477237100000001</v>
      </c>
    </row>
    <row r="73" spans="1:15">
      <c r="B73" s="3">
        <v>2.2297999999999998E-2</v>
      </c>
      <c r="C73" s="3">
        <v>2.2297999999999998E-2</v>
      </c>
      <c r="D73" s="3">
        <v>0.101508</v>
      </c>
      <c r="E73" s="3">
        <v>4.7468399999999996E-3</v>
      </c>
      <c r="F73" s="3">
        <v>3.7779199999999999E-2</v>
      </c>
      <c r="G73" s="1">
        <v>4.1806900000000001E-2</v>
      </c>
      <c r="H73" s="1">
        <v>4.1806900000000001E-2</v>
      </c>
      <c r="I73" s="1">
        <v>4.1806900000000001E-2</v>
      </c>
      <c r="J73" s="1">
        <v>7.4852399999999999E-2</v>
      </c>
      <c r="K73" s="1">
        <v>3.0577099999999999E-2</v>
      </c>
      <c r="M73" s="8">
        <f t="shared" si="6"/>
        <v>4.1948024E-2</v>
      </c>
      <c r="N73" s="8">
        <f t="shared" si="7"/>
        <v>0.95805197600000003</v>
      </c>
      <c r="O73" s="1"/>
    </row>
    <row r="74" spans="1:15">
      <c r="B74" s="3">
        <v>5.29846E-2</v>
      </c>
      <c r="C74" s="3">
        <v>5.29846E-2</v>
      </c>
      <c r="D74" s="3">
        <v>0.21142900000000001</v>
      </c>
      <c r="E74" s="3">
        <v>1.17188E-2</v>
      </c>
      <c r="F74" s="3">
        <v>4.42098E-2</v>
      </c>
      <c r="G74" s="1">
        <v>5.9956500000000003E-2</v>
      </c>
      <c r="H74" s="1">
        <v>5.9956500000000003E-2</v>
      </c>
      <c r="I74" s="1">
        <v>5.9956500000000003E-2</v>
      </c>
      <c r="J74" s="1">
        <v>6.2893500000000005E-2</v>
      </c>
      <c r="K74" s="1">
        <v>4.3749799999999998E-2</v>
      </c>
      <c r="M74" s="8">
        <f t="shared" si="6"/>
        <v>6.5983960000000008E-2</v>
      </c>
      <c r="N74" s="8">
        <f t="shared" si="7"/>
        <v>0.93401603999999994</v>
      </c>
      <c r="O74" s="1"/>
    </row>
    <row r="75" spans="1:15">
      <c r="B75" s="3">
        <v>0.169734</v>
      </c>
      <c r="C75" s="3">
        <v>0.169734</v>
      </c>
      <c r="D75" s="3">
        <v>0.25198900000000002</v>
      </c>
      <c r="E75" s="3">
        <v>3.0303E-2</v>
      </c>
      <c r="F75" s="3">
        <v>3.3129899999999997E-2</v>
      </c>
      <c r="G75" s="1">
        <v>5.81659E-2</v>
      </c>
      <c r="H75" s="1">
        <v>5.81659E-2</v>
      </c>
      <c r="I75" s="1">
        <v>5.81659E-2</v>
      </c>
      <c r="J75" s="1">
        <v>8.1988199999999997E-2</v>
      </c>
      <c r="K75" s="1">
        <v>5.3478600000000001E-2</v>
      </c>
      <c r="M75" s="8">
        <f t="shared" si="6"/>
        <v>9.6485440000000006E-2</v>
      </c>
      <c r="N75" s="8">
        <f t="shared" si="7"/>
        <v>0.90351455999999997</v>
      </c>
      <c r="O75" s="1"/>
    </row>
    <row r="76" spans="1:15">
      <c r="B76" s="3">
        <v>1.57039E-2</v>
      </c>
      <c r="C76" s="3">
        <v>1.57039E-2</v>
      </c>
      <c r="D76" s="3">
        <v>0.39843299999999998</v>
      </c>
      <c r="E76" s="3">
        <v>0.146341</v>
      </c>
      <c r="F76" s="3">
        <v>8.6162199999999994E-2</v>
      </c>
      <c r="G76" s="1">
        <v>6.8218899999999999E-2</v>
      </c>
      <c r="H76" s="1">
        <v>6.8218899999999999E-2</v>
      </c>
      <c r="I76" s="1">
        <v>6.8218899999999999E-2</v>
      </c>
      <c r="J76" s="1">
        <v>0.12237000000000001</v>
      </c>
      <c r="K76" s="1">
        <v>7.5476699999999994E-2</v>
      </c>
      <c r="M76" s="8">
        <f t="shared" si="6"/>
        <v>0.10648473999999999</v>
      </c>
      <c r="N76" s="8">
        <f t="shared" si="7"/>
        <v>0.89351526000000003</v>
      </c>
      <c r="O76" s="1"/>
    </row>
    <row r="77" spans="1:15">
      <c r="B77" s="3">
        <v>0.64800000000000002</v>
      </c>
      <c r="C77" s="3">
        <v>0.64800000000000002</v>
      </c>
      <c r="D77" s="3">
        <v>0.37226700000000001</v>
      </c>
      <c r="E77" s="3">
        <v>0.28571400000000002</v>
      </c>
      <c r="F77" s="3">
        <v>6.79284E-2</v>
      </c>
      <c r="G77" s="1">
        <v>0.10893899999999999</v>
      </c>
      <c r="H77" s="1">
        <v>0.10893899999999999</v>
      </c>
      <c r="I77" s="1">
        <v>0.10893899999999999</v>
      </c>
      <c r="J77" s="1">
        <v>0.19773399999999999</v>
      </c>
      <c r="K77" s="1">
        <v>0.15110199999999999</v>
      </c>
      <c r="M77" s="8">
        <f t="shared" si="6"/>
        <v>0.26975623999999998</v>
      </c>
      <c r="N77" s="8">
        <f t="shared" si="7"/>
        <v>0.73024376000000002</v>
      </c>
      <c r="O77" s="1"/>
    </row>
    <row r="78" spans="1:15">
      <c r="O78" s="1"/>
    </row>
    <row r="79" spans="1:15">
      <c r="O79" s="1"/>
    </row>
    <row r="80" spans="1:15">
      <c r="O80" s="1"/>
    </row>
    <row r="81" spans="15:15">
      <c r="O81" s="1"/>
    </row>
    <row r="82" spans="15:15">
      <c r="O82" s="1"/>
    </row>
  </sheetData>
  <sortState ref="P3:V12">
    <sortCondition ref="V3"/>
  </sortState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5B1D-234D-344D-B0CA-91BD35F3AB53}">
  <dimension ref="A1:AD82"/>
  <sheetViews>
    <sheetView topLeftCell="X1" zoomScale="150" workbookViewId="0">
      <selection activeCell="AC27" sqref="AC27"/>
    </sheetView>
  </sheetViews>
  <sheetFormatPr baseColWidth="10" defaultRowHeight="20"/>
  <cols>
    <col min="1" max="10" width="10.85546875" style="9" bestFit="1" customWidth="1"/>
    <col min="11" max="11" width="11.5703125" style="9" bestFit="1" customWidth="1"/>
    <col min="12" max="12" width="10.7109375" style="9"/>
    <col min="13" max="14" width="10.85546875" style="9" bestFit="1" customWidth="1"/>
    <col min="15" max="15" width="10.7109375" style="9"/>
    <col min="16" max="22" width="10.85546875" style="9" bestFit="1" customWidth="1"/>
    <col min="23" max="16384" width="10.7109375" style="9"/>
  </cols>
  <sheetData>
    <row r="1" spans="1:30">
      <c r="A1" s="9" t="s">
        <v>0</v>
      </c>
    </row>
    <row r="2" spans="1:30">
      <c r="B2" s="4">
        <v>100</v>
      </c>
      <c r="C2" s="4">
        <v>200</v>
      </c>
      <c r="D2" s="4">
        <v>300</v>
      </c>
      <c r="E2" s="4">
        <v>400</v>
      </c>
      <c r="F2" s="4">
        <v>500</v>
      </c>
      <c r="G2" s="4">
        <v>600</v>
      </c>
      <c r="H2" s="4">
        <v>700</v>
      </c>
      <c r="I2" s="4">
        <v>800</v>
      </c>
      <c r="J2" s="4">
        <v>900</v>
      </c>
      <c r="K2" s="4">
        <v>1000</v>
      </c>
      <c r="Q2" s="9" t="s">
        <v>0</v>
      </c>
      <c r="R2" s="9" t="s">
        <v>5</v>
      </c>
      <c r="S2" s="9" t="s">
        <v>83</v>
      </c>
      <c r="T2" s="9" t="s">
        <v>84</v>
      </c>
      <c r="U2" s="9" t="s">
        <v>85</v>
      </c>
      <c r="V2" s="9" t="s">
        <v>9</v>
      </c>
      <c r="Y2" s="9" t="s">
        <v>95</v>
      </c>
      <c r="Z2" s="9" t="s">
        <v>96</v>
      </c>
      <c r="AA2" s="9" t="s">
        <v>83</v>
      </c>
      <c r="AB2" s="9" t="s">
        <v>84</v>
      </c>
      <c r="AC2" s="9" t="s">
        <v>85</v>
      </c>
      <c r="AD2" s="9" t="s">
        <v>97</v>
      </c>
    </row>
    <row r="3" spans="1:30">
      <c r="A3" s="4">
        <v>0</v>
      </c>
      <c r="B3" s="9">
        <v>1.0038542000758084</v>
      </c>
      <c r="C3" s="9">
        <v>1.0059671313681073</v>
      </c>
      <c r="D3" s="9">
        <v>1.0080800626604101</v>
      </c>
      <c r="E3" s="9">
        <v>1.0101929939527099</v>
      </c>
      <c r="F3" s="9">
        <v>1.012305925245</v>
      </c>
      <c r="G3" s="9">
        <v>1.0144188565373</v>
      </c>
      <c r="H3" s="9">
        <v>1.0165317878296001</v>
      </c>
      <c r="I3" s="9">
        <v>1.0186447191218999</v>
      </c>
      <c r="J3" s="9">
        <v>1.0207576504142</v>
      </c>
      <c r="K3" s="9">
        <v>1.0228705817065</v>
      </c>
      <c r="M3" s="9">
        <f t="shared" ref="M3:M12" si="0">AVERAGE(B3:K3)</f>
        <v>1.0133623908911535</v>
      </c>
      <c r="N3" s="9">
        <f>1-M3</f>
        <v>-1.3362390891153542E-2</v>
      </c>
      <c r="P3" s="9">
        <v>0</v>
      </c>
      <c r="Q3" s="9">
        <f>M3</f>
        <v>1.0133623908911535</v>
      </c>
      <c r="R3" s="9">
        <f>M16</f>
        <v>1.0147220816517502</v>
      </c>
      <c r="S3" s="9">
        <f>M29</f>
        <v>1.0338344564618076</v>
      </c>
      <c r="T3" s="9">
        <f>M42</f>
        <v>1.0200320778199221</v>
      </c>
      <c r="U3" s="9">
        <f>M55</f>
        <v>1.0187621407361058</v>
      </c>
      <c r="V3" s="9">
        <f>M68</f>
        <v>1.0023499129428903</v>
      </c>
      <c r="X3" s="4">
        <v>0.9</v>
      </c>
      <c r="Y3" s="9">
        <v>4.87E-2</v>
      </c>
      <c r="Z3" s="9">
        <v>0.15409999999999999</v>
      </c>
      <c r="AA3" s="9">
        <v>9.2100000000000001E-2</v>
      </c>
      <c r="AB3" s="9">
        <v>3.6400000000000002E-2</v>
      </c>
      <c r="AC3" s="9">
        <v>8.1900000000000001E-2</v>
      </c>
      <c r="AD3" s="9">
        <v>2.64E-2</v>
      </c>
    </row>
    <row r="4" spans="1:30">
      <c r="A4" s="4">
        <v>0.1</v>
      </c>
      <c r="B4" s="1">
        <v>8.4105833819284499E-3</v>
      </c>
      <c r="C4" s="1">
        <v>8.9805406611226823E-2</v>
      </c>
      <c r="D4" s="1">
        <v>0.51234419501693163</v>
      </c>
      <c r="E4" s="1">
        <v>0.39012844293205856</v>
      </c>
      <c r="F4" s="1">
        <v>0.29669996316439518</v>
      </c>
      <c r="G4" s="9">
        <v>0.42638182271196517</v>
      </c>
      <c r="H4" s="9">
        <v>0.1691713360832976</v>
      </c>
      <c r="I4" s="9">
        <v>0.11347013094162749</v>
      </c>
      <c r="J4" s="1">
        <v>2.7570300000000003E-4</v>
      </c>
      <c r="K4" s="1">
        <v>7.4558600000000001E-4</v>
      </c>
      <c r="M4" s="9">
        <f t="shared" si="0"/>
        <v>0.20074331698434303</v>
      </c>
      <c r="N4" s="9">
        <f t="shared" ref="N4:N64" si="1">1-M4</f>
        <v>0.799256683015657</v>
      </c>
      <c r="P4" s="9">
        <v>0.1</v>
      </c>
      <c r="Q4" s="9">
        <f t="shared" ref="Q4:Q9" si="2">M4</f>
        <v>0.20074331698434303</v>
      </c>
      <c r="R4" s="9">
        <f t="shared" ref="R4:R9" si="3">M17</f>
        <v>0.62944120458061259</v>
      </c>
      <c r="S4" s="9">
        <f t="shared" ref="S4:S9" si="4">M30</f>
        <v>0.35189555705861608</v>
      </c>
      <c r="T4" s="9">
        <f t="shared" ref="T4:T7" si="5">M43</f>
        <v>0.15598874988831063</v>
      </c>
      <c r="U4" s="9">
        <f t="shared" ref="U4:U6" si="6">M56</f>
        <v>0.28547505386865502</v>
      </c>
      <c r="V4" s="9">
        <f t="shared" ref="V4" si="7">M69</f>
        <v>7.9259248105133157E-2</v>
      </c>
      <c r="X4" s="4">
        <v>0.8</v>
      </c>
      <c r="Y4" s="9">
        <v>4.99E-2</v>
      </c>
      <c r="Z4" s="9">
        <v>0.14810000000000001</v>
      </c>
      <c r="AA4" s="9">
        <v>9.3600000000000003E-2</v>
      </c>
      <c r="AB4" s="9">
        <v>3.85E-2</v>
      </c>
      <c r="AC4" s="9">
        <v>9.1200000000000003E-2</v>
      </c>
      <c r="AD4" s="9">
        <v>2.8400000000000002E-2</v>
      </c>
    </row>
    <row r="5" spans="1:30">
      <c r="A5" s="4">
        <v>0.2</v>
      </c>
      <c r="B5" s="1">
        <v>8.0319210517683787E-3</v>
      </c>
      <c r="C5" s="1">
        <v>7.2171551983722784E-2</v>
      </c>
      <c r="D5" s="1">
        <v>0.32551322015653378</v>
      </c>
      <c r="E5" s="1">
        <v>0.18802432471136993</v>
      </c>
      <c r="F5" s="1">
        <v>0.21663344239561438</v>
      </c>
      <c r="G5" s="9">
        <v>0.28562089927315498</v>
      </c>
      <c r="H5" s="9">
        <v>0.11337198434984305</v>
      </c>
      <c r="I5" s="9">
        <v>7.6100912537251861E-2</v>
      </c>
      <c r="J5" s="1">
        <v>4.6411899999999998E-4</v>
      </c>
      <c r="K5" s="1">
        <v>1.19881E-3</v>
      </c>
      <c r="M5" s="9">
        <f t="shared" si="0"/>
        <v>0.12871311854592593</v>
      </c>
      <c r="N5" s="9">
        <f t="shared" si="1"/>
        <v>0.87128688145407407</v>
      </c>
      <c r="P5" s="9">
        <v>0.2</v>
      </c>
      <c r="Q5" s="9">
        <f t="shared" si="2"/>
        <v>0.12871311854592593</v>
      </c>
      <c r="R5" s="9">
        <f t="shared" si="3"/>
        <v>0.46677840688228445</v>
      </c>
      <c r="S5" s="9">
        <f t="shared" si="4"/>
        <v>0.23982921817178521</v>
      </c>
      <c r="T5" s="9">
        <f t="shared" si="5"/>
        <v>9.9323364985574189E-2</v>
      </c>
      <c r="U5" s="9">
        <f t="shared" si="6"/>
        <v>0.17829060210943753</v>
      </c>
      <c r="V5" s="9">
        <f>M77</f>
        <v>5.2756239443627506E-2</v>
      </c>
      <c r="X5" s="4">
        <v>0.7</v>
      </c>
      <c r="Y5" s="9">
        <v>5.0799999999999998E-2</v>
      </c>
      <c r="Z5" s="9">
        <v>0.158</v>
      </c>
      <c r="AA5" s="9">
        <v>9.8799999999999999E-2</v>
      </c>
      <c r="AB5" s="9">
        <v>4.2799999999999998E-2</v>
      </c>
      <c r="AC5" s="9">
        <v>9.98E-2</v>
      </c>
      <c r="AD5" s="9">
        <v>2.8500000000000001E-2</v>
      </c>
    </row>
    <row r="6" spans="1:30">
      <c r="A6" s="4">
        <v>0.3</v>
      </c>
      <c r="B6" s="1">
        <v>6.7793827904044091E-3</v>
      </c>
      <c r="C6" s="1">
        <v>4.5779933411374797E-2</v>
      </c>
      <c r="D6" s="1">
        <v>0.23721603014061132</v>
      </c>
      <c r="E6" s="1">
        <v>0.13315904146862065</v>
      </c>
      <c r="F6" s="1">
        <v>0.17117830599553638</v>
      </c>
      <c r="G6" s="9">
        <v>0.276051085445149</v>
      </c>
      <c r="H6" s="9">
        <v>0.10957839309761808</v>
      </c>
      <c r="I6" s="9">
        <v>7.3560317787719501E-2</v>
      </c>
      <c r="J6" s="1">
        <v>8.4402299999999995E-4</v>
      </c>
      <c r="K6" s="1">
        <v>2.4762E-3</v>
      </c>
      <c r="M6" s="9">
        <f t="shared" si="0"/>
        <v>0.10566227131370343</v>
      </c>
      <c r="N6" s="9">
        <f t="shared" si="1"/>
        <v>0.89433772868629657</v>
      </c>
      <c r="P6" s="9">
        <v>0.3</v>
      </c>
      <c r="Q6" s="9">
        <f t="shared" si="2"/>
        <v>0.10566227131370343</v>
      </c>
      <c r="R6" s="9">
        <f t="shared" si="3"/>
        <v>0.3438009754526396</v>
      </c>
      <c r="S6" s="9">
        <f t="shared" si="4"/>
        <v>0.18082792801167993</v>
      </c>
      <c r="T6" s="9">
        <f t="shared" si="5"/>
        <v>7.2724467953634839E-2</v>
      </c>
      <c r="U6" s="9">
        <f t="shared" si="6"/>
        <v>0.12598497777569667</v>
      </c>
      <c r="V6" s="9">
        <f>M76</f>
        <v>3.8897294538915932E-2</v>
      </c>
      <c r="X6" s="4">
        <v>0.6</v>
      </c>
      <c r="Y6" s="9">
        <v>5.3999999999999999E-2</v>
      </c>
      <c r="Z6" s="9">
        <v>0.1759</v>
      </c>
      <c r="AA6" s="9">
        <v>0.1028</v>
      </c>
      <c r="AB6" s="9">
        <v>4.2500000000000003E-2</v>
      </c>
      <c r="AC6" s="9">
        <v>0.1011</v>
      </c>
      <c r="AD6" s="9">
        <v>2.98E-2</v>
      </c>
    </row>
    <row r="7" spans="1:30">
      <c r="A7" s="4">
        <v>0.4</v>
      </c>
      <c r="B7" s="1">
        <v>5.8977334478963177E-3</v>
      </c>
      <c r="C7" s="1">
        <v>3.2373932207813275E-2</v>
      </c>
      <c r="D7" s="1">
        <v>0.18526563656343206</v>
      </c>
      <c r="E7" s="1">
        <v>0.10501701434114605</v>
      </c>
      <c r="F7" s="1">
        <v>0.123587787913588</v>
      </c>
      <c r="G7" s="9">
        <v>0.29593818736152305</v>
      </c>
      <c r="H7" s="9">
        <v>0.11746188354142154</v>
      </c>
      <c r="I7" s="9">
        <v>7.883994679829584E-2</v>
      </c>
      <c r="J7" s="1">
        <v>1.4564599999999999E-3</v>
      </c>
      <c r="K7" s="1">
        <v>3.84864E-3</v>
      </c>
      <c r="M7" s="9">
        <f t="shared" si="0"/>
        <v>9.4968722217511597E-2</v>
      </c>
      <c r="N7" s="9">
        <f t="shared" si="1"/>
        <v>0.90503127778248837</v>
      </c>
      <c r="P7" s="9">
        <v>0.4</v>
      </c>
      <c r="Q7" s="9">
        <f t="shared" si="2"/>
        <v>9.4968722217511597E-2</v>
      </c>
      <c r="R7" s="9">
        <f t="shared" si="3"/>
        <v>0.28414756447601419</v>
      </c>
      <c r="S7" s="9">
        <f t="shared" si="4"/>
        <v>0.13259248369604246</v>
      </c>
      <c r="T7" s="9">
        <f t="shared" si="5"/>
        <v>5.3083248515726045E-2</v>
      </c>
      <c r="U7" s="9">
        <f>M63</f>
        <v>0.10727409161441633</v>
      </c>
      <c r="V7" s="9">
        <f>M70</f>
        <v>3.1946171253700875E-2</v>
      </c>
      <c r="X7" s="4">
        <v>0.5</v>
      </c>
      <c r="Y7" s="9">
        <v>7.3499999999999996E-2</v>
      </c>
      <c r="Z7" s="9">
        <v>0.2044</v>
      </c>
      <c r="AA7" s="9">
        <v>0.12189999999999999</v>
      </c>
      <c r="AB7" s="9">
        <v>4.58E-2</v>
      </c>
      <c r="AC7" s="9">
        <v>0.10440000000000001</v>
      </c>
      <c r="AD7" s="9">
        <v>2.9600000000000001E-2</v>
      </c>
    </row>
    <row r="8" spans="1:30">
      <c r="A8" s="4">
        <v>0.5</v>
      </c>
      <c r="B8" s="1">
        <v>5.1509004213196501E-3</v>
      </c>
      <c r="C8" s="1">
        <v>2.1350414805580472E-2</v>
      </c>
      <c r="D8" s="1">
        <v>0.14143392164338092</v>
      </c>
      <c r="E8" s="1">
        <v>9.2216706105386612E-2</v>
      </c>
      <c r="F8" s="1">
        <v>9.3439362093995781E-2</v>
      </c>
      <c r="G8" s="9">
        <v>0.22386693350694026</v>
      </c>
      <c r="H8" s="9">
        <v>8.889195699180534E-2</v>
      </c>
      <c r="I8" s="9">
        <v>5.9706465998563267E-2</v>
      </c>
      <c r="J8" s="1">
        <v>3.2159699999999999E-3</v>
      </c>
      <c r="K8" s="1">
        <v>5.6943499999999999E-3</v>
      </c>
      <c r="M8" s="9">
        <f t="shared" si="0"/>
        <v>7.349669815669721E-2</v>
      </c>
      <c r="N8" s="9">
        <f t="shared" si="1"/>
        <v>0.92650330184330276</v>
      </c>
      <c r="P8" s="9">
        <v>0.5</v>
      </c>
      <c r="Q8" s="9">
        <f t="shared" si="2"/>
        <v>7.349669815669721E-2</v>
      </c>
      <c r="R8" s="9">
        <f t="shared" si="3"/>
        <v>0.20438680133882564</v>
      </c>
      <c r="S8" s="9">
        <f t="shared" si="4"/>
        <v>0.12189782949200698</v>
      </c>
      <c r="T8" s="9">
        <v>4.5826927374083386E-2</v>
      </c>
      <c r="U8" s="9">
        <f>M62</f>
        <v>0.10438310399286685</v>
      </c>
      <c r="V8" s="9">
        <f>M71</f>
        <v>2.9610646750597696E-2</v>
      </c>
      <c r="X8" s="4">
        <v>0.4</v>
      </c>
      <c r="Y8" s="9">
        <v>9.5000000000000001E-2</v>
      </c>
      <c r="Z8" s="9">
        <v>0.28410000000000002</v>
      </c>
      <c r="AA8" s="9">
        <v>0.1326</v>
      </c>
      <c r="AB8" s="9">
        <v>5.3100000000000001E-2</v>
      </c>
      <c r="AC8" s="9">
        <v>0.10730000000000001</v>
      </c>
      <c r="AD8" s="9">
        <v>3.1899999999999998E-2</v>
      </c>
    </row>
    <row r="9" spans="1:30">
      <c r="A9" s="4">
        <v>0.6</v>
      </c>
      <c r="B9" s="1">
        <v>4.3570452845729957E-3</v>
      </c>
      <c r="C9" s="1">
        <v>1.4521194044524175E-2</v>
      </c>
      <c r="D9" s="1">
        <v>0.12789710928214212</v>
      </c>
      <c r="E9" s="1">
        <v>6.5547664023022201E-2</v>
      </c>
      <c r="F9" s="1">
        <v>7.137862668197871E-2</v>
      </c>
      <c r="G9" s="9">
        <v>0.14449454397372319</v>
      </c>
      <c r="H9" s="9">
        <v>5.7427770957148988E-2</v>
      </c>
      <c r="I9" s="9">
        <v>3.8634679260581659E-2</v>
      </c>
      <c r="J9" s="1">
        <v>6.8335699999999997E-3</v>
      </c>
      <c r="K9" s="1">
        <v>8.7859099999999992E-3</v>
      </c>
      <c r="M9" s="9">
        <f t="shared" si="0"/>
        <v>5.3987811350769389E-2</v>
      </c>
      <c r="N9" s="9">
        <f t="shared" si="1"/>
        <v>0.94601218864923065</v>
      </c>
      <c r="P9" s="9">
        <v>0.6</v>
      </c>
      <c r="Q9" s="9">
        <f t="shared" si="2"/>
        <v>5.3987811350769389E-2</v>
      </c>
      <c r="R9" s="9">
        <f t="shared" si="3"/>
        <v>0.17590963860289699</v>
      </c>
      <c r="S9" s="9">
        <f t="shared" si="4"/>
        <v>0.1028354175561144</v>
      </c>
      <c r="T9" s="9">
        <f>M48</f>
        <v>4.2548860185783251E-2</v>
      </c>
      <c r="U9" s="9">
        <f>M59</f>
        <v>0.10106400707415261</v>
      </c>
      <c r="V9" s="9">
        <f>M72</f>
        <v>2.9842099251850673E-2</v>
      </c>
      <c r="X9" s="4">
        <v>0.3</v>
      </c>
      <c r="Y9" s="9">
        <v>0.1057</v>
      </c>
      <c r="Z9" s="9">
        <v>0.34379999999999999</v>
      </c>
      <c r="AA9" s="9">
        <v>0.18079999999999999</v>
      </c>
      <c r="AB9" s="9">
        <v>7.2700000000000001E-2</v>
      </c>
      <c r="AC9" s="9">
        <v>0.126</v>
      </c>
      <c r="AD9" s="9">
        <v>3.8899999999999997E-2</v>
      </c>
    </row>
    <row r="10" spans="1:30">
      <c r="A10" s="4">
        <v>0.7</v>
      </c>
      <c r="B10" s="1">
        <v>4.0289291975245658E-3</v>
      </c>
      <c r="C10" s="1">
        <v>1.0348512529708967E-2</v>
      </c>
      <c r="D10" s="1">
        <v>0.12936422147967078</v>
      </c>
      <c r="E10" s="1">
        <v>6.5725990684733462E-2</v>
      </c>
      <c r="F10" s="1">
        <v>6.1716105826525966E-2</v>
      </c>
      <c r="G10" s="9">
        <v>0.1275046415740361</v>
      </c>
      <c r="H10" s="9">
        <v>5.0692765838137283E-2</v>
      </c>
      <c r="I10" s="9">
        <v>3.412419895161347E-2</v>
      </c>
      <c r="J10" s="1">
        <v>5.46182E-3</v>
      </c>
      <c r="K10" s="1">
        <v>1.01969E-2</v>
      </c>
      <c r="M10" s="9">
        <f t="shared" si="0"/>
        <v>4.9916408608195059E-2</v>
      </c>
      <c r="N10" s="9">
        <f t="shared" si="1"/>
        <v>0.95008359139180498</v>
      </c>
      <c r="P10" s="9">
        <v>0.7</v>
      </c>
      <c r="Q10" s="9">
        <f>M12</f>
        <v>5.0815578163728635E-2</v>
      </c>
      <c r="R10" s="9">
        <f>M25</f>
        <v>0.15798482436521091</v>
      </c>
      <c r="S10" s="9">
        <f>M38</f>
        <v>9.8785361217569007E-2</v>
      </c>
      <c r="T10" s="9">
        <f>M50</f>
        <v>4.2775771203835321E-2</v>
      </c>
      <c r="U10" s="9">
        <f>M61</f>
        <v>9.978021657360972E-2</v>
      </c>
      <c r="V10" s="9">
        <f>M73</f>
        <v>2.8534715874925287E-2</v>
      </c>
      <c r="X10" s="4">
        <v>0.2</v>
      </c>
      <c r="Y10" s="9">
        <v>0.12870000000000001</v>
      </c>
      <c r="Z10" s="9">
        <v>0.46679999999999999</v>
      </c>
      <c r="AA10" s="9">
        <v>0.23980000000000001</v>
      </c>
      <c r="AB10" s="9">
        <v>9.9299999999999999E-2</v>
      </c>
      <c r="AC10" s="9">
        <v>0.17829999999999999</v>
      </c>
      <c r="AD10" s="9">
        <v>5.28E-2</v>
      </c>
    </row>
    <row r="11" spans="1:30">
      <c r="A11" s="4">
        <v>0.8</v>
      </c>
      <c r="B11" s="1">
        <v>4.1508925270431823E-3</v>
      </c>
      <c r="C11" s="1">
        <v>9.218589175040922E-3</v>
      </c>
      <c r="D11" s="1">
        <v>0.12994819582426945</v>
      </c>
      <c r="E11" s="1">
        <v>5.6964627900791716E-2</v>
      </c>
      <c r="F11" s="1">
        <v>6.3466230417542416E-2</v>
      </c>
      <c r="G11" s="9">
        <v>0.1251655025893687</v>
      </c>
      <c r="H11" s="9">
        <v>4.9765502534017007E-2</v>
      </c>
      <c r="I11" s="9">
        <v>3.3503204193546091E-2</v>
      </c>
      <c r="J11" s="1">
        <v>7.9603799999999995E-3</v>
      </c>
      <c r="K11" s="1">
        <v>7.0894E-3</v>
      </c>
      <c r="M11" s="9">
        <f t="shared" si="0"/>
        <v>4.8723252516161948E-2</v>
      </c>
      <c r="N11" s="9">
        <f t="shared" si="1"/>
        <v>0.95127674748383806</v>
      </c>
      <c r="P11" s="9">
        <v>0.8</v>
      </c>
      <c r="Q11" s="9">
        <f>M10</f>
        <v>4.9916408608195059E-2</v>
      </c>
      <c r="R11" s="9">
        <f>M23</f>
        <v>0.14813029393427973</v>
      </c>
      <c r="S11" s="9">
        <f>M36</f>
        <v>9.3601064066707554E-2</v>
      </c>
      <c r="T11" s="9">
        <f>M47</f>
        <v>3.8450120362611431E-2</v>
      </c>
      <c r="U11" s="9">
        <f>M60</f>
        <v>9.1239679780563826E-2</v>
      </c>
      <c r="V11" s="9">
        <f>M75</f>
        <v>2.8419862624910995E-2</v>
      </c>
      <c r="X11" s="4">
        <v>0.1</v>
      </c>
      <c r="Y11" s="9">
        <v>0.20069999999999999</v>
      </c>
      <c r="Z11" s="9">
        <v>0.62939999999999996</v>
      </c>
      <c r="AA11" s="9">
        <v>0.35189999999999999</v>
      </c>
      <c r="AB11" s="9">
        <v>0.156</v>
      </c>
      <c r="AC11" s="9">
        <v>0.28549999999999998</v>
      </c>
      <c r="AD11" s="9">
        <v>7.9299999999999995E-2</v>
      </c>
    </row>
    <row r="12" spans="1:30">
      <c r="A12" s="4">
        <v>0.9</v>
      </c>
      <c r="B12" s="1">
        <v>3.9608992167682313E-3</v>
      </c>
      <c r="C12" s="1">
        <v>8.5930539778341988E-3</v>
      </c>
      <c r="D12" s="1">
        <v>0.12969926666816173</v>
      </c>
      <c r="E12" s="1">
        <v>0.10318959226955626</v>
      </c>
      <c r="F12" s="1">
        <v>6.4775736170397169E-2</v>
      </c>
      <c r="G12" s="9">
        <v>0.11334656818224439</v>
      </c>
      <c r="H12" s="9">
        <v>4.5080332374669178E-2</v>
      </c>
      <c r="I12" s="9">
        <v>3.0365512777655278E-2</v>
      </c>
      <c r="J12" s="1">
        <v>3.55887E-3</v>
      </c>
      <c r="K12" s="1">
        <v>5.5859500000000001E-3</v>
      </c>
      <c r="M12" s="9">
        <f t="shared" si="0"/>
        <v>5.0815578163728635E-2</v>
      </c>
      <c r="N12" s="9">
        <f t="shared" si="1"/>
        <v>0.94918442183627139</v>
      </c>
      <c r="P12" s="9">
        <v>0.9</v>
      </c>
      <c r="Q12" s="9">
        <f>M11</f>
        <v>4.8723252516161948E-2</v>
      </c>
      <c r="R12" s="9">
        <f>M24</f>
        <v>0.1541221512051873</v>
      </c>
      <c r="S12" s="9">
        <f>M37</f>
        <v>9.2122320761492155E-2</v>
      </c>
      <c r="T12" s="9">
        <f>M51</f>
        <v>3.6426764467062341E-2</v>
      </c>
      <c r="U12" s="9">
        <f>M64</f>
        <v>8.1893045335409073E-2</v>
      </c>
      <c r="V12" s="9">
        <f>M74</f>
        <v>2.6447320066726981E-2</v>
      </c>
      <c r="X12" s="4">
        <v>0</v>
      </c>
      <c r="Y12" s="9">
        <v>1.0134000000000001</v>
      </c>
      <c r="Z12" s="9">
        <v>1.0146999999999999</v>
      </c>
      <c r="AA12" s="9">
        <v>1.0338000000000001</v>
      </c>
      <c r="AB12" s="9">
        <v>1.02</v>
      </c>
      <c r="AC12" s="9">
        <v>1.0187999999999999</v>
      </c>
      <c r="AD12" s="9">
        <v>1.0023</v>
      </c>
    </row>
    <row r="13" spans="1:30">
      <c r="A13" s="4"/>
      <c r="X13" s="4"/>
    </row>
    <row r="15" spans="1:30">
      <c r="A15" s="9" t="s">
        <v>5</v>
      </c>
    </row>
    <row r="16" spans="1:30">
      <c r="B16" s="9">
        <v>1.0056476648418908</v>
      </c>
      <c r="C16" s="9">
        <v>1.0076642019107482</v>
      </c>
      <c r="D16" s="9">
        <v>1.0096807389796101</v>
      </c>
      <c r="E16" s="9">
        <v>1.0116972760484599</v>
      </c>
      <c r="F16" s="9">
        <v>1.01371381311732</v>
      </c>
      <c r="G16" s="9">
        <v>1.0157303501861801</v>
      </c>
      <c r="H16" s="9">
        <v>1.0177468872550399</v>
      </c>
      <c r="I16" s="9">
        <v>1.01976342432389</v>
      </c>
      <c r="J16" s="9">
        <v>1.0217799613927501</v>
      </c>
      <c r="K16" s="9">
        <v>1.0237964984616099</v>
      </c>
      <c r="M16" s="9">
        <f t="shared" ref="M16:M25" si="8">AVERAGE(B16:K16)</f>
        <v>1.0147220816517502</v>
      </c>
      <c r="N16" s="9">
        <f t="shared" si="1"/>
        <v>-1.4722081651750152E-2</v>
      </c>
    </row>
    <row r="17" spans="1:14">
      <c r="B17" s="1">
        <v>0.19611410887937875</v>
      </c>
      <c r="C17" s="1">
        <v>1.8752872067277873</v>
      </c>
      <c r="D17" s="1">
        <v>0.14849983106791068</v>
      </c>
      <c r="E17" s="1">
        <v>2.5474448467073003</v>
      </c>
      <c r="F17" s="1">
        <v>0.56140014270990257</v>
      </c>
      <c r="G17" s="9">
        <v>0.40018045211457071</v>
      </c>
      <c r="H17" s="9">
        <v>0.4025443413068952</v>
      </c>
      <c r="I17" s="9">
        <v>0.16259135029238028</v>
      </c>
      <c r="J17" s="1">
        <v>1.7988800000000001E-4</v>
      </c>
      <c r="K17" s="1">
        <v>1.6987799999999999E-4</v>
      </c>
      <c r="M17" s="9">
        <f t="shared" si="8"/>
        <v>0.62944120458061259</v>
      </c>
      <c r="N17" s="9">
        <f t="shared" si="1"/>
        <v>0.37055879541938741</v>
      </c>
    </row>
    <row r="18" spans="1:14">
      <c r="B18" s="1">
        <v>0.13635580190573188</v>
      </c>
      <c r="C18" s="1">
        <v>1.3607627139522751</v>
      </c>
      <c r="D18" s="1">
        <v>0.10556509083348493</v>
      </c>
      <c r="E18" s="1">
        <v>1.8699506897025802</v>
      </c>
      <c r="F18" s="1">
        <v>0.3932928327915643</v>
      </c>
      <c r="G18" s="9">
        <v>0.33230250822363422</v>
      </c>
      <c r="H18" s="9">
        <v>0.33400442952937781</v>
      </c>
      <c r="I18" s="9">
        <v>0.13495671188419561</v>
      </c>
      <c r="J18" s="1">
        <v>2.8149199999999999E-4</v>
      </c>
      <c r="K18" s="1">
        <v>3.1179800000000001E-4</v>
      </c>
      <c r="M18" s="9">
        <f t="shared" si="8"/>
        <v>0.46677840688228445</v>
      </c>
      <c r="N18" s="9">
        <f t="shared" si="1"/>
        <v>0.53322159311771555</v>
      </c>
    </row>
    <row r="19" spans="1:14">
      <c r="B19" s="1">
        <v>9.3983136329360603E-2</v>
      </c>
      <c r="C19" s="1">
        <v>1.0054211776198876</v>
      </c>
      <c r="D19" s="1">
        <v>6.990586584193155E-2</v>
      </c>
      <c r="E19" s="1">
        <v>1.4085786169286467</v>
      </c>
      <c r="F19" s="1">
        <v>0.29532248473796879</v>
      </c>
      <c r="G19" s="9">
        <v>0.23399924416690057</v>
      </c>
      <c r="H19" s="9">
        <v>0.23474247992294336</v>
      </c>
      <c r="I19" s="9">
        <v>9.4935240978756663E-2</v>
      </c>
      <c r="J19" s="1">
        <v>5.1879200000000002E-4</v>
      </c>
      <c r="K19" s="1">
        <v>6.0271599999999999E-4</v>
      </c>
      <c r="M19" s="9">
        <f t="shared" si="8"/>
        <v>0.3438009754526396</v>
      </c>
      <c r="N19" s="9">
        <f t="shared" si="1"/>
        <v>0.65619902454736034</v>
      </c>
    </row>
    <row r="20" spans="1:14">
      <c r="B20" s="1">
        <v>0.10596887761597445</v>
      </c>
      <c r="C20" s="1">
        <v>0.89299681541966713</v>
      </c>
      <c r="D20" s="1">
        <v>4.986137172856512E-2</v>
      </c>
      <c r="E20" s="1">
        <v>1.1429629256221072</v>
      </c>
      <c r="F20" s="1">
        <v>0.23458455561722036</v>
      </c>
      <c r="G20" s="9">
        <v>0.17169162009543912</v>
      </c>
      <c r="H20" s="9">
        <v>0.17182721154377073</v>
      </c>
      <c r="I20" s="9">
        <v>6.9568405117397356E-2</v>
      </c>
      <c r="J20" s="1">
        <v>9.4865200000000002E-4</v>
      </c>
      <c r="K20" s="1">
        <v>1.06521E-3</v>
      </c>
      <c r="M20" s="9">
        <f t="shared" si="8"/>
        <v>0.28414756447601419</v>
      </c>
      <c r="N20" s="9">
        <f t="shared" si="1"/>
        <v>0.71585243552398581</v>
      </c>
    </row>
    <row r="21" spans="1:14">
      <c r="B21" s="1">
        <v>0.10024512060168636</v>
      </c>
      <c r="C21" s="1">
        <v>0.47504769372328104</v>
      </c>
      <c r="D21" s="1">
        <v>4.1998492605972403E-2</v>
      </c>
      <c r="E21" s="1">
        <v>0.92314715182622242</v>
      </c>
      <c r="F21" s="1">
        <v>0.16426623325140727</v>
      </c>
      <c r="G21" s="9">
        <v>0.13951403091138648</v>
      </c>
      <c r="H21" s="9">
        <v>0.13933581599661343</v>
      </c>
      <c r="I21" s="9">
        <v>5.6468184471687097E-2</v>
      </c>
      <c r="J21" s="1">
        <v>1.79915E-3</v>
      </c>
      <c r="K21" s="1">
        <v>2.0461400000000001E-3</v>
      </c>
      <c r="M21" s="9">
        <f t="shared" si="8"/>
        <v>0.20438680133882564</v>
      </c>
      <c r="N21" s="9">
        <f t="shared" si="1"/>
        <v>0.7956131986611743</v>
      </c>
    </row>
    <row r="22" spans="1:14">
      <c r="B22" s="1">
        <v>6.2045968681754535E-2</v>
      </c>
      <c r="C22" s="1">
        <v>0.51741664443994551</v>
      </c>
      <c r="D22" s="1">
        <v>3.7841931543519509E-2</v>
      </c>
      <c r="E22" s="1">
        <v>0.73884395765546951</v>
      </c>
      <c r="F22" s="1">
        <v>0.14194799016887338</v>
      </c>
      <c r="G22" s="9">
        <v>0.10671500596038802</v>
      </c>
      <c r="H22" s="9">
        <v>0.10621692423786941</v>
      </c>
      <c r="I22" s="9">
        <v>4.3114963341149927E-2</v>
      </c>
      <c r="J22" s="1">
        <v>2.54777E-3</v>
      </c>
      <c r="K22" s="1">
        <v>2.40523E-3</v>
      </c>
      <c r="M22" s="9">
        <f t="shared" si="8"/>
        <v>0.17590963860289699</v>
      </c>
      <c r="N22" s="9">
        <f t="shared" si="1"/>
        <v>0.82409036139710301</v>
      </c>
    </row>
    <row r="23" spans="1:14">
      <c r="B23" s="1">
        <v>7.4905447886165322E-2</v>
      </c>
      <c r="C23" s="1">
        <v>0.40019023930948266</v>
      </c>
      <c r="D23" s="1">
        <v>3.6182758531070509E-2</v>
      </c>
      <c r="E23" s="1">
        <v>0.59360588423995231</v>
      </c>
      <c r="F23" s="1">
        <v>0.13070463014350273</v>
      </c>
      <c r="G23" s="9">
        <v>0.10041339938974377</v>
      </c>
      <c r="H23" s="9">
        <v>9.9853862341024682E-2</v>
      </c>
      <c r="I23" s="9">
        <v>4.0549437501855204E-2</v>
      </c>
      <c r="J23" s="1">
        <v>2.6117800000000002E-3</v>
      </c>
      <c r="K23" s="1">
        <v>2.2855000000000002E-3</v>
      </c>
      <c r="M23" s="9">
        <f t="shared" si="8"/>
        <v>0.14813029393427973</v>
      </c>
      <c r="N23" s="9">
        <f t="shared" si="1"/>
        <v>0.85186970606572032</v>
      </c>
    </row>
    <row r="24" spans="1:14">
      <c r="B24" s="1">
        <v>2.8248998658349084E-2</v>
      </c>
      <c r="C24" s="1">
        <v>0.47980688996219845</v>
      </c>
      <c r="D24" s="1">
        <v>3.1198638147464722E-2</v>
      </c>
      <c r="E24" s="1">
        <v>0.67796315475917701</v>
      </c>
      <c r="F24" s="1">
        <v>0.10857171172599699</v>
      </c>
      <c r="G24" s="9">
        <v>8.7493027986482494E-2</v>
      </c>
      <c r="H24" s="9">
        <v>8.6807487254366655E-2</v>
      </c>
      <c r="I24" s="9">
        <v>3.5289263557837867E-2</v>
      </c>
      <c r="J24" s="1">
        <v>3.2569500000000002E-3</v>
      </c>
      <c r="K24" s="1">
        <v>2.5853899999999999E-3</v>
      </c>
      <c r="M24" s="9">
        <f t="shared" si="8"/>
        <v>0.1541221512051873</v>
      </c>
      <c r="N24" s="9">
        <f t="shared" si="1"/>
        <v>0.84587784879481265</v>
      </c>
    </row>
    <row r="25" spans="1:14">
      <c r="B25" s="1">
        <v>8.338174375446808E-2</v>
      </c>
      <c r="C25" s="1">
        <v>0.49929677867862943</v>
      </c>
      <c r="D25" s="1">
        <v>3.0586584193154354E-2</v>
      </c>
      <c r="E25" s="1">
        <v>0.60263755098299809</v>
      </c>
      <c r="F25" s="1">
        <v>0.13272437168001269</v>
      </c>
      <c r="G25" s="9">
        <v>9.4548401874757715E-2</v>
      </c>
      <c r="H25" s="9">
        <v>9.3931667454002221E-2</v>
      </c>
      <c r="I25" s="9">
        <v>3.8161665034086294E-2</v>
      </c>
      <c r="J25" s="1">
        <v>2.0995900000000001E-3</v>
      </c>
      <c r="K25" s="1">
        <v>2.4798899999999998E-3</v>
      </c>
      <c r="M25" s="9">
        <f t="shared" si="8"/>
        <v>0.15798482436521091</v>
      </c>
      <c r="N25" s="9">
        <f t="shared" si="1"/>
        <v>0.84201517563478911</v>
      </c>
    </row>
    <row r="26" spans="1:14">
      <c r="D26" s="1"/>
      <c r="E26" s="1"/>
      <c r="F26" s="1"/>
    </row>
    <row r="28" spans="1:14">
      <c r="A28" s="9" t="s">
        <v>6</v>
      </c>
    </row>
    <row r="29" spans="1:14">
      <c r="B29" s="9">
        <v>1.0061616915985847</v>
      </c>
      <c r="C29" s="9">
        <v>1.0006045826017211</v>
      </c>
      <c r="D29" s="9">
        <v>1.0096807389796101</v>
      </c>
      <c r="E29" s="9">
        <v>1.0187568953574999</v>
      </c>
      <c r="F29" s="9">
        <v>1.02783305173539</v>
      </c>
      <c r="G29" s="9">
        <v>1.03690920811328</v>
      </c>
      <c r="H29" s="9">
        <v>1.0459853644911701</v>
      </c>
      <c r="I29" s="9">
        <v>1.0550615208690499</v>
      </c>
      <c r="J29" s="9">
        <v>1.06413767724694</v>
      </c>
      <c r="K29" s="9">
        <v>1.07321383362483</v>
      </c>
      <c r="M29" s="9">
        <f t="shared" ref="M29:M38" si="9">AVERAGE(B29:K29)</f>
        <v>1.0338344564618076</v>
      </c>
      <c r="N29" s="9">
        <f t="shared" si="1"/>
        <v>-3.3834456461807605E-2</v>
      </c>
    </row>
    <row r="30" spans="1:14">
      <c r="B30" s="1">
        <v>4.6600734756074569E-2</v>
      </c>
      <c r="C30" s="1">
        <v>0.29150603715505841</v>
      </c>
      <c r="D30" s="1">
        <v>9.8624877326579402E-2</v>
      </c>
      <c r="E30" s="1">
        <v>1.9872773737823306</v>
      </c>
      <c r="F30" s="1">
        <v>0.34157067077861653</v>
      </c>
      <c r="G30" s="9">
        <v>0.57223465211459745</v>
      </c>
      <c r="H30" s="9">
        <v>9.7350054870842487E-2</v>
      </c>
      <c r="I30" s="9">
        <v>8.3591931302061301E-2</v>
      </c>
      <c r="J30" s="1">
        <v>1.21697E-4</v>
      </c>
      <c r="K30" s="1">
        <v>7.7541500000000003E-5</v>
      </c>
      <c r="M30" s="9">
        <f t="shared" si="9"/>
        <v>0.35189555705861608</v>
      </c>
      <c r="N30" s="9">
        <f t="shared" si="1"/>
        <v>0.64810444294138392</v>
      </c>
    </row>
    <row r="31" spans="1:14">
      <c r="B31" s="1">
        <v>2.6705818453391268E-2</v>
      </c>
      <c r="C31" s="1">
        <v>0.1872182480327762</v>
      </c>
      <c r="D31" s="1">
        <v>7.729234888826686E-2</v>
      </c>
      <c r="E31" s="1">
        <v>1.3775503757995162</v>
      </c>
      <c r="F31" s="1">
        <v>0.24343146246334016</v>
      </c>
      <c r="G31" s="9">
        <v>0.37046718205244805</v>
      </c>
      <c r="H31" s="9">
        <v>6.2236408914401492E-2</v>
      </c>
      <c r="I31" s="9">
        <v>5.2997352113711996E-2</v>
      </c>
      <c r="J31" s="1">
        <v>2.22103E-4</v>
      </c>
      <c r="K31" s="1">
        <v>1.7088199999999999E-4</v>
      </c>
      <c r="M31" s="9">
        <f t="shared" si="9"/>
        <v>0.23982921817178521</v>
      </c>
      <c r="N31" s="9">
        <f t="shared" si="1"/>
        <v>0.76017078182821485</v>
      </c>
    </row>
    <row r="32" spans="1:14">
      <c r="B32" s="1">
        <v>4.2310558912500663E-2</v>
      </c>
      <c r="C32" s="1">
        <v>0.12904424356723243</v>
      </c>
      <c r="D32" s="1">
        <v>7.7243279520030753E-2</v>
      </c>
      <c r="E32" s="1">
        <v>1.006194410744923</v>
      </c>
      <c r="F32" s="1">
        <v>0.18981262184954881</v>
      </c>
      <c r="G32" s="9">
        <v>0.27779899954524784</v>
      </c>
      <c r="H32" s="9">
        <v>4.6109340705723451E-2</v>
      </c>
      <c r="I32" s="9">
        <v>3.8945810271592225E-2</v>
      </c>
      <c r="J32" s="1">
        <v>4.7144999999999999E-4</v>
      </c>
      <c r="K32" s="1">
        <v>3.4856500000000001E-4</v>
      </c>
      <c r="M32" s="9">
        <f t="shared" si="9"/>
        <v>0.18082792801167993</v>
      </c>
      <c r="N32" s="9">
        <f t="shared" si="1"/>
        <v>0.81917207198832009</v>
      </c>
    </row>
    <row r="33" spans="1:14">
      <c r="B33" s="1">
        <v>4.0207527100730986E-2</v>
      </c>
      <c r="C33" s="1">
        <v>0.1048338427521623</v>
      </c>
      <c r="D33" s="1">
        <v>6.5309474266404516E-2</v>
      </c>
      <c r="E33" s="1">
        <v>0.71097176658076278</v>
      </c>
      <c r="F33" s="1">
        <v>0.18441288814085446</v>
      </c>
      <c r="G33" s="9">
        <v>0.16923510686675761</v>
      </c>
      <c r="H33" s="9">
        <v>2.7215937869322981E-2</v>
      </c>
      <c r="I33" s="9">
        <v>2.2483956383428646E-2</v>
      </c>
      <c r="J33" s="1">
        <v>7.0642700000000003E-4</v>
      </c>
      <c r="K33" s="1">
        <v>5.4790999999999998E-4</v>
      </c>
      <c r="M33" s="9">
        <f t="shared" si="9"/>
        <v>0.13259248369604246</v>
      </c>
      <c r="N33" s="9">
        <f t="shared" si="1"/>
        <v>0.86740751630395752</v>
      </c>
    </row>
    <row r="34" spans="1:14">
      <c r="B34" s="1">
        <v>3.1578669442747113E-2</v>
      </c>
      <c r="C34" s="1">
        <v>8.8297782402289124E-2</v>
      </c>
      <c r="D34" s="1">
        <v>3.132333847072194E-2</v>
      </c>
      <c r="E34" s="1">
        <v>0.70487283116659372</v>
      </c>
      <c r="F34" s="1">
        <v>0.15448187976130087</v>
      </c>
      <c r="G34" s="9">
        <v>0.15965196301349097</v>
      </c>
      <c r="H34" s="9">
        <v>2.5548180820530141E-2</v>
      </c>
      <c r="I34" s="9">
        <v>2.1030836842395602E-2</v>
      </c>
      <c r="J34" s="1">
        <v>1.41388E-3</v>
      </c>
      <c r="K34" s="1">
        <v>7.7893299999999999E-4</v>
      </c>
      <c r="M34" s="9">
        <f t="shared" si="9"/>
        <v>0.12189782949200698</v>
      </c>
      <c r="N34" s="9">
        <f t="shared" si="1"/>
        <v>0.878102170507993</v>
      </c>
    </row>
    <row r="35" spans="1:14">
      <c r="B35" s="1">
        <v>1.0640844592300903E-2</v>
      </c>
      <c r="C35" s="1">
        <v>7.4923370401682149E-2</v>
      </c>
      <c r="D35" s="1">
        <v>3.4918251444258211E-2</v>
      </c>
      <c r="E35" s="1">
        <v>0.57405727084125968</v>
      </c>
      <c r="F35" s="1">
        <v>0.14336729723283245</v>
      </c>
      <c r="G35" s="9">
        <v>0.14618766105805669</v>
      </c>
      <c r="H35" s="9">
        <v>2.3204984804997469E-2</v>
      </c>
      <c r="I35" s="9">
        <v>1.8989206185756578E-2</v>
      </c>
      <c r="J35" s="1">
        <v>1.0753900000000001E-3</v>
      </c>
      <c r="K35" s="1">
        <v>9.8989900000000003E-4</v>
      </c>
      <c r="M35" s="9">
        <f t="shared" si="9"/>
        <v>0.1028354175561144</v>
      </c>
      <c r="N35" s="9">
        <f t="shared" si="1"/>
        <v>0.89716458244388564</v>
      </c>
    </row>
    <row r="36" spans="1:14">
      <c r="B36" s="1">
        <v>2.3507441856956423E-2</v>
      </c>
      <c r="C36" s="1">
        <v>6.3584465977325436E-2</v>
      </c>
      <c r="D36" s="1">
        <v>3.0143532117672057E-2</v>
      </c>
      <c r="E36" s="1">
        <v>0.58400249815151151</v>
      </c>
      <c r="F36" s="1">
        <v>0.11106889419679801</v>
      </c>
      <c r="G36" s="9">
        <v>9.6200697286645445E-2</v>
      </c>
      <c r="H36" s="9">
        <v>1.4505740334290059E-2</v>
      </c>
      <c r="I36" s="9">
        <v>1.140953974587647E-2</v>
      </c>
      <c r="J36" s="1">
        <v>1.16095E-3</v>
      </c>
      <c r="K36" s="1">
        <v>4.2688099999999999E-4</v>
      </c>
      <c r="M36" s="9">
        <f t="shared" si="9"/>
        <v>9.3601064066707554E-2</v>
      </c>
      <c r="N36" s="9">
        <f t="shared" si="1"/>
        <v>0.90639893593329246</v>
      </c>
    </row>
    <row r="37" spans="1:14">
      <c r="B37" s="1">
        <v>3.0704430413168282E-2</v>
      </c>
      <c r="C37" s="1">
        <v>5.5089636036504727E-2</v>
      </c>
      <c r="D37" s="1">
        <v>6.0552274896381014E-2</v>
      </c>
      <c r="E37" s="1">
        <v>0.4929549255938494</v>
      </c>
      <c r="F37" s="1">
        <v>0.11030439850975413</v>
      </c>
      <c r="G37" s="9">
        <v>0.13253842655752615</v>
      </c>
      <c r="H37" s="9">
        <v>2.0829604929934159E-2</v>
      </c>
      <c r="I37" s="9">
        <v>1.6919533677803727E-2</v>
      </c>
      <c r="J37" s="1">
        <v>6.9379800000000003E-4</v>
      </c>
      <c r="K37" s="1">
        <v>6.3617899999999995E-4</v>
      </c>
      <c r="M37" s="9">
        <f t="shared" si="9"/>
        <v>9.2122320761492155E-2</v>
      </c>
      <c r="N37" s="9">
        <f t="shared" si="1"/>
        <v>0.90787767923850782</v>
      </c>
    </row>
    <row r="38" spans="1:14">
      <c r="B38" s="1">
        <v>8.398118602002097E-3</v>
      </c>
      <c r="C38" s="1">
        <v>6.5910992608007618E-2</v>
      </c>
      <c r="D38" s="1">
        <v>5.0577534660510799E-2</v>
      </c>
      <c r="E38" s="1">
        <v>0.5659382784290361</v>
      </c>
      <c r="F38" s="1">
        <v>0.10831012522858163</v>
      </c>
      <c r="G38" s="9">
        <v>0.14479611944823406</v>
      </c>
      <c r="H38" s="9">
        <v>2.296281445213574E-2</v>
      </c>
      <c r="I38" s="9">
        <v>1.8778202747182022E-2</v>
      </c>
      <c r="J38" s="1">
        <v>1.6281100000000001E-3</v>
      </c>
      <c r="K38" s="1">
        <v>5.5331599999999999E-4</v>
      </c>
      <c r="M38" s="9">
        <f t="shared" si="9"/>
        <v>9.8785361217569007E-2</v>
      </c>
      <c r="N38" s="9">
        <f t="shared" si="1"/>
        <v>0.90121463878243102</v>
      </c>
    </row>
    <row r="41" spans="1:14">
      <c r="A41" s="9" t="s">
        <v>7</v>
      </c>
    </row>
    <row r="42" spans="1:14">
      <c r="B42" s="9">
        <v>1.0029079936554841</v>
      </c>
      <c r="C42" s="9">
        <v>1.0009040041853818</v>
      </c>
      <c r="D42" s="9">
        <v>1.0061616915985847</v>
      </c>
      <c r="E42" s="9">
        <v>1.01141937901179</v>
      </c>
      <c r="F42" s="9">
        <v>1.01667706642499</v>
      </c>
      <c r="G42" s="9">
        <v>1.02193475383819</v>
      </c>
      <c r="H42" s="9">
        <v>1.0271924412514</v>
      </c>
      <c r="I42" s="9">
        <v>1.0324501286646</v>
      </c>
      <c r="J42" s="9">
        <v>1.0377078160777999</v>
      </c>
      <c r="K42" s="9">
        <v>1.0429655034909999</v>
      </c>
      <c r="M42" s="9">
        <f t="shared" ref="M42:M51" si="10">AVERAGE(B42:K42)</f>
        <v>1.0200320778199221</v>
      </c>
      <c r="N42" s="9">
        <f t="shared" si="1"/>
        <v>-2.0032077819922112E-2</v>
      </c>
    </row>
    <row r="43" spans="1:14">
      <c r="B43" s="1">
        <v>5.4310522770728308E-2</v>
      </c>
      <c r="C43" s="1">
        <v>1.2979085851367905E-2</v>
      </c>
      <c r="D43" s="1">
        <v>5.8257492809086084E-2</v>
      </c>
      <c r="E43" s="1">
        <v>0.44839557445289063</v>
      </c>
      <c r="F43" s="1">
        <v>0.35125426142333394</v>
      </c>
      <c r="G43" s="9">
        <v>0.29119333529458963</v>
      </c>
      <c r="H43" s="9">
        <v>0.30888383361471178</v>
      </c>
      <c r="I43" s="9">
        <v>3.3165085666398302E-2</v>
      </c>
      <c r="J43" s="1">
        <v>5.2516599999999998E-4</v>
      </c>
      <c r="K43" s="1">
        <v>9.2314100000000004E-4</v>
      </c>
      <c r="M43" s="9">
        <f t="shared" si="10"/>
        <v>0.15598874988831063</v>
      </c>
      <c r="N43" s="9">
        <f t="shared" si="1"/>
        <v>0.84401125011168943</v>
      </c>
    </row>
    <row r="44" spans="1:14">
      <c r="B44" s="1">
        <v>2.129454197809838E-2</v>
      </c>
      <c r="C44" s="1">
        <v>5.2232288689260924E-3</v>
      </c>
      <c r="D44" s="1">
        <v>3.6462633652420973E-2</v>
      </c>
      <c r="E44" s="1">
        <v>0.2792419906247775</v>
      </c>
      <c r="F44" s="1">
        <v>0.22415816030121061</v>
      </c>
      <c r="G44" s="9">
        <v>0.19506770791545205</v>
      </c>
      <c r="H44" s="9">
        <v>0.20603571121984721</v>
      </c>
      <c r="I44" s="9">
        <v>2.2064075295009089E-2</v>
      </c>
      <c r="J44" s="1">
        <v>1.1486199999999999E-3</v>
      </c>
      <c r="K44" s="1">
        <v>2.5369799999999999E-3</v>
      </c>
      <c r="M44" s="9">
        <f t="shared" si="10"/>
        <v>9.9323364985574189E-2</v>
      </c>
      <c r="N44" s="9">
        <f t="shared" si="1"/>
        <v>0.90067663501442585</v>
      </c>
    </row>
    <row r="45" spans="1:14">
      <c r="B45" s="1">
        <v>2.7780342864592387E-2</v>
      </c>
      <c r="C45" s="1">
        <v>6.7468226827276439E-3</v>
      </c>
      <c r="D45" s="1">
        <v>4.4116124898341429E-2</v>
      </c>
      <c r="E45" s="1">
        <v>0.18234095756495014</v>
      </c>
      <c r="F45" s="1">
        <v>0.11143680732556904</v>
      </c>
      <c r="G45" s="9">
        <v>0.16051393829174582</v>
      </c>
      <c r="H45" s="9">
        <v>0.16906544195496037</v>
      </c>
      <c r="I45" s="9">
        <v>1.8073653953461558E-2</v>
      </c>
      <c r="J45" s="1">
        <v>2.7125999999999999E-3</v>
      </c>
      <c r="K45" s="1">
        <v>4.4579900000000002E-3</v>
      </c>
      <c r="M45" s="9">
        <f t="shared" si="10"/>
        <v>7.2724467953634839E-2</v>
      </c>
      <c r="N45" s="9">
        <f t="shared" si="1"/>
        <v>0.92727553204636515</v>
      </c>
    </row>
    <row r="46" spans="1:14">
      <c r="B46" s="1">
        <v>2.3459363592908046E-2</v>
      </c>
      <c r="C46" s="1">
        <v>5.7317718966925267E-3</v>
      </c>
      <c r="D46" s="1">
        <v>1.4025503540006829E-2</v>
      </c>
      <c r="E46" s="1">
        <v>0.13713117341186049</v>
      </c>
      <c r="F46" s="1">
        <v>9.3694947602107281E-2</v>
      </c>
      <c r="G46" s="9">
        <v>0.11282153459388625</v>
      </c>
      <c r="H46" s="9">
        <v>0.11803769517650538</v>
      </c>
      <c r="I46" s="9">
        <v>1.2565925343293602E-2</v>
      </c>
      <c r="J46" s="1">
        <v>3.6636899999999998E-3</v>
      </c>
      <c r="K46" s="1">
        <v>9.7008800000000003E-3</v>
      </c>
      <c r="M46" s="9">
        <f t="shared" si="10"/>
        <v>5.3083248515726045E-2</v>
      </c>
      <c r="N46" s="9">
        <f t="shared" si="1"/>
        <v>0.94691675148427401</v>
      </c>
    </row>
    <row r="47" spans="1:14">
      <c r="B47" s="1">
        <v>1.066894446375804E-2</v>
      </c>
      <c r="C47" s="1">
        <v>2.7271462841976317E-3</v>
      </c>
      <c r="D47" s="1">
        <v>2.3059157369234508E-2</v>
      </c>
      <c r="E47" s="1">
        <v>0.1223595124714264</v>
      </c>
      <c r="F47" s="1">
        <v>7.7153950175648509E-2</v>
      </c>
      <c r="G47" s="9">
        <v>6.3040838704501084E-2</v>
      </c>
      <c r="H47" s="9">
        <v>6.4775612594309473E-2</v>
      </c>
      <c r="I47" s="9">
        <v>6.8170315630385666E-3</v>
      </c>
      <c r="J47" s="1">
        <v>5.2702699999999996E-3</v>
      </c>
      <c r="K47" s="1">
        <v>8.6287399999999993E-3</v>
      </c>
      <c r="M47" s="9">
        <f t="shared" si="10"/>
        <v>3.8450120362611431E-2</v>
      </c>
      <c r="N47" s="9">
        <f t="shared" si="1"/>
        <v>0.96154987963738858</v>
      </c>
    </row>
    <row r="48" spans="1:14">
      <c r="B48" s="1">
        <v>1.7838220276377541E-2</v>
      </c>
      <c r="C48" s="1">
        <v>4.4112967027358108E-3</v>
      </c>
      <c r="D48" s="1">
        <v>2.6020123997056745E-2</v>
      </c>
      <c r="E48" s="1">
        <v>0.12658059428836196</v>
      </c>
      <c r="F48" s="1">
        <v>6.963715788094467E-2</v>
      </c>
      <c r="G48" s="9">
        <v>7.8851595303682701E-2</v>
      </c>
      <c r="H48" s="9">
        <v>8.1692086111349566E-2</v>
      </c>
      <c r="I48" s="9">
        <v>8.6429272973234522E-3</v>
      </c>
      <c r="J48" s="1">
        <v>6.8889499999999996E-3</v>
      </c>
      <c r="K48" s="1">
        <v>4.9256500000000002E-3</v>
      </c>
      <c r="M48" s="9">
        <f t="shared" si="10"/>
        <v>4.2548860185783251E-2</v>
      </c>
      <c r="N48" s="9">
        <f t="shared" si="1"/>
        <v>0.9574511398142167</v>
      </c>
    </row>
    <row r="49" spans="1:14">
      <c r="B49" s="1">
        <v>2.0707973014079614E-2</v>
      </c>
      <c r="C49" s="1">
        <v>5.0854366578195181E-3</v>
      </c>
      <c r="D49" s="1">
        <v>4.7760694834160095E-2</v>
      </c>
      <c r="E49" s="1">
        <v>0.11380045080133602</v>
      </c>
      <c r="F49" s="1">
        <v>7.3268792907804914E-2</v>
      </c>
      <c r="G49" s="9">
        <v>8.2820732261774221E-2</v>
      </c>
      <c r="H49" s="9">
        <v>8.5938802567697745E-2</v>
      </c>
      <c r="I49" s="9">
        <v>9.1013006961617408E-3</v>
      </c>
      <c r="J49" s="1">
        <v>8.0092900000000005E-3</v>
      </c>
      <c r="K49" s="1">
        <v>1.1775799999999999E-2</v>
      </c>
      <c r="M49" s="9">
        <f t="shared" si="10"/>
        <v>4.5826927374083386E-2</v>
      </c>
      <c r="N49" s="9">
        <f t="shared" si="1"/>
        <v>0.95417307262591666</v>
      </c>
    </row>
    <row r="50" spans="1:14">
      <c r="B50" s="1">
        <v>1.5445256822527377E-2</v>
      </c>
      <c r="C50" s="1">
        <v>3.849160371580237E-3</v>
      </c>
      <c r="D50" s="1">
        <v>1.7301884600354176E-2</v>
      </c>
      <c r="E50" s="1">
        <v>0.1434585452995831</v>
      </c>
      <c r="F50" s="1">
        <v>7.0988081611664727E-2</v>
      </c>
      <c r="G50" s="9">
        <v>7.6017490840041724E-2</v>
      </c>
      <c r="H50" s="9">
        <v>7.8659780047882016E-2</v>
      </c>
      <c r="I50" s="9">
        <v>8.3156324447198979E-3</v>
      </c>
      <c r="J50" s="1">
        <v>7.4618499999999999E-3</v>
      </c>
      <c r="K50" s="1">
        <v>6.2600299999999998E-3</v>
      </c>
      <c r="M50" s="9">
        <f t="shared" si="10"/>
        <v>4.2775771203835321E-2</v>
      </c>
      <c r="N50" s="9">
        <f t="shared" si="1"/>
        <v>0.95722422879616464</v>
      </c>
    </row>
    <row r="51" spans="1:14">
      <c r="B51" s="1">
        <v>5.4582663393012345E-3</v>
      </c>
      <c r="C51" s="1">
        <v>1.5030943752552062E-3</v>
      </c>
      <c r="D51" s="1">
        <v>1.4452839222782786E-2</v>
      </c>
      <c r="E51" s="1">
        <v>0.12751577857811605</v>
      </c>
      <c r="F51" s="1">
        <v>6.633580633916851E-2</v>
      </c>
      <c r="G51" s="9">
        <v>6.312169595178875E-2</v>
      </c>
      <c r="H51" s="9">
        <v>6.4862124550509812E-2</v>
      </c>
      <c r="I51" s="9">
        <v>6.8263693137010639E-3</v>
      </c>
      <c r="J51" s="1">
        <v>6.3025299999999998E-3</v>
      </c>
      <c r="K51" s="1">
        <v>7.8891399999999993E-3</v>
      </c>
      <c r="M51" s="9">
        <f t="shared" si="10"/>
        <v>3.6426764467062341E-2</v>
      </c>
      <c r="N51" s="9">
        <f t="shared" si="1"/>
        <v>0.96357323553293761</v>
      </c>
    </row>
    <row r="54" spans="1:14">
      <c r="A54" s="9" t="s">
        <v>8</v>
      </c>
    </row>
    <row r="55" spans="1:14">
      <c r="B55" s="9">
        <v>1.002715780356765</v>
      </c>
      <c r="C55" s="9">
        <v>1.0013672322423983</v>
      </c>
      <c r="D55" s="9">
        <v>1.0061616915985847</v>
      </c>
      <c r="E55" s="9">
        <v>1.01095615095477</v>
      </c>
      <c r="F55" s="9">
        <v>1.0157506103109599</v>
      </c>
      <c r="G55" s="9">
        <v>1.0205450696671401</v>
      </c>
      <c r="H55" s="9">
        <v>1.02533952902333</v>
      </c>
      <c r="I55" s="9">
        <v>1.03013398837952</v>
      </c>
      <c r="J55" s="9">
        <v>1.0349284477356999</v>
      </c>
      <c r="K55" s="9">
        <v>1.0397229070918901</v>
      </c>
      <c r="M55" s="9">
        <f t="shared" ref="M55:M64" si="11">AVERAGE(B55:K55)</f>
        <v>1.0187621407361058</v>
      </c>
      <c r="N55" s="9">
        <f t="shared" si="1"/>
        <v>-1.8762140736105826E-2</v>
      </c>
    </row>
    <row r="56" spans="1:14">
      <c r="B56" s="1">
        <v>0.48477569204545679</v>
      </c>
      <c r="C56" s="1">
        <v>0.18752080819804826</v>
      </c>
      <c r="D56" s="1">
        <v>1.1155057968543829</v>
      </c>
      <c r="E56" s="1">
        <v>0.37929731333462591</v>
      </c>
      <c r="F56" s="1">
        <v>0.22064667035498936</v>
      </c>
      <c r="G56" s="9">
        <v>0.24659712453765731</v>
      </c>
      <c r="H56" s="9">
        <v>3.5857592180140514E-2</v>
      </c>
      <c r="I56" s="9">
        <v>0.18303845418124895</v>
      </c>
      <c r="J56" s="1">
        <v>2.0540700000000001E-4</v>
      </c>
      <c r="K56" s="1">
        <v>1.30568E-3</v>
      </c>
      <c r="M56" s="9">
        <f t="shared" si="11"/>
        <v>0.28547505386865502</v>
      </c>
      <c r="N56" s="9">
        <f t="shared" si="1"/>
        <v>0.71452494613134498</v>
      </c>
    </row>
    <row r="57" spans="1:14">
      <c r="B57" s="1">
        <v>0.31284547893955239</v>
      </c>
      <c r="C57" s="1">
        <v>0.12112776615403412</v>
      </c>
      <c r="D57" s="1">
        <v>0.63295542254551518</v>
      </c>
      <c r="E57" s="1">
        <v>0.26920601488740442</v>
      </c>
      <c r="F57" s="1">
        <v>0.16973661173867063</v>
      </c>
      <c r="G57" s="9">
        <v>0.14883541436261033</v>
      </c>
      <c r="H57" s="9">
        <v>2.0595930460000939E-2</v>
      </c>
      <c r="I57" s="9">
        <v>0.1042085950065873</v>
      </c>
      <c r="J57" s="1">
        <v>5.8307699999999999E-4</v>
      </c>
      <c r="K57" s="1">
        <v>2.8117099999999998E-3</v>
      </c>
      <c r="M57" s="9">
        <f t="shared" si="11"/>
        <v>0.17829060210943753</v>
      </c>
      <c r="N57" s="9">
        <f t="shared" si="1"/>
        <v>0.82170939789056252</v>
      </c>
    </row>
    <row r="58" spans="1:14">
      <c r="B58" s="1">
        <v>0.23978991953902526</v>
      </c>
      <c r="C58" s="1">
        <v>9.2916431222223927E-2</v>
      </c>
      <c r="D58" s="1">
        <v>0.46965017524125036</v>
      </c>
      <c r="E58" s="1">
        <v>0.14091098695148963</v>
      </c>
      <c r="F58" s="1">
        <v>0.10046809017248744</v>
      </c>
      <c r="G58" s="9">
        <v>0.11639574861923679</v>
      </c>
      <c r="H58" s="9">
        <v>1.5531747315052915E-2</v>
      </c>
      <c r="I58" s="9">
        <v>7.8050968696200387E-2</v>
      </c>
      <c r="J58" s="1">
        <v>1.3882899999999999E-3</v>
      </c>
      <c r="K58" s="1">
        <v>4.7474199999999996E-3</v>
      </c>
      <c r="M58" s="9">
        <f t="shared" si="11"/>
        <v>0.12598497777569667</v>
      </c>
      <c r="N58" s="9">
        <f t="shared" si="1"/>
        <v>0.87401502222430327</v>
      </c>
    </row>
    <row r="59" spans="1:14">
      <c r="B59" s="1">
        <v>0.16704718702974627</v>
      </c>
      <c r="C59" s="1">
        <v>6.4825898379633165E-2</v>
      </c>
      <c r="D59" s="1">
        <v>0.42688755162938791</v>
      </c>
      <c r="E59" s="1">
        <v>0.1143112078537815</v>
      </c>
      <c r="F59" s="1">
        <v>0.11484666615310274</v>
      </c>
      <c r="G59" s="9">
        <v>6.5322011019375792E-2</v>
      </c>
      <c r="H59" s="9">
        <v>7.5585837458337028E-3</v>
      </c>
      <c r="I59" s="9">
        <v>3.6867814930665009E-2</v>
      </c>
      <c r="J59" s="1">
        <v>2.8225500000000001E-3</v>
      </c>
      <c r="K59" s="1">
        <v>1.0150599999999999E-2</v>
      </c>
      <c r="M59" s="9">
        <f t="shared" si="11"/>
        <v>0.10106400707415261</v>
      </c>
      <c r="N59" s="9">
        <f t="shared" si="1"/>
        <v>0.89893599292584736</v>
      </c>
    </row>
    <row r="60" spans="1:14">
      <c r="B60" s="1">
        <v>0.17047444093563321</v>
      </c>
      <c r="C60" s="1">
        <v>6.614937613586036E-2</v>
      </c>
      <c r="D60" s="1">
        <v>0.33232707762563207</v>
      </c>
      <c r="E60" s="1">
        <v>9.9622674210244927E-2</v>
      </c>
      <c r="F60" s="1">
        <v>0.10801579909379309</v>
      </c>
      <c r="G60" s="9">
        <v>6.6413056189461098E-2</v>
      </c>
      <c r="H60" s="9">
        <v>7.728907712931039E-3</v>
      </c>
      <c r="I60" s="9">
        <v>3.7747575902082345E-2</v>
      </c>
      <c r="J60" s="1">
        <v>1.55719E-3</v>
      </c>
      <c r="K60" s="1">
        <v>2.2360700000000001E-2</v>
      </c>
      <c r="M60" s="9">
        <f t="shared" si="11"/>
        <v>9.1239679780563826E-2</v>
      </c>
      <c r="N60" s="9">
        <f t="shared" si="1"/>
        <v>0.9087603202194362</v>
      </c>
    </row>
    <row r="61" spans="1:14">
      <c r="B61" s="1">
        <v>0.16110782640678176</v>
      </c>
      <c r="C61" s="1">
        <v>6.2532338612379543E-2</v>
      </c>
      <c r="D61" s="1">
        <v>0.42659358124388397</v>
      </c>
      <c r="E61" s="1">
        <v>7.0775390544676908E-2</v>
      </c>
      <c r="F61" s="1">
        <v>0.1239282037634898</v>
      </c>
      <c r="G61" s="9">
        <v>7.709787464374139E-2</v>
      </c>
      <c r="H61" s="9">
        <v>9.3969235905005822E-3</v>
      </c>
      <c r="I61" s="9">
        <v>4.6363246930643455E-2</v>
      </c>
      <c r="J61" s="1">
        <v>1.9240800000000001E-3</v>
      </c>
      <c r="K61" s="1">
        <v>1.80827E-2</v>
      </c>
      <c r="M61" s="9">
        <f t="shared" si="11"/>
        <v>9.978021657360972E-2</v>
      </c>
      <c r="N61" s="9">
        <f t="shared" si="1"/>
        <v>0.90021978342639031</v>
      </c>
    </row>
    <row r="62" spans="1:14">
      <c r="B62" s="1">
        <v>0.14940549048765009</v>
      </c>
      <c r="C62" s="1">
        <v>5.8013332518822833E-2</v>
      </c>
      <c r="D62" s="1">
        <v>0.40956611850362362</v>
      </c>
      <c r="E62" s="1">
        <v>0.10577650680625812</v>
      </c>
      <c r="F62" s="1">
        <v>8.7644912565742014E-2</v>
      </c>
      <c r="G62" s="9">
        <v>8.9555983975462022E-2</v>
      </c>
      <c r="H62" s="9">
        <v>1.1341769378823995E-2</v>
      </c>
      <c r="I62" s="9">
        <v>5.6408805692285721E-2</v>
      </c>
      <c r="J62" s="1">
        <v>2.08902E-3</v>
      </c>
      <c r="K62" s="1">
        <v>7.40291E-2</v>
      </c>
      <c r="M62" s="9">
        <f t="shared" si="11"/>
        <v>0.10438310399286685</v>
      </c>
      <c r="N62" s="9">
        <f t="shared" si="1"/>
        <v>0.89561689600713312</v>
      </c>
    </row>
    <row r="63" spans="1:14">
      <c r="B63" s="1">
        <v>0.16238563131907355</v>
      </c>
      <c r="C63" s="1">
        <v>6.3025779257471853E-2</v>
      </c>
      <c r="D63" s="1">
        <v>0.33969244522955866</v>
      </c>
      <c r="E63" s="1">
        <v>7.8945103430448096E-2</v>
      </c>
      <c r="F63" s="1">
        <v>0.11422709796698716</v>
      </c>
      <c r="G63" s="9">
        <v>9.5346335172123459E-2</v>
      </c>
      <c r="H63" s="9">
        <v>1.2245705910273998E-2</v>
      </c>
      <c r="I63" s="9">
        <v>6.1077837858226305E-2</v>
      </c>
      <c r="J63" s="1">
        <v>2.9379800000000002E-3</v>
      </c>
      <c r="K63" s="1">
        <v>0.14285700000000001</v>
      </c>
      <c r="M63" s="9">
        <f t="shared" si="11"/>
        <v>0.10727409161441633</v>
      </c>
      <c r="N63" s="9">
        <f t="shared" si="1"/>
        <v>0.89272590838558363</v>
      </c>
    </row>
    <row r="64" spans="1:14">
      <c r="B64" s="1">
        <v>0.14269909098279451</v>
      </c>
      <c r="C64" s="1">
        <v>5.5423570915866152E-2</v>
      </c>
      <c r="D64" s="1">
        <v>0.27544313686536293</v>
      </c>
      <c r="E64" s="1">
        <v>7.8807333251082481E-2</v>
      </c>
      <c r="F64" s="1">
        <v>8.9565384857801147E-2</v>
      </c>
      <c r="G64" s="9">
        <v>7.428656391271371E-2</v>
      </c>
      <c r="H64" s="9">
        <v>8.9580475388202387E-3</v>
      </c>
      <c r="I64" s="9">
        <v>4.4096355029649564E-2</v>
      </c>
      <c r="J64" s="1">
        <v>2.4667700000000001E-3</v>
      </c>
      <c r="K64" s="1">
        <v>4.7184200000000003E-2</v>
      </c>
      <c r="M64" s="9">
        <f t="shared" si="11"/>
        <v>8.1893045335409073E-2</v>
      </c>
      <c r="N64" s="9">
        <f t="shared" si="1"/>
        <v>0.91810695466459091</v>
      </c>
    </row>
    <row r="67" spans="1:15">
      <c r="A67" s="9" t="s">
        <v>9</v>
      </c>
    </row>
    <row r="68" spans="1:15">
      <c r="B68" s="9">
        <v>1.0011228756759014</v>
      </c>
      <c r="C68" s="9">
        <v>1.0003765887748417</v>
      </c>
      <c r="D68" s="9">
        <v>1.0009040041853818</v>
      </c>
      <c r="E68" s="9">
        <v>1.00143141959592</v>
      </c>
      <c r="F68" s="9">
        <v>1.0019588350064601</v>
      </c>
      <c r="G68" s="9">
        <v>1.002486250417</v>
      </c>
      <c r="H68" s="9">
        <v>1.0030136658275399</v>
      </c>
      <c r="I68" s="9">
        <v>1.0035410812380801</v>
      </c>
      <c r="J68" s="9">
        <v>1.00406849664862</v>
      </c>
      <c r="K68" s="9">
        <v>1.0045959120591601</v>
      </c>
      <c r="M68" s="9">
        <f t="shared" ref="M68:M77" si="12">AVERAGE(B68:K68)</f>
        <v>1.0023499129428903</v>
      </c>
      <c r="N68" s="9">
        <f t="shared" ref="N68:N77" si="13">1-M68</f>
        <v>-2.3499129428903309E-3</v>
      </c>
    </row>
    <row r="69" spans="1:15">
      <c r="B69" s="1">
        <v>4.8177807798502129E-3</v>
      </c>
      <c r="C69" s="1">
        <v>1.3036121423891679E-3</v>
      </c>
      <c r="D69" s="1">
        <v>6.3142714440629771E-3</v>
      </c>
      <c r="E69" s="1">
        <v>6.4248712200297769E-3</v>
      </c>
      <c r="F69" s="1">
        <v>2.564123607413343E-2</v>
      </c>
      <c r="G69" s="9">
        <v>8.9163506525862718E-2</v>
      </c>
      <c r="H69" s="9">
        <v>0.11373684009956296</v>
      </c>
      <c r="I69" s="9">
        <v>0.52317147276544029</v>
      </c>
      <c r="J69" s="1">
        <v>1.24726E-2</v>
      </c>
      <c r="K69" s="1">
        <v>9.5462900000000007E-3</v>
      </c>
      <c r="M69" s="9">
        <f t="shared" si="12"/>
        <v>7.9259248105133157E-2</v>
      </c>
      <c r="N69" s="9">
        <f t="shared" si="13"/>
        <v>0.92074075189486682</v>
      </c>
    </row>
    <row r="70" spans="1:15">
      <c r="B70" s="1">
        <v>4.8548617905427756E-3</v>
      </c>
      <c r="C70" s="1">
        <v>1.3129154837300721E-3</v>
      </c>
      <c r="D70" s="1">
        <v>5.4096003887671492E-3</v>
      </c>
      <c r="E70" s="1">
        <v>5.1310860301541925E-3</v>
      </c>
      <c r="F70" s="1">
        <v>2.7304197792540133E-2</v>
      </c>
      <c r="G70" s="9">
        <v>3.0526425196754109E-2</v>
      </c>
      <c r="H70" s="9">
        <v>3.6792363898198677E-2</v>
      </c>
      <c r="I70" s="9">
        <v>0.1699609619563216</v>
      </c>
      <c r="J70" s="1">
        <v>2.0194799999999999E-2</v>
      </c>
      <c r="K70" s="1">
        <v>1.7974500000000001E-2</v>
      </c>
      <c r="M70" s="9">
        <f t="shared" si="12"/>
        <v>3.1946171253700875E-2</v>
      </c>
      <c r="N70" s="9">
        <f t="shared" si="13"/>
        <v>0.96805382874629908</v>
      </c>
    </row>
    <row r="71" spans="1:15">
      <c r="B71" s="1">
        <v>2.5680079663241749E-3</v>
      </c>
      <c r="C71" s="1">
        <v>7.3916138894955226E-4</v>
      </c>
      <c r="D71" s="1">
        <v>3.8488172749402681E-3</v>
      </c>
      <c r="E71" s="1">
        <v>4.8361841767494383E-3</v>
      </c>
      <c r="F71" s="1">
        <v>3.236742962752346E-2</v>
      </c>
      <c r="G71" s="9">
        <v>2.5503062317823805E-2</v>
      </c>
      <c r="H71" s="9">
        <v>3.0200630191002834E-2</v>
      </c>
      <c r="I71" s="9">
        <v>0.13970187456266345</v>
      </c>
      <c r="J71" s="1">
        <v>3.5539099999999997E-2</v>
      </c>
      <c r="K71" s="1">
        <v>2.08022E-2</v>
      </c>
      <c r="M71" s="9">
        <f t="shared" si="12"/>
        <v>2.9610646750597696E-2</v>
      </c>
      <c r="N71" s="9">
        <f t="shared" si="13"/>
        <v>0.97038935324940234</v>
      </c>
    </row>
    <row r="72" spans="1:15">
      <c r="B72" s="1">
        <v>3.1671535362749769E-3</v>
      </c>
      <c r="C72" s="1">
        <v>8.8948241974230182E-4</v>
      </c>
      <c r="D72" s="1">
        <v>2.230369283795519E-3</v>
      </c>
      <c r="E72" s="1">
        <v>6.6539027604264707E-3</v>
      </c>
      <c r="F72" s="1">
        <v>2.8616266446093004E-2</v>
      </c>
      <c r="G72" s="9">
        <v>2.4644971363851045E-2</v>
      </c>
      <c r="H72" s="9">
        <v>2.9074630098740624E-2</v>
      </c>
      <c r="I72" s="9">
        <v>0.13453301660958275</v>
      </c>
      <c r="J72" s="1">
        <v>3.2157900000000003E-2</v>
      </c>
      <c r="K72" s="1">
        <v>3.6453300000000001E-2</v>
      </c>
      <c r="M72" s="9">
        <f t="shared" si="12"/>
        <v>2.9842099251850673E-2</v>
      </c>
      <c r="N72" s="9">
        <f t="shared" si="13"/>
        <v>0.97015790074814934</v>
      </c>
    </row>
    <row r="73" spans="1:15">
      <c r="B73" s="1">
        <v>3.8855885435344992E-3</v>
      </c>
      <c r="C73" s="1">
        <v>1.0697322559510812E-3</v>
      </c>
      <c r="D73" s="1">
        <v>1.9281478215090828E-3</v>
      </c>
      <c r="E73" s="1">
        <v>4.3413473550904446E-3</v>
      </c>
      <c r="F73" s="1">
        <v>1.9229489234109647E-2</v>
      </c>
      <c r="G73" s="9">
        <v>2.3955930747443989E-2</v>
      </c>
      <c r="H73" s="9">
        <v>2.8170460448594906E-2</v>
      </c>
      <c r="I73" s="9">
        <v>0.1303824623430192</v>
      </c>
      <c r="J73" s="1">
        <v>4.1806900000000001E-2</v>
      </c>
      <c r="K73" s="1">
        <v>3.0577099999999999E-2</v>
      </c>
      <c r="M73" s="9">
        <f t="shared" si="12"/>
        <v>2.8534715874925287E-2</v>
      </c>
      <c r="N73" s="9">
        <f t="shared" si="13"/>
        <v>0.97146528412507471</v>
      </c>
      <c r="O73" s="1"/>
    </row>
    <row r="74" spans="1:15">
      <c r="B74" s="1">
        <v>1.7707557910789703E-3</v>
      </c>
      <c r="C74" s="1">
        <v>5.3913692946058094E-4</v>
      </c>
      <c r="D74" s="1">
        <v>2.5878843237746416E-3</v>
      </c>
      <c r="E74" s="1">
        <v>4.3868541748669412E-3</v>
      </c>
      <c r="F74" s="1">
        <v>1.5882822395119806E-2</v>
      </c>
      <c r="G74" s="9">
        <v>1.8328526250949571E-2</v>
      </c>
      <c r="H74" s="9">
        <v>2.0786094079373582E-2</v>
      </c>
      <c r="I74" s="9">
        <v>9.6484826722645758E-2</v>
      </c>
      <c r="J74" s="1">
        <v>5.9956500000000003E-2</v>
      </c>
      <c r="K74" s="1">
        <v>4.3749799999999998E-2</v>
      </c>
      <c r="M74" s="9">
        <f t="shared" si="12"/>
        <v>2.6447320066726981E-2</v>
      </c>
      <c r="N74" s="9">
        <f t="shared" si="13"/>
        <v>0.97355267993327299</v>
      </c>
      <c r="O74" s="1"/>
    </row>
    <row r="75" spans="1:15">
      <c r="B75" s="1">
        <v>2.481231437733497E-3</v>
      </c>
      <c r="C75" s="1">
        <v>7.1738982310548159E-4</v>
      </c>
      <c r="D75" s="1">
        <v>3.2701886690574651E-3</v>
      </c>
      <c r="E75" s="1">
        <v>4.2940098061027155E-3</v>
      </c>
      <c r="F75" s="1">
        <v>1.3869904619122703E-2</v>
      </c>
      <c r="G75" s="9">
        <v>1.9806707905166733E-2</v>
      </c>
      <c r="H75" s="9">
        <v>2.2725786685760935E-2</v>
      </c>
      <c r="I75" s="9">
        <v>0.10538890730306046</v>
      </c>
      <c r="J75" s="1">
        <v>5.81659E-2</v>
      </c>
      <c r="K75" s="1">
        <v>5.3478600000000001E-2</v>
      </c>
      <c r="M75" s="9">
        <f t="shared" si="12"/>
        <v>2.8419862624910995E-2</v>
      </c>
      <c r="N75" s="9">
        <f t="shared" si="13"/>
        <v>0.97158013737508897</v>
      </c>
      <c r="O75" s="1"/>
    </row>
    <row r="76" spans="1:15">
      <c r="B76" s="1">
        <v>2.5766741292926054E-3</v>
      </c>
      <c r="C76" s="1">
        <v>7.4133566280847345E-4</v>
      </c>
      <c r="D76" s="1">
        <v>5.7932829675892391E-3</v>
      </c>
      <c r="E76" s="1">
        <v>5.3710146663700298E-3</v>
      </c>
      <c r="F76" s="1">
        <v>1.3589157856644352E-2</v>
      </c>
      <c r="G76" s="9">
        <v>2.8118298552678438E-2</v>
      </c>
      <c r="H76" s="9">
        <v>3.3632383233148606E-2</v>
      </c>
      <c r="I76" s="9">
        <v>0.15545519832062757</v>
      </c>
      <c r="J76" s="1">
        <v>6.8218899999999999E-2</v>
      </c>
      <c r="K76" s="1">
        <v>7.5476699999999994E-2</v>
      </c>
      <c r="M76" s="9">
        <f t="shared" si="12"/>
        <v>3.8897294538915932E-2</v>
      </c>
      <c r="N76" s="9">
        <f t="shared" si="13"/>
        <v>0.96110270546108412</v>
      </c>
      <c r="O76" s="1"/>
    </row>
    <row r="77" spans="1:15">
      <c r="B77" s="1">
        <v>1.9760627278393086E-3</v>
      </c>
      <c r="C77" s="1">
        <v>5.9064686612797556E-4</v>
      </c>
      <c r="D77" s="1">
        <v>3.5829797382121217E-3</v>
      </c>
      <c r="E77" s="1">
        <v>5.4624997860797829E-3</v>
      </c>
      <c r="F77" s="1">
        <v>1.3182561325509861E-2</v>
      </c>
      <c r="G77" s="9">
        <v>3.1179852134451569E-2</v>
      </c>
      <c r="H77" s="9">
        <v>3.7649800733685131E-2</v>
      </c>
      <c r="I77" s="9">
        <v>0.17389699112436932</v>
      </c>
      <c r="J77" s="1">
        <v>0.10893899999999999</v>
      </c>
      <c r="K77" s="1">
        <v>0.15110199999999999</v>
      </c>
      <c r="M77" s="9">
        <f t="shared" si="12"/>
        <v>5.2756239443627506E-2</v>
      </c>
      <c r="N77" s="9">
        <f t="shared" si="13"/>
        <v>0.94724376055637249</v>
      </c>
      <c r="O77" s="1"/>
    </row>
    <row r="78" spans="1:15">
      <c r="O78" s="1"/>
    </row>
    <row r="79" spans="1:15">
      <c r="O79" s="1"/>
    </row>
    <row r="80" spans="1:15">
      <c r="O80" s="1"/>
    </row>
    <row r="81" spans="15:15">
      <c r="O81" s="1"/>
    </row>
    <row r="82" spans="15:15">
      <c r="O82" s="1"/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484C-5935-9847-B8A5-5CB187F83FFB}">
  <dimension ref="A1:AC229"/>
  <sheetViews>
    <sheetView topLeftCell="W1" zoomScale="125" workbookViewId="0">
      <selection activeCell="Y10" sqref="Y10"/>
    </sheetView>
  </sheetViews>
  <sheetFormatPr baseColWidth="10" defaultRowHeight="20"/>
  <cols>
    <col min="9" max="11" width="15.85546875" bestFit="1" customWidth="1"/>
    <col min="13" max="13" width="18.140625" bestFit="1" customWidth="1"/>
    <col min="16" max="19" width="18.140625" bestFit="1" customWidth="1"/>
    <col min="20" max="20" width="17" bestFit="1" customWidth="1"/>
    <col min="21" max="21" width="18.140625" bestFit="1" customWidth="1"/>
    <col min="24" max="24" width="16" bestFit="1" customWidth="1"/>
    <col min="25" max="27" width="12.140625" bestFit="1" customWidth="1"/>
    <col min="28" max="28" width="11.140625" bestFit="1" customWidth="1"/>
    <col min="29" max="29" width="12.140625" bestFit="1" customWidth="1"/>
  </cols>
  <sheetData>
    <row r="1" spans="1:29">
      <c r="A1" t="s">
        <v>0</v>
      </c>
    </row>
    <row r="2" spans="1:29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P2" t="s">
        <v>0</v>
      </c>
      <c r="Q2" t="s">
        <v>5</v>
      </c>
      <c r="R2" t="s">
        <v>83</v>
      </c>
      <c r="S2" t="s">
        <v>84</v>
      </c>
      <c r="T2" t="s">
        <v>85</v>
      </c>
      <c r="U2" t="s">
        <v>9</v>
      </c>
      <c r="X2" t="s">
        <v>95</v>
      </c>
      <c r="Y2" t="s">
        <v>96</v>
      </c>
      <c r="Z2" t="s">
        <v>83</v>
      </c>
      <c r="AA2" t="s">
        <v>84</v>
      </c>
      <c r="AB2" t="s">
        <v>85</v>
      </c>
      <c r="AC2" t="s">
        <v>97</v>
      </c>
    </row>
    <row r="3" spans="1:29">
      <c r="A3">
        <v>0</v>
      </c>
      <c r="B3">
        <v>16226</v>
      </c>
      <c r="C3">
        <v>179160</v>
      </c>
      <c r="D3">
        <v>11806481</v>
      </c>
      <c r="E3">
        <v>29936519</v>
      </c>
      <c r="F3">
        <v>39102041</v>
      </c>
      <c r="G3">
        <v>20993171</v>
      </c>
      <c r="H3">
        <v>20993171</v>
      </c>
      <c r="I3">
        <f>'800'!$A16</f>
        <v>20993171</v>
      </c>
      <c r="J3">
        <f>'900'!$A16</f>
        <v>30861141</v>
      </c>
      <c r="K3">
        <f>'1000'!$A16</f>
        <v>30142050</v>
      </c>
      <c r="M3" s="4">
        <f>AVERAGE(B3:K3)</f>
        <v>20502313.100000001</v>
      </c>
      <c r="O3">
        <v>0</v>
      </c>
      <c r="P3" s="4">
        <f>M3</f>
        <v>20502313.100000001</v>
      </c>
      <c r="Q3" s="4">
        <f>M16</f>
        <v>29525529.899999999</v>
      </c>
      <c r="R3" s="4">
        <f>M29</f>
        <v>11776539.6</v>
      </c>
      <c r="S3" s="4">
        <f>M42</f>
        <v>10932869</v>
      </c>
      <c r="T3" s="4">
        <f>M55</f>
        <v>4771174.5</v>
      </c>
      <c r="U3" s="4">
        <f>M68</f>
        <v>18724390</v>
      </c>
      <c r="W3">
        <v>0.9</v>
      </c>
      <c r="X3" s="12">
        <v>930463.4</v>
      </c>
      <c r="Y3" s="12">
        <v>977947</v>
      </c>
      <c r="Z3" s="12">
        <v>461533.7</v>
      </c>
      <c r="AA3" s="12">
        <f t="shared" ref="Y3:AC4" si="0">S12</f>
        <v>328753.5</v>
      </c>
      <c r="AB3" s="12">
        <f t="shared" si="0"/>
        <v>132628.70000000001</v>
      </c>
      <c r="AC3" s="12">
        <f t="shared" si="0"/>
        <v>337073.3</v>
      </c>
    </row>
    <row r="4" spans="1:29">
      <c r="A4">
        <v>0.1</v>
      </c>
      <c r="B4">
        <v>13648</v>
      </c>
      <c r="C4">
        <v>143095</v>
      </c>
      <c r="D4">
        <v>8939255</v>
      </c>
      <c r="E4">
        <v>22094513</v>
      </c>
      <c r="F4">
        <v>31316125</v>
      </c>
      <c r="G4">
        <v>14933839</v>
      </c>
      <c r="H4">
        <v>14933839</v>
      </c>
      <c r="I4">
        <f>'800'!$A17</f>
        <v>14933839</v>
      </c>
      <c r="J4">
        <f>'900'!$A17</f>
        <v>21792714</v>
      </c>
      <c r="K4">
        <f>'1000'!$A17</f>
        <v>21382980</v>
      </c>
      <c r="M4" s="4">
        <f t="shared" ref="M4:M67" si="1">AVERAGE(B4:K4)</f>
        <v>15048384.699999999</v>
      </c>
      <c r="O4">
        <v>0.1</v>
      </c>
      <c r="P4" s="4">
        <f t="shared" ref="P4:P12" si="2">M4</f>
        <v>15048384.699999999</v>
      </c>
      <c r="Q4" s="4">
        <f t="shared" ref="Q4:Q12" si="3">M17</f>
        <v>19389264.899999999</v>
      </c>
      <c r="R4" s="4">
        <f t="shared" ref="R4:R12" si="4">M30</f>
        <v>5943586.5999999996</v>
      </c>
      <c r="S4" s="4">
        <f t="shared" ref="S4:S12" si="5">M43</f>
        <v>4430609.7</v>
      </c>
      <c r="T4" s="4">
        <f t="shared" ref="T4:T12" si="6">M56</f>
        <v>1880422.8</v>
      </c>
      <c r="U4" s="4">
        <f t="shared" ref="U4:U12" si="7">M69</f>
        <v>4770967.5</v>
      </c>
      <c r="W4">
        <v>0.8</v>
      </c>
      <c r="X4" s="12">
        <v>953141.9</v>
      </c>
      <c r="Y4" s="12">
        <f>Q12</f>
        <v>1285266.8</v>
      </c>
      <c r="Z4" s="12">
        <v>533011.19999999995</v>
      </c>
      <c r="AA4" s="12">
        <v>336846.6</v>
      </c>
      <c r="AB4" s="12">
        <f t="shared" ref="Y4:AC5" si="8">T11</f>
        <v>140956.70000000001</v>
      </c>
      <c r="AC4" s="12">
        <f t="shared" si="8"/>
        <v>626083.1</v>
      </c>
    </row>
    <row r="5" spans="1:29">
      <c r="A5">
        <v>0.2</v>
      </c>
      <c r="B5">
        <v>9986</v>
      </c>
      <c r="C5">
        <v>92307</v>
      </c>
      <c r="D5">
        <v>5940553</v>
      </c>
      <c r="E5">
        <v>14631393</v>
      </c>
      <c r="F5">
        <v>20864263</v>
      </c>
      <c r="G5">
        <v>9434900</v>
      </c>
      <c r="H5">
        <v>9434900</v>
      </c>
      <c r="I5">
        <f>'800'!$A18</f>
        <v>9434900</v>
      </c>
      <c r="J5">
        <f>'900'!$A18</f>
        <v>13069288</v>
      </c>
      <c r="K5">
        <f>'1000'!$A18</f>
        <v>12767098</v>
      </c>
      <c r="M5" s="4">
        <f t="shared" si="1"/>
        <v>9567958.8000000007</v>
      </c>
      <c r="O5">
        <v>0.2</v>
      </c>
      <c r="P5" s="4">
        <f t="shared" si="2"/>
        <v>9567958.8000000007</v>
      </c>
      <c r="Q5" s="4">
        <f t="shared" si="3"/>
        <v>11184103.6</v>
      </c>
      <c r="R5" s="4">
        <f t="shared" si="4"/>
        <v>3028530</v>
      </c>
      <c r="S5" s="4">
        <f t="shared" si="5"/>
        <v>1894746.5</v>
      </c>
      <c r="T5" s="4">
        <f t="shared" si="6"/>
        <v>792319.2</v>
      </c>
      <c r="U5" s="4">
        <f t="shared" si="7"/>
        <v>2853121.3</v>
      </c>
      <c r="W5">
        <v>0.7</v>
      </c>
      <c r="X5" s="12">
        <v>968964.9</v>
      </c>
      <c r="Y5" s="12">
        <v>1322918.2</v>
      </c>
      <c r="Z5" s="12">
        <v>535420.80000000005</v>
      </c>
      <c r="AA5" s="12">
        <v>376037.9</v>
      </c>
      <c r="AB5" s="12">
        <v>144281.5</v>
      </c>
      <c r="AC5" s="12">
        <v>642671.19999999995</v>
      </c>
    </row>
    <row r="6" spans="1:29">
      <c r="A6">
        <v>0.3</v>
      </c>
      <c r="B6">
        <v>6293</v>
      </c>
      <c r="C6">
        <v>53007</v>
      </c>
      <c r="D6">
        <v>3522812</v>
      </c>
      <c r="E6">
        <v>8973297</v>
      </c>
      <c r="F6">
        <v>12740487</v>
      </c>
      <c r="G6">
        <v>4962444</v>
      </c>
      <c r="H6">
        <v>4962444</v>
      </c>
      <c r="I6">
        <f>'800'!$A19</f>
        <v>4962444</v>
      </c>
      <c r="J6">
        <f>'900'!$A19</f>
        <v>8289135</v>
      </c>
      <c r="K6">
        <f>'1000'!$A19</f>
        <v>7558875</v>
      </c>
      <c r="M6" s="4">
        <f t="shared" si="1"/>
        <v>5603123.7999999998</v>
      </c>
      <c r="O6">
        <v>0.3</v>
      </c>
      <c r="P6" s="4">
        <f t="shared" si="2"/>
        <v>5603123.7999999998</v>
      </c>
      <c r="Q6" s="4">
        <f t="shared" si="3"/>
        <v>6059275.0999999996</v>
      </c>
      <c r="R6" s="4">
        <f t="shared" si="4"/>
        <v>1600675.3</v>
      </c>
      <c r="S6" s="4">
        <f t="shared" si="5"/>
        <v>967383.9</v>
      </c>
      <c r="T6" s="4">
        <f t="shared" si="6"/>
        <v>388424.6</v>
      </c>
      <c r="U6" s="4">
        <f t="shared" si="7"/>
        <v>1917369.6</v>
      </c>
      <c r="W6">
        <v>0.6</v>
      </c>
      <c r="X6" s="12">
        <v>1177496.5</v>
      </c>
      <c r="Y6" s="12">
        <v>1435104</v>
      </c>
      <c r="Z6" s="12">
        <v>551615.69999999995</v>
      </c>
      <c r="AA6" s="12">
        <v>401639.3</v>
      </c>
      <c r="AB6" s="12">
        <v>161320.70000000001</v>
      </c>
      <c r="AC6" s="12">
        <v>658478.80000000005</v>
      </c>
    </row>
    <row r="7" spans="1:29">
      <c r="A7">
        <v>0.4</v>
      </c>
      <c r="B7">
        <v>3339</v>
      </c>
      <c r="C7">
        <v>28073</v>
      </c>
      <c r="D7">
        <v>2073744</v>
      </c>
      <c r="E7">
        <v>5340620</v>
      </c>
      <c r="F7">
        <v>7227850</v>
      </c>
      <c r="G7">
        <v>2592811</v>
      </c>
      <c r="H7">
        <v>2592811</v>
      </c>
      <c r="I7">
        <f>'800'!$A20</f>
        <v>2592811</v>
      </c>
      <c r="J7">
        <f>'900'!$A20</f>
        <v>4616355</v>
      </c>
      <c r="K7">
        <f>'1000'!$A20</f>
        <v>4710928</v>
      </c>
      <c r="M7" s="4">
        <f t="shared" si="1"/>
        <v>3177934.2</v>
      </c>
      <c r="O7">
        <v>0.4</v>
      </c>
      <c r="P7" s="4">
        <f t="shared" si="2"/>
        <v>3177934.2</v>
      </c>
      <c r="Q7" s="4">
        <f t="shared" si="3"/>
        <v>3342061.4</v>
      </c>
      <c r="R7" s="4">
        <f t="shared" si="4"/>
        <v>960554.3</v>
      </c>
      <c r="S7" s="4">
        <f t="shared" si="5"/>
        <v>496904.3</v>
      </c>
      <c r="T7" s="4">
        <f t="shared" si="6"/>
        <v>218849.4</v>
      </c>
      <c r="U7" s="4">
        <f t="shared" si="7"/>
        <v>1098039.8999999999</v>
      </c>
      <c r="W7">
        <v>0.5</v>
      </c>
      <c r="X7" s="12">
        <v>2522958.9</v>
      </c>
      <c r="Y7" s="12">
        <v>2011837.7</v>
      </c>
      <c r="Z7" s="12">
        <v>624114.69999999995</v>
      </c>
      <c r="AA7" s="12">
        <v>494990.7</v>
      </c>
      <c r="AB7" s="12">
        <v>215708.7</v>
      </c>
      <c r="AC7" s="12">
        <v>851732.6</v>
      </c>
    </row>
    <row r="8" spans="1:29">
      <c r="A8">
        <v>0.5</v>
      </c>
      <c r="B8">
        <v>1325</v>
      </c>
      <c r="C8">
        <v>13220</v>
      </c>
      <c r="D8">
        <v>1135323</v>
      </c>
      <c r="E8">
        <v>2951706</v>
      </c>
      <c r="F8">
        <v>4554535</v>
      </c>
      <c r="G8">
        <v>1301786</v>
      </c>
      <c r="H8">
        <v>1301786</v>
      </c>
      <c r="I8">
        <f>'800'!$A21</f>
        <v>1301786</v>
      </c>
      <c r="J8">
        <f>'900'!$A21</f>
        <v>10261167</v>
      </c>
      <c r="K8">
        <f>'1000'!$A21</f>
        <v>2406955</v>
      </c>
      <c r="M8" s="4">
        <f t="shared" si="1"/>
        <v>2522958.9</v>
      </c>
      <c r="O8">
        <v>0.5</v>
      </c>
      <c r="P8" s="4">
        <f t="shared" si="2"/>
        <v>2522958.9</v>
      </c>
      <c r="Q8" s="4">
        <f t="shared" si="3"/>
        <v>2011837.7</v>
      </c>
      <c r="R8" s="4">
        <f t="shared" si="4"/>
        <v>624114.69999999995</v>
      </c>
      <c r="S8" s="4">
        <f t="shared" si="5"/>
        <v>494990.7</v>
      </c>
      <c r="T8" s="4">
        <f t="shared" si="6"/>
        <v>215708.7</v>
      </c>
      <c r="U8" s="4">
        <f t="shared" si="7"/>
        <v>851732.6</v>
      </c>
      <c r="W8">
        <v>0.4</v>
      </c>
      <c r="X8" s="12">
        <v>3177934.2</v>
      </c>
      <c r="Y8" s="12">
        <v>3342061.4</v>
      </c>
      <c r="Z8" s="12">
        <v>960554.3</v>
      </c>
      <c r="AA8" s="12">
        <v>496904.3</v>
      </c>
      <c r="AB8" s="12">
        <v>218849.4</v>
      </c>
      <c r="AC8" s="12">
        <v>1098039.8999999999</v>
      </c>
    </row>
    <row r="9" spans="1:29">
      <c r="A9">
        <v>0.6</v>
      </c>
      <c r="B9">
        <v>396</v>
      </c>
      <c r="C9">
        <v>5606</v>
      </c>
      <c r="D9">
        <v>623831</v>
      </c>
      <c r="E9">
        <v>1897874</v>
      </c>
      <c r="F9">
        <v>3426997</v>
      </c>
      <c r="G9">
        <v>802648</v>
      </c>
      <c r="H9">
        <v>802648</v>
      </c>
      <c r="I9">
        <f>'800'!$A22</f>
        <v>802648</v>
      </c>
      <c r="J9">
        <f>'900'!$A22</f>
        <v>1522156</v>
      </c>
      <c r="K9">
        <f>'1000'!$A22</f>
        <v>1890161</v>
      </c>
      <c r="M9" s="4">
        <f t="shared" si="1"/>
        <v>1177496.5</v>
      </c>
      <c r="O9">
        <v>0.6</v>
      </c>
      <c r="P9" s="4">
        <f t="shared" si="2"/>
        <v>1177496.5</v>
      </c>
      <c r="Q9" s="4">
        <f t="shared" si="3"/>
        <v>1435104</v>
      </c>
      <c r="R9" s="4">
        <f t="shared" si="4"/>
        <v>535420.80000000005</v>
      </c>
      <c r="S9" s="4">
        <f t="shared" si="5"/>
        <v>401639.3</v>
      </c>
      <c r="T9" s="4">
        <f t="shared" si="6"/>
        <v>161320.70000000001</v>
      </c>
      <c r="U9" s="4">
        <f t="shared" si="7"/>
        <v>658478.80000000005</v>
      </c>
      <c r="W9">
        <v>0.3</v>
      </c>
      <c r="X9" s="12">
        <v>5603123.7999999998</v>
      </c>
      <c r="Y9" s="12">
        <v>6059275.0999999996</v>
      </c>
      <c r="Z9" s="12">
        <v>1600675.3</v>
      </c>
      <c r="AA9" s="12">
        <v>967383.9</v>
      </c>
      <c r="AB9" s="12">
        <v>388424.6</v>
      </c>
      <c r="AC9" s="12">
        <v>1917369.6</v>
      </c>
    </row>
    <row r="10" spans="1:29">
      <c r="A10">
        <v>0.7</v>
      </c>
      <c r="B10">
        <v>87</v>
      </c>
      <c r="C10">
        <v>1853</v>
      </c>
      <c r="D10">
        <v>631913</v>
      </c>
      <c r="E10">
        <v>1383935</v>
      </c>
      <c r="F10">
        <v>1942476</v>
      </c>
      <c r="G10">
        <v>744275</v>
      </c>
      <c r="H10">
        <v>744275</v>
      </c>
      <c r="I10">
        <f>'800'!$A23</f>
        <v>744275</v>
      </c>
      <c r="J10">
        <f>'900'!$A23</f>
        <v>1462834</v>
      </c>
      <c r="K10">
        <f>'1000'!$A23</f>
        <v>2033726</v>
      </c>
      <c r="M10" s="4">
        <f t="shared" si="1"/>
        <v>968964.9</v>
      </c>
      <c r="O10">
        <v>0.7</v>
      </c>
      <c r="P10" s="4">
        <f t="shared" si="2"/>
        <v>968964.9</v>
      </c>
      <c r="Q10" s="4">
        <f t="shared" si="3"/>
        <v>1322918.2</v>
      </c>
      <c r="R10" s="4">
        <f t="shared" si="4"/>
        <v>461533.7</v>
      </c>
      <c r="S10" s="4">
        <f t="shared" si="5"/>
        <v>336846.6</v>
      </c>
      <c r="T10" s="4">
        <f t="shared" si="6"/>
        <v>144281.5</v>
      </c>
      <c r="U10" s="4">
        <f t="shared" si="7"/>
        <v>642671.19999999995</v>
      </c>
      <c r="W10">
        <v>0.2</v>
      </c>
      <c r="X10" s="12">
        <v>9567958.8000000007</v>
      </c>
      <c r="Y10" s="12">
        <v>11184103.6</v>
      </c>
      <c r="Z10" s="12">
        <v>3028530</v>
      </c>
      <c r="AA10" s="12">
        <v>1894746.5</v>
      </c>
      <c r="AB10" s="12">
        <v>792319.2</v>
      </c>
      <c r="AC10" s="12">
        <v>2853121.3</v>
      </c>
    </row>
    <row r="11" spans="1:29">
      <c r="A11">
        <v>0.8</v>
      </c>
      <c r="B11">
        <v>18</v>
      </c>
      <c r="C11">
        <v>520</v>
      </c>
      <c r="D11">
        <v>303037</v>
      </c>
      <c r="E11">
        <v>1532479</v>
      </c>
      <c r="F11">
        <v>2999441</v>
      </c>
      <c r="G11">
        <v>404052</v>
      </c>
      <c r="H11">
        <v>404052</v>
      </c>
      <c r="I11">
        <f>'800'!$A24</f>
        <v>404052</v>
      </c>
      <c r="J11">
        <f>'900'!$A24</f>
        <v>1568777</v>
      </c>
      <c r="K11">
        <f>'1000'!$A24</f>
        <v>1688206</v>
      </c>
      <c r="M11" s="4">
        <f t="shared" si="1"/>
        <v>930463.4</v>
      </c>
      <c r="O11">
        <v>0.8</v>
      </c>
      <c r="P11" s="4">
        <f t="shared" si="2"/>
        <v>930463.4</v>
      </c>
      <c r="Q11" s="4">
        <f t="shared" si="3"/>
        <v>977947</v>
      </c>
      <c r="R11" s="4">
        <f t="shared" si="4"/>
        <v>551615.69999999995</v>
      </c>
      <c r="S11" s="4">
        <f t="shared" si="5"/>
        <v>376037.9</v>
      </c>
      <c r="T11" s="4">
        <f t="shared" si="6"/>
        <v>140956.70000000001</v>
      </c>
      <c r="U11" s="4">
        <f t="shared" si="7"/>
        <v>626083.1</v>
      </c>
      <c r="W11">
        <v>0.1</v>
      </c>
      <c r="X11" s="12">
        <v>15048384.699999999</v>
      </c>
      <c r="Y11" s="12">
        <v>19389264.899999999</v>
      </c>
      <c r="Z11" s="12">
        <v>5943586.5999999996</v>
      </c>
      <c r="AA11" s="12">
        <v>4430609.7</v>
      </c>
      <c r="AB11" s="12">
        <v>1880422.8</v>
      </c>
      <c r="AC11" s="12">
        <v>4770967.5</v>
      </c>
    </row>
    <row r="12" spans="1:29">
      <c r="A12">
        <v>0.9</v>
      </c>
      <c r="B12">
        <v>5</v>
      </c>
      <c r="C12">
        <v>134</v>
      </c>
      <c r="D12">
        <v>396660</v>
      </c>
      <c r="E12">
        <v>1383273</v>
      </c>
      <c r="F12">
        <v>2721802</v>
      </c>
      <c r="G12">
        <v>814682</v>
      </c>
      <c r="H12">
        <v>814682</v>
      </c>
      <c r="I12">
        <f>'800'!$A25</f>
        <v>814682</v>
      </c>
      <c r="J12">
        <f>'900'!$A25</f>
        <v>1314322</v>
      </c>
      <c r="K12">
        <f>'1000'!$A25</f>
        <v>1271177</v>
      </c>
      <c r="M12" s="4">
        <f t="shared" si="1"/>
        <v>953141.9</v>
      </c>
      <c r="O12">
        <v>0.9</v>
      </c>
      <c r="P12" s="4">
        <f t="shared" si="2"/>
        <v>953141.9</v>
      </c>
      <c r="Q12" s="4">
        <f t="shared" si="3"/>
        <v>1285266.8</v>
      </c>
      <c r="R12" s="4">
        <f t="shared" si="4"/>
        <v>533011.19999999995</v>
      </c>
      <c r="S12" s="4">
        <f t="shared" si="5"/>
        <v>328753.5</v>
      </c>
      <c r="T12" s="4">
        <f t="shared" si="6"/>
        <v>132628.70000000001</v>
      </c>
      <c r="U12" s="4">
        <f t="shared" si="7"/>
        <v>337073.3</v>
      </c>
      <c r="W12">
        <v>0</v>
      </c>
      <c r="X12">
        <f>X13</f>
        <v>41118598.200000003</v>
      </c>
      <c r="Y12">
        <f t="shared" ref="Y12:AC12" si="9">Y13</f>
        <v>76360292.200000003</v>
      </c>
      <c r="Z12">
        <f t="shared" si="9"/>
        <v>34213625.799999997</v>
      </c>
      <c r="AA12">
        <f t="shared" si="9"/>
        <v>54671573.299999997</v>
      </c>
      <c r="AB12">
        <f t="shared" si="9"/>
        <v>41264807.5</v>
      </c>
      <c r="AC12">
        <f t="shared" si="9"/>
        <v>47668371.700000003</v>
      </c>
    </row>
    <row r="13" spans="1:29">
      <c r="M13" s="4" t="e">
        <f t="shared" si="1"/>
        <v>#DIV/0!</v>
      </c>
      <c r="S13" s="8"/>
      <c r="T13" s="8"/>
      <c r="W13" t="s">
        <v>100</v>
      </c>
      <c r="X13">
        <v>41118598.200000003</v>
      </c>
      <c r="Y13">
        <v>76360292.200000003</v>
      </c>
      <c r="Z13">
        <v>34213625.799999997</v>
      </c>
      <c r="AA13">
        <v>54671573.299999997</v>
      </c>
      <c r="AB13">
        <v>41264807.5</v>
      </c>
      <c r="AC13">
        <v>47668371.700000003</v>
      </c>
    </row>
    <row r="14" spans="1:29">
      <c r="M14" s="4" t="e">
        <f t="shared" si="1"/>
        <v>#DIV/0!</v>
      </c>
      <c r="S14" s="8"/>
      <c r="T14" s="8"/>
    </row>
    <row r="15" spans="1:29">
      <c r="A15" t="s">
        <v>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M15" s="4" t="e">
        <f t="shared" si="1"/>
        <v>#DIV/0!</v>
      </c>
      <c r="S15" s="8"/>
      <c r="T15" s="8"/>
    </row>
    <row r="16" spans="1:29">
      <c r="B16">
        <v>356544</v>
      </c>
      <c r="C16">
        <v>3512058</v>
      </c>
      <c r="D16">
        <v>27227269</v>
      </c>
      <c r="E16">
        <v>51415698</v>
      </c>
      <c r="F16">
        <v>28816376</v>
      </c>
      <c r="G16">
        <v>25737116</v>
      </c>
      <c r="H16">
        <v>25737116</v>
      </c>
      <c r="I16" s="5">
        <f>'800'!$B16</f>
        <v>25737116</v>
      </c>
      <c r="J16" s="5">
        <f>'900'!$B16</f>
        <v>25737116</v>
      </c>
      <c r="K16" s="5">
        <f>'1000'!$B16</f>
        <v>80978890</v>
      </c>
      <c r="M16" s="4">
        <f t="shared" si="1"/>
        <v>29525529.899999999</v>
      </c>
    </row>
    <row r="17" spans="1:20">
      <c r="B17">
        <v>238863</v>
      </c>
      <c r="C17">
        <v>2699301</v>
      </c>
      <c r="D17">
        <v>18226868</v>
      </c>
      <c r="E17">
        <v>35337729</v>
      </c>
      <c r="F17">
        <v>18826307</v>
      </c>
      <c r="G17">
        <v>16803779</v>
      </c>
      <c r="H17">
        <v>16803779</v>
      </c>
      <c r="I17" s="5">
        <f>'800'!$B17</f>
        <v>16803779</v>
      </c>
      <c r="J17" s="5">
        <f>'900'!$B17</f>
        <v>16803779</v>
      </c>
      <c r="K17" s="5">
        <f>'1000'!$B17</f>
        <v>51348465</v>
      </c>
      <c r="M17" s="4">
        <f t="shared" si="1"/>
        <v>19389264.899999999</v>
      </c>
    </row>
    <row r="18" spans="1:20">
      <c r="B18">
        <v>141063</v>
      </c>
      <c r="C18">
        <v>1578111</v>
      </c>
      <c r="D18">
        <v>10541761</v>
      </c>
      <c r="E18">
        <v>22274991</v>
      </c>
      <c r="F18">
        <v>10400832</v>
      </c>
      <c r="G18">
        <v>9824009</v>
      </c>
      <c r="H18">
        <v>9824009</v>
      </c>
      <c r="I18" s="5">
        <f>'800'!$B18</f>
        <v>9824009</v>
      </c>
      <c r="J18" s="5">
        <f>'900'!$B18</f>
        <v>9824009</v>
      </c>
      <c r="K18" s="5">
        <f>'1000'!$B18</f>
        <v>27608242</v>
      </c>
      <c r="M18" s="4">
        <f t="shared" si="1"/>
        <v>11184103.6</v>
      </c>
    </row>
    <row r="19" spans="1:20">
      <c r="B19">
        <v>73956</v>
      </c>
      <c r="C19">
        <v>995034</v>
      </c>
      <c r="D19">
        <v>6062369</v>
      </c>
      <c r="E19">
        <v>13124601</v>
      </c>
      <c r="F19">
        <v>5862561</v>
      </c>
      <c r="G19">
        <v>5102346</v>
      </c>
      <c r="H19">
        <v>5102346</v>
      </c>
      <c r="I19" s="5">
        <f>'800'!$B19</f>
        <v>5102346</v>
      </c>
      <c r="J19" s="5">
        <f>'900'!$B19</f>
        <v>5102346</v>
      </c>
      <c r="K19" s="5">
        <f>'1000'!$B19</f>
        <v>14064846</v>
      </c>
      <c r="M19" s="4">
        <f t="shared" si="1"/>
        <v>6059275.0999999996</v>
      </c>
    </row>
    <row r="20" spans="1:20">
      <c r="B20">
        <v>33690</v>
      </c>
      <c r="C20">
        <v>599613</v>
      </c>
      <c r="D20">
        <v>3169007</v>
      </c>
      <c r="E20">
        <v>7472667</v>
      </c>
      <c r="F20">
        <v>3470227</v>
      </c>
      <c r="G20">
        <v>2767596</v>
      </c>
      <c r="H20">
        <v>2767596</v>
      </c>
      <c r="I20" s="5">
        <f>'800'!$B20</f>
        <v>2767596</v>
      </c>
      <c r="J20" s="5">
        <f>'900'!$B20</f>
        <v>2767596</v>
      </c>
      <c r="K20" s="5">
        <f>'1000'!$B20</f>
        <v>7605026</v>
      </c>
      <c r="M20" s="4">
        <f t="shared" si="1"/>
        <v>3342061.4</v>
      </c>
    </row>
    <row r="21" spans="1:20">
      <c r="B21">
        <v>13713</v>
      </c>
      <c r="C21">
        <v>514662</v>
      </c>
      <c r="D21">
        <v>1978722</v>
      </c>
      <c r="E21">
        <v>4777995</v>
      </c>
      <c r="F21">
        <v>1982358</v>
      </c>
      <c r="G21">
        <v>1568614</v>
      </c>
      <c r="H21">
        <v>1568614</v>
      </c>
      <c r="I21" s="5">
        <f>'800'!$B21</f>
        <v>1568614</v>
      </c>
      <c r="J21" s="5">
        <f>'900'!$B21</f>
        <v>1568614</v>
      </c>
      <c r="K21" s="5">
        <f>'1000'!$B21</f>
        <v>4576471</v>
      </c>
      <c r="M21" s="4">
        <f t="shared" si="1"/>
        <v>2011837.7</v>
      </c>
    </row>
    <row r="22" spans="1:20">
      <c r="B22">
        <v>6525</v>
      </c>
      <c r="C22">
        <v>189099</v>
      </c>
      <c r="D22">
        <v>1355715</v>
      </c>
      <c r="E22">
        <v>3026328</v>
      </c>
      <c r="F22">
        <v>1414847</v>
      </c>
      <c r="G22">
        <v>1103091</v>
      </c>
      <c r="H22">
        <v>1103091</v>
      </c>
      <c r="I22" s="5">
        <f>'800'!$B22</f>
        <v>1103091</v>
      </c>
      <c r="J22" s="5">
        <f>'900'!$B22</f>
        <v>1103091</v>
      </c>
      <c r="K22" s="5">
        <f>'1000'!$B22</f>
        <v>3946162</v>
      </c>
      <c r="M22" s="4">
        <f t="shared" si="1"/>
        <v>1435104</v>
      </c>
    </row>
    <row r="23" spans="1:20">
      <c r="B23">
        <v>2262</v>
      </c>
      <c r="C23">
        <v>70353</v>
      </c>
      <c r="D23">
        <v>1191043</v>
      </c>
      <c r="E23">
        <v>2332032</v>
      </c>
      <c r="F23">
        <v>1170953</v>
      </c>
      <c r="G23">
        <v>1292449</v>
      </c>
      <c r="H23">
        <v>1292449</v>
      </c>
      <c r="I23" s="5">
        <f>'800'!$B23</f>
        <v>1292449</v>
      </c>
      <c r="J23" s="5">
        <f>'900'!$B23</f>
        <v>1292449</v>
      </c>
      <c r="K23" s="5">
        <f>'1000'!$B23</f>
        <v>3292743</v>
      </c>
      <c r="M23" s="4">
        <f t="shared" si="1"/>
        <v>1322918.2</v>
      </c>
    </row>
    <row r="24" spans="1:20">
      <c r="B24">
        <v>15819</v>
      </c>
      <c r="C24">
        <v>392238</v>
      </c>
      <c r="D24">
        <v>920260</v>
      </c>
      <c r="E24">
        <v>2220888</v>
      </c>
      <c r="F24">
        <v>892536</v>
      </c>
      <c r="G24">
        <v>577588</v>
      </c>
      <c r="H24">
        <v>577588</v>
      </c>
      <c r="I24" s="5">
        <f>'800'!$B24</f>
        <v>577588</v>
      </c>
      <c r="J24" s="5">
        <f>'900'!$B24</f>
        <v>577588</v>
      </c>
      <c r="K24" s="5">
        <f>'1000'!$B24</f>
        <v>3027377</v>
      </c>
      <c r="M24" s="4">
        <f t="shared" si="1"/>
        <v>977947</v>
      </c>
      <c r="T24" s="5"/>
    </row>
    <row r="25" spans="1:20">
      <c r="B25">
        <v>210</v>
      </c>
      <c r="C25">
        <v>389607</v>
      </c>
      <c r="D25">
        <v>884307</v>
      </c>
      <c r="E25">
        <v>2581548</v>
      </c>
      <c r="F25">
        <v>872761</v>
      </c>
      <c r="G25">
        <v>1282860</v>
      </c>
      <c r="H25">
        <v>1282860</v>
      </c>
      <c r="I25" s="5">
        <f>'800'!$B25</f>
        <v>1282860</v>
      </c>
      <c r="J25" s="5">
        <f>'900'!$B25</f>
        <v>1282860</v>
      </c>
      <c r="K25" s="5">
        <f>'1000'!$B25</f>
        <v>2992795</v>
      </c>
      <c r="M25" s="4">
        <f t="shared" si="1"/>
        <v>1285266.8</v>
      </c>
      <c r="T25" s="5"/>
    </row>
    <row r="26" spans="1:20">
      <c r="M26" s="4" t="e">
        <f t="shared" si="1"/>
        <v>#DIV/0!</v>
      </c>
      <c r="T26" s="5"/>
    </row>
    <row r="27" spans="1:20">
      <c r="M27" s="4" t="e">
        <f t="shared" si="1"/>
        <v>#DIV/0!</v>
      </c>
      <c r="T27" s="5"/>
    </row>
    <row r="28" spans="1:20">
      <c r="A28" t="s">
        <v>6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M28" s="4" t="e">
        <f t="shared" si="1"/>
        <v>#DIV/0!</v>
      </c>
      <c r="T28" s="5"/>
    </row>
    <row r="29" spans="1:20">
      <c r="B29">
        <v>80306</v>
      </c>
      <c r="C29">
        <v>31152786</v>
      </c>
      <c r="D29">
        <v>67392</v>
      </c>
      <c r="E29">
        <v>36301359</v>
      </c>
      <c r="F29">
        <v>1165611</v>
      </c>
      <c r="G29">
        <v>3249534</v>
      </c>
      <c r="H29">
        <v>3249534</v>
      </c>
      <c r="I29">
        <f>'800'!$C16</f>
        <v>3249534</v>
      </c>
      <c r="J29">
        <f>'900'!$C16</f>
        <v>32430987</v>
      </c>
      <c r="K29">
        <f>'1000'!$C16</f>
        <v>6818353</v>
      </c>
      <c r="M29" s="4">
        <f t="shared" si="1"/>
        <v>11776539.6</v>
      </c>
      <c r="T29" s="5"/>
    </row>
    <row r="30" spans="1:20">
      <c r="B30">
        <v>43662</v>
      </c>
      <c r="C30">
        <v>16047782</v>
      </c>
      <c r="D30">
        <v>29189</v>
      </c>
      <c r="E30">
        <v>20377416</v>
      </c>
      <c r="F30">
        <v>586722</v>
      </c>
      <c r="G30">
        <v>1736823</v>
      </c>
      <c r="H30">
        <v>1736823</v>
      </c>
      <c r="I30">
        <f>'800'!$C17</f>
        <v>1736823</v>
      </c>
      <c r="J30">
        <f>'900'!$C17</f>
        <v>15374235</v>
      </c>
      <c r="K30">
        <f>'1000'!$C17</f>
        <v>1766391</v>
      </c>
      <c r="M30" s="4">
        <f t="shared" si="1"/>
        <v>5943586.5999999996</v>
      </c>
      <c r="T30" s="5"/>
    </row>
    <row r="31" spans="1:20">
      <c r="B31">
        <v>32894</v>
      </c>
      <c r="C31">
        <v>8378582</v>
      </c>
      <c r="D31">
        <v>17060</v>
      </c>
      <c r="E31">
        <v>10695669</v>
      </c>
      <c r="F31">
        <v>283657</v>
      </c>
      <c r="G31">
        <v>966402</v>
      </c>
      <c r="H31">
        <v>966402</v>
      </c>
      <c r="I31">
        <f>'800'!$C18</f>
        <v>966402</v>
      </c>
      <c r="J31">
        <f>'900'!$C18</f>
        <v>7101008</v>
      </c>
      <c r="K31">
        <f>'1000'!$C18</f>
        <v>877224</v>
      </c>
      <c r="M31" s="4">
        <f t="shared" si="1"/>
        <v>3028530</v>
      </c>
      <c r="T31" s="5"/>
    </row>
    <row r="32" spans="1:20">
      <c r="B32">
        <v>10818</v>
      </c>
      <c r="C32">
        <v>4477914</v>
      </c>
      <c r="D32">
        <v>9276</v>
      </c>
      <c r="E32">
        <v>5722629</v>
      </c>
      <c r="F32">
        <v>128780</v>
      </c>
      <c r="G32">
        <v>437550</v>
      </c>
      <c r="H32">
        <v>437550</v>
      </c>
      <c r="I32">
        <f>'800'!$C19</f>
        <v>437550</v>
      </c>
      <c r="J32">
        <f>'900'!$C19</f>
        <v>3909498</v>
      </c>
      <c r="K32">
        <f>'1000'!$C19</f>
        <v>435188</v>
      </c>
      <c r="M32" s="4">
        <f t="shared" si="1"/>
        <v>1600675.3</v>
      </c>
      <c r="T32" s="5"/>
    </row>
    <row r="33" spans="1:21">
      <c r="B33">
        <v>20910</v>
      </c>
      <c r="C33">
        <v>2925490</v>
      </c>
      <c r="D33">
        <v>15251</v>
      </c>
      <c r="E33">
        <v>3212373</v>
      </c>
      <c r="F33">
        <v>65442</v>
      </c>
      <c r="G33">
        <v>341064</v>
      </c>
      <c r="H33">
        <v>341064</v>
      </c>
      <c r="I33">
        <f>'800'!$C20</f>
        <v>341064</v>
      </c>
      <c r="J33">
        <f>'900'!$C20</f>
        <v>2142061</v>
      </c>
      <c r="K33">
        <f>'1000'!$C20</f>
        <v>200824</v>
      </c>
      <c r="M33" s="4">
        <f t="shared" si="1"/>
        <v>960554.3</v>
      </c>
      <c r="T33" s="5"/>
    </row>
    <row r="34" spans="1:21">
      <c r="B34">
        <v>1972</v>
      </c>
      <c r="C34">
        <v>2026411</v>
      </c>
      <c r="D34">
        <v>4016</v>
      </c>
      <c r="E34">
        <v>1928100</v>
      </c>
      <c r="F34">
        <v>46049</v>
      </c>
      <c r="G34">
        <v>289205</v>
      </c>
      <c r="H34">
        <v>289205</v>
      </c>
      <c r="I34">
        <f>'800'!$C21</f>
        <v>289205</v>
      </c>
      <c r="J34">
        <f>'900'!$C21</f>
        <v>1179209</v>
      </c>
      <c r="K34">
        <f>'1000'!$C21</f>
        <v>187775</v>
      </c>
      <c r="M34" s="4">
        <f t="shared" si="1"/>
        <v>624114.69999999995</v>
      </c>
      <c r="P34" s="9"/>
      <c r="R34" s="9"/>
      <c r="S34" s="9"/>
      <c r="T34" s="9"/>
      <c r="U34" s="9"/>
    </row>
    <row r="35" spans="1:21">
      <c r="B35">
        <v>20022</v>
      </c>
      <c r="C35">
        <v>1693957</v>
      </c>
      <c r="D35">
        <v>799</v>
      </c>
      <c r="E35">
        <v>1581663</v>
      </c>
      <c r="F35">
        <v>38542</v>
      </c>
      <c r="G35">
        <v>201213</v>
      </c>
      <c r="H35">
        <v>201213</v>
      </c>
      <c r="I35">
        <f>'800'!$C22</f>
        <v>201213</v>
      </c>
      <c r="J35">
        <f>'900'!$C22</f>
        <v>1153661</v>
      </c>
      <c r="K35">
        <f>'1000'!$C22</f>
        <v>261925</v>
      </c>
      <c r="M35" s="4">
        <f t="shared" si="1"/>
        <v>535420.80000000005</v>
      </c>
      <c r="P35" s="9"/>
      <c r="Q35" s="9"/>
      <c r="R35" s="9"/>
      <c r="S35" s="9"/>
      <c r="T35" s="9"/>
      <c r="U35" s="9"/>
    </row>
    <row r="36" spans="1:21">
      <c r="B36">
        <v>370</v>
      </c>
      <c r="C36">
        <v>1175619</v>
      </c>
      <c r="D36">
        <v>307</v>
      </c>
      <c r="E36">
        <v>1505760</v>
      </c>
      <c r="F36">
        <v>26848</v>
      </c>
      <c r="G36">
        <v>151404</v>
      </c>
      <c r="H36">
        <v>151404</v>
      </c>
      <c r="I36">
        <f>'800'!$C23</f>
        <v>151404</v>
      </c>
      <c r="J36">
        <f>'900'!$C23</f>
        <v>1228255</v>
      </c>
      <c r="K36">
        <f>'1000'!$C23</f>
        <v>223966</v>
      </c>
      <c r="M36" s="4">
        <f t="shared" si="1"/>
        <v>461533.7</v>
      </c>
      <c r="P36" s="9"/>
      <c r="Q36" s="9"/>
      <c r="R36" s="9"/>
      <c r="S36" s="9"/>
      <c r="T36" s="9"/>
      <c r="U36" s="9"/>
    </row>
    <row r="37" spans="1:21">
      <c r="B37">
        <v>1188</v>
      </c>
      <c r="C37">
        <v>1338071</v>
      </c>
      <c r="D37">
        <v>2198</v>
      </c>
      <c r="E37">
        <v>1638240</v>
      </c>
      <c r="F37">
        <v>82213</v>
      </c>
      <c r="G37">
        <v>298505</v>
      </c>
      <c r="H37">
        <v>298505</v>
      </c>
      <c r="I37">
        <f>'800'!$C24</f>
        <v>298505</v>
      </c>
      <c r="J37">
        <f>'900'!$C24</f>
        <v>1257492</v>
      </c>
      <c r="K37">
        <f>'1000'!$C24</f>
        <v>301240</v>
      </c>
      <c r="M37" s="4">
        <f t="shared" si="1"/>
        <v>551615.69999999995</v>
      </c>
      <c r="P37" s="9"/>
      <c r="Q37" s="9"/>
      <c r="R37" s="9"/>
      <c r="S37" s="9"/>
      <c r="T37" s="9"/>
      <c r="U37" s="9"/>
    </row>
    <row r="38" spans="1:21">
      <c r="B38">
        <v>60</v>
      </c>
      <c r="C38">
        <v>1411537</v>
      </c>
      <c r="D38">
        <v>2096</v>
      </c>
      <c r="E38">
        <v>2204868</v>
      </c>
      <c r="F38">
        <v>13550</v>
      </c>
      <c r="G38">
        <v>102590</v>
      </c>
      <c r="H38">
        <v>102590</v>
      </c>
      <c r="I38">
        <f>'800'!$C25</f>
        <v>102590</v>
      </c>
      <c r="J38">
        <f>'900'!$C25</f>
        <v>1191261</v>
      </c>
      <c r="K38">
        <f>'1000'!$C25</f>
        <v>198970</v>
      </c>
      <c r="M38" s="4">
        <f t="shared" si="1"/>
        <v>533011.19999999995</v>
      </c>
    </row>
    <row r="39" spans="1:21">
      <c r="I39" s="9"/>
      <c r="J39" s="9"/>
      <c r="K39" s="9"/>
      <c r="M39" s="4" t="e">
        <f t="shared" si="1"/>
        <v>#DIV/0!</v>
      </c>
    </row>
    <row r="40" spans="1:21">
      <c r="M40" s="4" t="e">
        <f t="shared" si="1"/>
        <v>#DIV/0!</v>
      </c>
    </row>
    <row r="41" spans="1:21">
      <c r="A41" t="s">
        <v>7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M41" s="4" t="e">
        <f t="shared" si="1"/>
        <v>#DIV/0!</v>
      </c>
    </row>
    <row r="42" spans="1:21">
      <c r="B42">
        <v>239175</v>
      </c>
      <c r="C42">
        <v>239175</v>
      </c>
      <c r="D42">
        <v>201309</v>
      </c>
      <c r="E42">
        <v>24189801</v>
      </c>
      <c r="F42">
        <v>8258158</v>
      </c>
      <c r="G42">
        <v>11047664</v>
      </c>
      <c r="H42">
        <v>11047664</v>
      </c>
      <c r="I42">
        <f>'800'!$D16</f>
        <v>11047664</v>
      </c>
      <c r="J42">
        <f>'900'!$D16</f>
        <v>36413602</v>
      </c>
      <c r="K42">
        <f>'1000'!$D16</f>
        <v>6644478</v>
      </c>
      <c r="M42" s="4">
        <f t="shared" si="1"/>
        <v>10932869</v>
      </c>
    </row>
    <row r="43" spans="1:21">
      <c r="B43">
        <v>135078</v>
      </c>
      <c r="C43">
        <v>135078</v>
      </c>
      <c r="D43">
        <v>89568</v>
      </c>
      <c r="E43">
        <v>11116242</v>
      </c>
      <c r="F43">
        <v>3272597</v>
      </c>
      <c r="G43">
        <v>4250779</v>
      </c>
      <c r="H43">
        <v>4250779</v>
      </c>
      <c r="I43">
        <f>'800'!$D17</f>
        <v>4250779</v>
      </c>
      <c r="J43">
        <f>'900'!$D17</f>
        <v>14649078</v>
      </c>
      <c r="K43">
        <f>'1000'!$D17</f>
        <v>2156119</v>
      </c>
      <c r="M43" s="4">
        <f t="shared" si="1"/>
        <v>4430609.7</v>
      </c>
    </row>
    <row r="44" spans="1:21">
      <c r="B44">
        <v>46734</v>
      </c>
      <c r="C44">
        <v>46734</v>
      </c>
      <c r="D44">
        <v>60231</v>
      </c>
      <c r="E44">
        <v>5279424</v>
      </c>
      <c r="F44">
        <v>1356421</v>
      </c>
      <c r="G44">
        <v>1750113</v>
      </c>
      <c r="H44">
        <v>1750113</v>
      </c>
      <c r="I44">
        <f>'800'!$D18</f>
        <v>1750113</v>
      </c>
      <c r="J44">
        <f>'900'!$D18</f>
        <v>6102810</v>
      </c>
      <c r="K44">
        <f>'1000'!$D18</f>
        <v>804772</v>
      </c>
      <c r="M44" s="4">
        <f t="shared" si="1"/>
        <v>1894746.5</v>
      </c>
    </row>
    <row r="45" spans="1:21">
      <c r="B45">
        <v>20778</v>
      </c>
      <c r="C45">
        <v>20778</v>
      </c>
      <c r="D45">
        <v>15606</v>
      </c>
      <c r="E45">
        <v>2455821</v>
      </c>
      <c r="F45">
        <v>604425</v>
      </c>
      <c r="G45">
        <v>1052668</v>
      </c>
      <c r="H45">
        <v>1052668</v>
      </c>
      <c r="I45">
        <f>'800'!$D19</f>
        <v>1052668</v>
      </c>
      <c r="J45">
        <f>'900'!$D19</f>
        <v>3009872</v>
      </c>
      <c r="K45">
        <f>'1000'!$D19</f>
        <v>388555</v>
      </c>
      <c r="M45" s="4">
        <f t="shared" si="1"/>
        <v>967383.9</v>
      </c>
    </row>
    <row r="46" spans="1:21">
      <c r="B46">
        <v>9738</v>
      </c>
      <c r="C46">
        <v>9738</v>
      </c>
      <c r="D46">
        <v>6486</v>
      </c>
      <c r="E46">
        <v>1312248</v>
      </c>
      <c r="F46">
        <v>356961</v>
      </c>
      <c r="G46">
        <v>493023</v>
      </c>
      <c r="H46">
        <v>493023</v>
      </c>
      <c r="I46">
        <f>'800'!$D20</f>
        <v>493023</v>
      </c>
      <c r="J46">
        <f>'900'!$D20</f>
        <v>1579207</v>
      </c>
      <c r="K46">
        <f>'1000'!$D20</f>
        <v>215596</v>
      </c>
      <c r="M46" s="4">
        <f t="shared" si="1"/>
        <v>496904.3</v>
      </c>
    </row>
    <row r="47" spans="1:21">
      <c r="B47">
        <v>4161</v>
      </c>
      <c r="C47">
        <v>4161</v>
      </c>
      <c r="D47">
        <v>6639</v>
      </c>
      <c r="E47">
        <v>1270092</v>
      </c>
      <c r="F47">
        <v>385163</v>
      </c>
      <c r="G47">
        <v>449177</v>
      </c>
      <c r="H47">
        <v>449177</v>
      </c>
      <c r="I47">
        <f>'800'!$D21</f>
        <v>449177</v>
      </c>
      <c r="J47">
        <f>'900'!$D21</f>
        <v>1506150</v>
      </c>
      <c r="K47">
        <f>'1000'!$D21</f>
        <v>426010</v>
      </c>
      <c r="M47" s="4">
        <f t="shared" si="1"/>
        <v>494990.7</v>
      </c>
    </row>
    <row r="48" spans="1:21">
      <c r="B48">
        <v>29043</v>
      </c>
      <c r="C48">
        <v>29043</v>
      </c>
      <c r="D48">
        <v>11748</v>
      </c>
      <c r="E48">
        <v>1028676</v>
      </c>
      <c r="F48">
        <v>325329</v>
      </c>
      <c r="G48">
        <v>374267</v>
      </c>
      <c r="H48">
        <v>374267</v>
      </c>
      <c r="I48">
        <f>'800'!$D22</f>
        <v>374267</v>
      </c>
      <c r="J48">
        <f>'900'!$D22</f>
        <v>1206451</v>
      </c>
      <c r="K48">
        <f>'1000'!$D22</f>
        <v>263302</v>
      </c>
      <c r="M48" s="4">
        <f t="shared" si="1"/>
        <v>401639.3</v>
      </c>
    </row>
    <row r="49" spans="1:13">
      <c r="B49">
        <v>9021</v>
      </c>
      <c r="C49">
        <v>9021</v>
      </c>
      <c r="D49">
        <v>411</v>
      </c>
      <c r="E49">
        <v>941511</v>
      </c>
      <c r="F49">
        <v>179769</v>
      </c>
      <c r="G49">
        <v>245644</v>
      </c>
      <c r="H49">
        <v>245644</v>
      </c>
      <c r="I49">
        <f>'800'!$D23</f>
        <v>245644</v>
      </c>
      <c r="J49">
        <f>'900'!$D23</f>
        <v>1214827</v>
      </c>
      <c r="K49">
        <f>'1000'!$D23</f>
        <v>276974</v>
      </c>
      <c r="M49" s="4">
        <f t="shared" si="1"/>
        <v>336846.6</v>
      </c>
    </row>
    <row r="50" spans="1:13">
      <c r="B50">
        <v>1374</v>
      </c>
      <c r="C50">
        <v>1374</v>
      </c>
      <c r="D50">
        <v>225</v>
      </c>
      <c r="E50">
        <v>851055</v>
      </c>
      <c r="F50">
        <v>269331</v>
      </c>
      <c r="G50">
        <v>382214</v>
      </c>
      <c r="H50">
        <v>382214</v>
      </c>
      <c r="I50">
        <f>'800'!$D24</f>
        <v>382214</v>
      </c>
      <c r="J50">
        <f>'900'!$D24</f>
        <v>1246136</v>
      </c>
      <c r="K50">
        <f>'1000'!$D24</f>
        <v>244242</v>
      </c>
      <c r="M50" s="4">
        <f t="shared" si="1"/>
        <v>376037.9</v>
      </c>
    </row>
    <row r="51" spans="1:13">
      <c r="B51">
        <v>153</v>
      </c>
      <c r="C51">
        <v>153</v>
      </c>
      <c r="D51">
        <v>120</v>
      </c>
      <c r="E51">
        <v>824139</v>
      </c>
      <c r="F51">
        <v>244923</v>
      </c>
      <c r="G51">
        <v>247084</v>
      </c>
      <c r="H51">
        <v>247084</v>
      </c>
      <c r="I51">
        <f>'800'!$D25</f>
        <v>247084</v>
      </c>
      <c r="J51">
        <f>'900'!$D25</f>
        <v>1255720</v>
      </c>
      <c r="K51">
        <f>'1000'!$D25</f>
        <v>221075</v>
      </c>
      <c r="M51" s="4">
        <f t="shared" si="1"/>
        <v>328753.5</v>
      </c>
    </row>
    <row r="52" spans="1:13">
      <c r="M52" s="4" t="e">
        <f t="shared" si="1"/>
        <v>#DIV/0!</v>
      </c>
    </row>
    <row r="53" spans="1:13">
      <c r="M53" s="4" t="e">
        <f t="shared" si="1"/>
        <v>#DIV/0!</v>
      </c>
    </row>
    <row r="54" spans="1:13">
      <c r="A54" t="s">
        <v>8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M54" s="4" t="e">
        <f t="shared" si="1"/>
        <v>#DIV/0!</v>
      </c>
    </row>
    <row r="55" spans="1:13">
      <c r="B55">
        <v>3222669</v>
      </c>
      <c r="C55">
        <v>3222669</v>
      </c>
      <c r="D55">
        <v>13533576</v>
      </c>
      <c r="E55">
        <v>13186020</v>
      </c>
      <c r="F55">
        <v>737935</v>
      </c>
      <c r="G55">
        <v>2137642</v>
      </c>
      <c r="H55">
        <v>2137642</v>
      </c>
      <c r="I55">
        <f>'800'!$E16</f>
        <v>2137642</v>
      </c>
      <c r="J55">
        <f>'900'!$E16</f>
        <v>7313187</v>
      </c>
      <c r="K55">
        <f>'1000'!$E16</f>
        <v>82763</v>
      </c>
      <c r="M55" s="4">
        <f t="shared" si="1"/>
        <v>4771174.5</v>
      </c>
    </row>
    <row r="56" spans="1:13">
      <c r="B56">
        <v>1352423</v>
      </c>
      <c r="C56">
        <v>1352423</v>
      </c>
      <c r="D56">
        <v>5510442</v>
      </c>
      <c r="E56">
        <v>5819907</v>
      </c>
      <c r="F56">
        <v>326348</v>
      </c>
      <c r="G56">
        <v>744619</v>
      </c>
      <c r="H56">
        <v>744619</v>
      </c>
      <c r="I56">
        <f>'800'!$E17</f>
        <v>744619</v>
      </c>
      <c r="J56">
        <f>'900'!$E17</f>
        <v>2162170</v>
      </c>
      <c r="K56">
        <f>'1000'!$E17</f>
        <v>46658</v>
      </c>
      <c r="M56" s="4">
        <f t="shared" si="1"/>
        <v>1880422.8</v>
      </c>
    </row>
    <row r="57" spans="1:13">
      <c r="B57">
        <v>574737</v>
      </c>
      <c r="C57">
        <v>574737</v>
      </c>
      <c r="D57">
        <v>2390940</v>
      </c>
      <c r="E57">
        <v>2576145</v>
      </c>
      <c r="F57">
        <v>132835</v>
      </c>
      <c r="G57">
        <v>246446</v>
      </c>
      <c r="H57">
        <v>246446</v>
      </c>
      <c r="I57">
        <f>'800'!$E18</f>
        <v>246446</v>
      </c>
      <c r="J57">
        <f>'900'!$E18</f>
        <v>909680</v>
      </c>
      <c r="K57">
        <f>'1000'!$E18</f>
        <v>24780</v>
      </c>
      <c r="M57" s="4">
        <f t="shared" si="1"/>
        <v>792319.2</v>
      </c>
    </row>
    <row r="58" spans="1:13">
      <c r="B58">
        <v>295528</v>
      </c>
      <c r="C58">
        <v>295528</v>
      </c>
      <c r="D58">
        <v>1255494</v>
      </c>
      <c r="E58">
        <v>1157718</v>
      </c>
      <c r="F58">
        <v>45847</v>
      </c>
      <c r="G58">
        <v>125675</v>
      </c>
      <c r="H58">
        <v>125675</v>
      </c>
      <c r="I58">
        <f>'800'!$E19</f>
        <v>125675</v>
      </c>
      <c r="J58">
        <f>'900'!$E19</f>
        <v>445812</v>
      </c>
      <c r="K58">
        <f>'1000'!$E19</f>
        <v>11294</v>
      </c>
      <c r="M58" s="4">
        <f t="shared" si="1"/>
        <v>388424.6</v>
      </c>
    </row>
    <row r="59" spans="1:13">
      <c r="B59">
        <v>134222</v>
      </c>
      <c r="C59">
        <v>134222</v>
      </c>
      <c r="D59">
        <v>713187</v>
      </c>
      <c r="E59">
        <v>679368</v>
      </c>
      <c r="F59">
        <v>26707</v>
      </c>
      <c r="G59">
        <v>78810</v>
      </c>
      <c r="H59">
        <v>78810</v>
      </c>
      <c r="I59">
        <f>'800'!$E20</f>
        <v>78810</v>
      </c>
      <c r="J59">
        <f>'900'!$E20</f>
        <v>259335</v>
      </c>
      <c r="K59">
        <f>'1000'!$E20</f>
        <v>5023</v>
      </c>
      <c r="M59" s="4">
        <f t="shared" si="1"/>
        <v>218849.4</v>
      </c>
    </row>
    <row r="60" spans="1:13">
      <c r="B60">
        <v>93631</v>
      </c>
      <c r="C60">
        <v>93631</v>
      </c>
      <c r="D60">
        <v>706410</v>
      </c>
      <c r="E60">
        <v>661047</v>
      </c>
      <c r="F60">
        <v>21518</v>
      </c>
      <c r="G60">
        <v>111495</v>
      </c>
      <c r="H60">
        <v>111495</v>
      </c>
      <c r="I60">
        <f>'800'!$E21</f>
        <v>111495</v>
      </c>
      <c r="J60">
        <f>'900'!$E21</f>
        <v>241678</v>
      </c>
      <c r="K60">
        <f>'1000'!$E21</f>
        <v>4687</v>
      </c>
      <c r="M60" s="4">
        <f t="shared" si="1"/>
        <v>215708.7</v>
      </c>
    </row>
    <row r="61" spans="1:13">
      <c r="B61">
        <v>64018</v>
      </c>
      <c r="C61">
        <v>64018</v>
      </c>
      <c r="D61">
        <v>458064</v>
      </c>
      <c r="E61">
        <v>508557</v>
      </c>
      <c r="F61">
        <v>3218</v>
      </c>
      <c r="G61">
        <v>89401</v>
      </c>
      <c r="H61">
        <v>89401</v>
      </c>
      <c r="I61">
        <f>'800'!$E22</f>
        <v>89401</v>
      </c>
      <c r="J61">
        <f>'900'!$E22</f>
        <v>245728</v>
      </c>
      <c r="K61">
        <f>'1000'!$E22</f>
        <v>1401</v>
      </c>
      <c r="M61" s="4">
        <f t="shared" si="1"/>
        <v>161320.70000000001</v>
      </c>
    </row>
    <row r="62" spans="1:13">
      <c r="B62">
        <v>58432</v>
      </c>
      <c r="C62">
        <v>58432</v>
      </c>
      <c r="D62">
        <v>564243</v>
      </c>
      <c r="E62">
        <v>381003</v>
      </c>
      <c r="F62">
        <v>2552</v>
      </c>
      <c r="G62">
        <v>42977</v>
      </c>
      <c r="H62">
        <v>42977</v>
      </c>
      <c r="I62">
        <f>'800'!$E23</f>
        <v>42977</v>
      </c>
      <c r="J62">
        <f>'900'!$E23</f>
        <v>248459</v>
      </c>
      <c r="K62">
        <f>'1000'!$E23</f>
        <v>763</v>
      </c>
      <c r="M62" s="4">
        <f t="shared" si="1"/>
        <v>144281.5</v>
      </c>
    </row>
    <row r="63" spans="1:13">
      <c r="B63">
        <v>51014</v>
      </c>
      <c r="C63">
        <v>51014</v>
      </c>
      <c r="D63">
        <v>388752</v>
      </c>
      <c r="E63">
        <v>363864</v>
      </c>
      <c r="F63">
        <v>34269</v>
      </c>
      <c r="G63">
        <v>76533</v>
      </c>
      <c r="H63">
        <v>76533</v>
      </c>
      <c r="I63">
        <f>'800'!$E24</f>
        <v>76533</v>
      </c>
      <c r="J63">
        <f>'900'!$E24</f>
        <v>289591</v>
      </c>
      <c r="K63">
        <f>'1000'!$E24</f>
        <v>1464</v>
      </c>
      <c r="M63" s="4">
        <f t="shared" si="1"/>
        <v>140956.70000000001</v>
      </c>
    </row>
    <row r="64" spans="1:13">
      <c r="B64">
        <v>68562</v>
      </c>
      <c r="C64">
        <v>68562</v>
      </c>
      <c r="D64">
        <v>437589</v>
      </c>
      <c r="E64">
        <v>414258</v>
      </c>
      <c r="F64">
        <v>3512</v>
      </c>
      <c r="G64">
        <v>52312</v>
      </c>
      <c r="H64">
        <v>52312</v>
      </c>
      <c r="I64">
        <f>'800'!$E25</f>
        <v>52312</v>
      </c>
      <c r="J64">
        <f>'900'!$E25</f>
        <v>174675</v>
      </c>
      <c r="K64">
        <f>'1000'!$E25</f>
        <v>2193</v>
      </c>
      <c r="M64" s="4">
        <f t="shared" si="1"/>
        <v>132628.70000000001</v>
      </c>
    </row>
    <row r="65" spans="1:13">
      <c r="M65" s="4" t="e">
        <f t="shared" si="1"/>
        <v>#DIV/0!</v>
      </c>
    </row>
    <row r="66" spans="1:13">
      <c r="M66" s="4" t="e">
        <f t="shared" si="1"/>
        <v>#DIV/0!</v>
      </c>
    </row>
    <row r="67" spans="1:13">
      <c r="A67" t="s">
        <v>9</v>
      </c>
      <c r="B67" t="s">
        <v>1</v>
      </c>
      <c r="C67" t="s">
        <v>1</v>
      </c>
      <c r="D67" t="s">
        <v>1</v>
      </c>
      <c r="E67" t="s">
        <v>1</v>
      </c>
      <c r="F67" t="s">
        <v>1</v>
      </c>
      <c r="M67" s="4" t="e">
        <f t="shared" si="1"/>
        <v>#DIV/0!</v>
      </c>
    </row>
    <row r="68" spans="1:13">
      <c r="B68">
        <v>232873</v>
      </c>
      <c r="C68">
        <v>232873</v>
      </c>
      <c r="D68">
        <v>209627</v>
      </c>
      <c r="E68">
        <v>126585</v>
      </c>
      <c r="F68">
        <v>15447162</v>
      </c>
      <c r="G68" s="5">
        <v>44699228</v>
      </c>
      <c r="H68" s="5">
        <v>44699228</v>
      </c>
      <c r="I68">
        <f>'800'!$F16</f>
        <v>44699228</v>
      </c>
      <c r="J68">
        <f>'900'!$F16</f>
        <v>23086933</v>
      </c>
      <c r="K68">
        <f>'1000'!$F16</f>
        <v>13810163</v>
      </c>
      <c r="M68" s="4">
        <f t="shared" ref="M68:M131" si="10">AVERAGE(B68:K68)</f>
        <v>18724390</v>
      </c>
    </row>
    <row r="69" spans="1:13">
      <c r="B69">
        <v>43697</v>
      </c>
      <c r="C69">
        <v>43697</v>
      </c>
      <c r="D69">
        <v>93889</v>
      </c>
      <c r="E69">
        <v>33774</v>
      </c>
      <c r="F69">
        <v>4048853</v>
      </c>
      <c r="G69" s="5">
        <v>9743724</v>
      </c>
      <c r="H69" s="5">
        <v>9743724</v>
      </c>
      <c r="I69">
        <f>'800'!$F17</f>
        <v>9743724</v>
      </c>
      <c r="J69">
        <f>'900'!$F17</f>
        <v>6054494</v>
      </c>
      <c r="K69">
        <f>'1000'!$F17</f>
        <v>8160099</v>
      </c>
      <c r="M69" s="4">
        <f t="shared" si="10"/>
        <v>4770967.5</v>
      </c>
    </row>
    <row r="70" spans="1:13">
      <c r="B70">
        <v>21707</v>
      </c>
      <c r="C70">
        <v>21707</v>
      </c>
      <c r="D70">
        <v>37794</v>
      </c>
      <c r="E70">
        <v>14882</v>
      </c>
      <c r="F70">
        <v>2001834</v>
      </c>
      <c r="G70" s="5">
        <v>5916711</v>
      </c>
      <c r="H70" s="5">
        <v>5916711</v>
      </c>
      <c r="I70">
        <f>'800'!$F18</f>
        <v>5916711</v>
      </c>
      <c r="J70">
        <f>'900'!$F18</f>
        <v>3763146</v>
      </c>
      <c r="K70">
        <f>'1000'!$F18</f>
        <v>4920010</v>
      </c>
      <c r="M70" s="4">
        <f t="shared" si="10"/>
        <v>2853121.3</v>
      </c>
    </row>
    <row r="71" spans="1:13">
      <c r="B71">
        <v>9646</v>
      </c>
      <c r="C71">
        <v>9646</v>
      </c>
      <c r="D71">
        <v>17335</v>
      </c>
      <c r="E71">
        <v>6343</v>
      </c>
      <c r="F71">
        <v>1333662</v>
      </c>
      <c r="G71" s="5">
        <v>3982515</v>
      </c>
      <c r="H71" s="5">
        <v>3982515</v>
      </c>
      <c r="I71">
        <f>'800'!$F19</f>
        <v>3982515</v>
      </c>
      <c r="J71">
        <f>'900'!$F19</f>
        <v>1933400</v>
      </c>
      <c r="K71">
        <f>'1000'!$F19</f>
        <v>3916119</v>
      </c>
      <c r="M71" s="4">
        <f t="shared" si="10"/>
        <v>1917369.6</v>
      </c>
    </row>
    <row r="72" spans="1:13">
      <c r="B72">
        <v>11481</v>
      </c>
      <c r="C72">
        <v>11481</v>
      </c>
      <c r="D72">
        <v>14598</v>
      </c>
      <c r="E72">
        <v>2827</v>
      </c>
      <c r="F72">
        <v>1113653</v>
      </c>
      <c r="G72" s="5">
        <v>2371753</v>
      </c>
      <c r="H72" s="5">
        <v>2371753</v>
      </c>
      <c r="I72">
        <f>'800'!$F20</f>
        <v>2371753</v>
      </c>
      <c r="J72">
        <f>'900'!$F20</f>
        <v>1267169</v>
      </c>
      <c r="K72">
        <f>'1000'!$F20</f>
        <v>1443931</v>
      </c>
      <c r="M72" s="4">
        <f t="shared" si="10"/>
        <v>1098039.8999999999</v>
      </c>
    </row>
    <row r="73" spans="1:13">
      <c r="B73">
        <v>4120</v>
      </c>
      <c r="C73">
        <v>4120</v>
      </c>
      <c r="D73">
        <v>6000</v>
      </c>
      <c r="E73">
        <v>1260</v>
      </c>
      <c r="F73">
        <v>676858</v>
      </c>
      <c r="G73" s="5">
        <v>1594048</v>
      </c>
      <c r="H73" s="5">
        <v>1594048</v>
      </c>
      <c r="I73">
        <f>'800'!$F21</f>
        <v>1594048</v>
      </c>
      <c r="J73">
        <f>'900'!$F21</f>
        <v>1193878</v>
      </c>
      <c r="K73">
        <f>'1000'!$F21</f>
        <v>1848946</v>
      </c>
      <c r="M73" s="4">
        <f t="shared" si="10"/>
        <v>851732.6</v>
      </c>
    </row>
    <row r="74" spans="1:13">
      <c r="B74">
        <v>914</v>
      </c>
      <c r="C74">
        <v>914</v>
      </c>
      <c r="D74">
        <v>3317</v>
      </c>
      <c r="E74">
        <v>508</v>
      </c>
      <c r="F74">
        <v>735285</v>
      </c>
      <c r="G74" s="5">
        <v>1239923</v>
      </c>
      <c r="H74" s="5">
        <v>1239923</v>
      </c>
      <c r="I74">
        <f>'800'!$F22</f>
        <v>1239923</v>
      </c>
      <c r="J74">
        <f>'900'!$F22</f>
        <v>910723</v>
      </c>
      <c r="K74">
        <f>'1000'!$F22</f>
        <v>1213358</v>
      </c>
      <c r="M74" s="4">
        <f t="shared" si="10"/>
        <v>658478.80000000005</v>
      </c>
    </row>
    <row r="75" spans="1:13">
      <c r="B75">
        <v>5574</v>
      </c>
      <c r="C75">
        <v>5574</v>
      </c>
      <c r="D75">
        <v>2631</v>
      </c>
      <c r="E75">
        <v>194</v>
      </c>
      <c r="F75">
        <v>324432</v>
      </c>
      <c r="G75" s="5">
        <v>1542753</v>
      </c>
      <c r="H75" s="5">
        <v>1542753</v>
      </c>
      <c r="I75">
        <f>'800'!$F23</f>
        <v>1542753</v>
      </c>
      <c r="J75">
        <f>'900'!$F23</f>
        <v>694252</v>
      </c>
      <c r="K75">
        <f>'1000'!$F23</f>
        <v>765796</v>
      </c>
      <c r="M75" s="4">
        <f t="shared" si="10"/>
        <v>642671.19999999995</v>
      </c>
    </row>
    <row r="76" spans="1:13">
      <c r="B76">
        <v>239</v>
      </c>
      <c r="C76">
        <v>239</v>
      </c>
      <c r="D76">
        <v>2669</v>
      </c>
      <c r="E76">
        <v>37</v>
      </c>
      <c r="F76">
        <v>378428</v>
      </c>
      <c r="G76" s="5">
        <v>1606238</v>
      </c>
      <c r="H76" s="5">
        <v>1606238</v>
      </c>
      <c r="I76">
        <f>'800'!$F24</f>
        <v>1606238</v>
      </c>
      <c r="J76">
        <f>'900'!$F24</f>
        <v>498291</v>
      </c>
      <c r="K76">
        <f>'1000'!$F24</f>
        <v>562214</v>
      </c>
      <c r="M76" s="4">
        <f t="shared" si="10"/>
        <v>626083.1</v>
      </c>
    </row>
    <row r="77" spans="1:13">
      <c r="B77">
        <v>2172</v>
      </c>
      <c r="C77">
        <v>2172</v>
      </c>
      <c r="D77">
        <v>28253</v>
      </c>
      <c r="E77">
        <v>17</v>
      </c>
      <c r="F77">
        <v>386313</v>
      </c>
      <c r="G77" s="5">
        <v>783324</v>
      </c>
      <c r="H77" s="5">
        <v>783324</v>
      </c>
      <c r="I77">
        <f>'800'!$F25</f>
        <v>783324</v>
      </c>
      <c r="J77">
        <f>'900'!$F25</f>
        <v>338377</v>
      </c>
      <c r="K77">
        <f>'1000'!$F25</f>
        <v>263457</v>
      </c>
      <c r="M77" s="4">
        <f t="shared" si="10"/>
        <v>337073.3</v>
      </c>
    </row>
    <row r="78" spans="1:13">
      <c r="M78" s="4"/>
    </row>
    <row r="79" spans="1:13">
      <c r="M79" s="4"/>
    </row>
    <row r="80" spans="1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  <row r="91" spans="13:13">
      <c r="M91" s="4"/>
    </row>
    <row r="92" spans="13:13">
      <c r="M92" s="4"/>
    </row>
    <row r="93" spans="13:13">
      <c r="M93" s="4"/>
    </row>
    <row r="94" spans="13:13">
      <c r="M94" s="4"/>
    </row>
    <row r="95" spans="13:13">
      <c r="M95" s="4"/>
    </row>
    <row r="96" spans="13:13">
      <c r="M96" s="4"/>
    </row>
    <row r="97" spans="13:13">
      <c r="M97" s="4"/>
    </row>
    <row r="98" spans="13:13">
      <c r="M98" s="4"/>
    </row>
    <row r="99" spans="13:13">
      <c r="M99" s="4"/>
    </row>
    <row r="100" spans="13:13">
      <c r="M100" s="4"/>
    </row>
    <row r="101" spans="13:13">
      <c r="M101" s="4"/>
    </row>
    <row r="102" spans="13:13">
      <c r="M102" s="4"/>
    </row>
    <row r="103" spans="13:13">
      <c r="M103" s="4"/>
    </row>
    <row r="104" spans="13:13">
      <c r="M104" s="4"/>
    </row>
    <row r="105" spans="13:13">
      <c r="M105" s="4"/>
    </row>
    <row r="106" spans="13:13">
      <c r="M106" s="4"/>
    </row>
    <row r="107" spans="13:13">
      <c r="M107" s="4"/>
    </row>
    <row r="108" spans="13:13">
      <c r="M108" s="4"/>
    </row>
    <row r="109" spans="13:13">
      <c r="M109" s="4"/>
    </row>
    <row r="110" spans="13:13">
      <c r="M110" s="4"/>
    </row>
    <row r="111" spans="13:13">
      <c r="M111" s="4"/>
    </row>
    <row r="112" spans="13:13">
      <c r="M112" s="4"/>
    </row>
    <row r="113" spans="13:13">
      <c r="M113" s="4"/>
    </row>
    <row r="114" spans="13:13">
      <c r="M114" s="4"/>
    </row>
    <row r="115" spans="13:13">
      <c r="M115" s="4"/>
    </row>
    <row r="116" spans="13:13">
      <c r="M116" s="4"/>
    </row>
    <row r="117" spans="13:13">
      <c r="M117" s="4"/>
    </row>
    <row r="118" spans="13:13">
      <c r="M118" s="4"/>
    </row>
    <row r="119" spans="13:13">
      <c r="M119" s="4"/>
    </row>
    <row r="120" spans="13:13">
      <c r="M120" s="4"/>
    </row>
    <row r="121" spans="13:13">
      <c r="M121" s="4"/>
    </row>
    <row r="122" spans="13:13">
      <c r="M122" s="4"/>
    </row>
    <row r="123" spans="13:13">
      <c r="M123" s="4"/>
    </row>
    <row r="124" spans="13:13">
      <c r="M124" s="4"/>
    </row>
    <row r="125" spans="13:13">
      <c r="M125" s="4"/>
    </row>
    <row r="126" spans="13:13">
      <c r="M126" s="4"/>
    </row>
    <row r="127" spans="13:13">
      <c r="M127" s="4"/>
    </row>
    <row r="128" spans="13:13">
      <c r="M128" s="4"/>
    </row>
    <row r="129" spans="13:13">
      <c r="M129" s="4"/>
    </row>
    <row r="130" spans="13:13">
      <c r="M130" s="4"/>
    </row>
    <row r="131" spans="13:13">
      <c r="M131" s="4"/>
    </row>
    <row r="132" spans="13:13">
      <c r="M132" s="4"/>
    </row>
    <row r="133" spans="13:13">
      <c r="M133" s="4"/>
    </row>
    <row r="134" spans="13:13">
      <c r="M134" s="4"/>
    </row>
    <row r="135" spans="13:13">
      <c r="M135" s="4"/>
    </row>
    <row r="136" spans="13:13">
      <c r="M136" s="4"/>
    </row>
    <row r="137" spans="13:13">
      <c r="M137" s="4"/>
    </row>
    <row r="138" spans="13:13">
      <c r="M138" s="4"/>
    </row>
    <row r="139" spans="13:13">
      <c r="M139" s="4"/>
    </row>
    <row r="140" spans="13:13">
      <c r="M140" s="4"/>
    </row>
    <row r="141" spans="13:13">
      <c r="M141" s="4"/>
    </row>
    <row r="142" spans="13:13">
      <c r="M142" s="4"/>
    </row>
    <row r="143" spans="13:13">
      <c r="M143" s="4"/>
    </row>
    <row r="144" spans="13:13">
      <c r="M144" s="4"/>
    </row>
    <row r="145" spans="13:13">
      <c r="M145" s="4"/>
    </row>
    <row r="146" spans="13:13">
      <c r="M146" s="4"/>
    </row>
    <row r="147" spans="13:13">
      <c r="M147" s="4"/>
    </row>
    <row r="148" spans="13:13">
      <c r="M148" s="4"/>
    </row>
    <row r="149" spans="13:13">
      <c r="M149" s="4"/>
    </row>
    <row r="150" spans="13:13">
      <c r="M150" s="4"/>
    </row>
    <row r="151" spans="13:13">
      <c r="M151" s="4"/>
    </row>
    <row r="152" spans="13:13">
      <c r="M152" s="4"/>
    </row>
    <row r="153" spans="13:13">
      <c r="M153" s="4"/>
    </row>
    <row r="154" spans="13:13">
      <c r="M154" s="4"/>
    </row>
    <row r="155" spans="13:13">
      <c r="M155" s="4"/>
    </row>
    <row r="156" spans="13:13">
      <c r="M156" s="4"/>
    </row>
    <row r="157" spans="13:13">
      <c r="M157" s="4"/>
    </row>
    <row r="158" spans="13:13">
      <c r="M158" s="4"/>
    </row>
    <row r="159" spans="13:13">
      <c r="M159" s="4"/>
    </row>
    <row r="160" spans="13:13">
      <c r="M160" s="4"/>
    </row>
    <row r="161" spans="13:13">
      <c r="M161" s="4"/>
    </row>
    <row r="162" spans="13:13">
      <c r="M162" s="4"/>
    </row>
    <row r="163" spans="13:13">
      <c r="M163" s="4"/>
    </row>
    <row r="164" spans="13:13">
      <c r="M164" s="4"/>
    </row>
    <row r="165" spans="13:13">
      <c r="M165" s="4"/>
    </row>
    <row r="166" spans="13:13">
      <c r="M166" s="4"/>
    </row>
    <row r="167" spans="13:13">
      <c r="M167" s="4"/>
    </row>
    <row r="168" spans="13:13">
      <c r="M168" s="4"/>
    </row>
    <row r="169" spans="13:13">
      <c r="M169" s="4"/>
    </row>
    <row r="170" spans="13:13">
      <c r="M170" s="4"/>
    </row>
    <row r="171" spans="13:13">
      <c r="M171" s="4"/>
    </row>
    <row r="172" spans="13:13">
      <c r="M172" s="4"/>
    </row>
    <row r="173" spans="13:13">
      <c r="M173" s="4"/>
    </row>
    <row r="174" spans="13:13">
      <c r="M174" s="4"/>
    </row>
    <row r="175" spans="13:13">
      <c r="M175" s="4"/>
    </row>
    <row r="176" spans="13:13">
      <c r="M176" s="4"/>
    </row>
    <row r="177" spans="13:13">
      <c r="M177" s="4"/>
    </row>
    <row r="178" spans="13:13">
      <c r="M178" s="4"/>
    </row>
    <row r="179" spans="13:13">
      <c r="M179" s="4"/>
    </row>
    <row r="180" spans="13:13">
      <c r="M180" s="4"/>
    </row>
    <row r="181" spans="13:13">
      <c r="M181" s="4"/>
    </row>
    <row r="182" spans="13:13">
      <c r="M182" s="4"/>
    </row>
    <row r="183" spans="13:13">
      <c r="M183" s="4"/>
    </row>
    <row r="184" spans="13:13">
      <c r="M184" s="4"/>
    </row>
    <row r="185" spans="13:13">
      <c r="M185" s="4"/>
    </row>
    <row r="186" spans="13:13">
      <c r="M186" s="4"/>
    </row>
    <row r="187" spans="13:13">
      <c r="M187" s="4"/>
    </row>
    <row r="188" spans="13:13">
      <c r="M188" s="4"/>
    </row>
    <row r="189" spans="13:13">
      <c r="M189" s="4"/>
    </row>
    <row r="190" spans="13:13">
      <c r="M190" s="4"/>
    </row>
    <row r="191" spans="13:13">
      <c r="M191" s="4"/>
    </row>
    <row r="192" spans="13:13">
      <c r="M192" s="4"/>
    </row>
    <row r="193" spans="13:13">
      <c r="M193" s="4"/>
    </row>
    <row r="194" spans="13:13">
      <c r="M194" s="4"/>
    </row>
    <row r="195" spans="13:13">
      <c r="M195" s="4"/>
    </row>
    <row r="196" spans="13:13">
      <c r="M196" s="4"/>
    </row>
    <row r="197" spans="13:13">
      <c r="M197" s="4"/>
    </row>
    <row r="198" spans="13:13">
      <c r="M198" s="4"/>
    </row>
    <row r="199" spans="13:13">
      <c r="M199" s="4"/>
    </row>
    <row r="200" spans="13:13">
      <c r="M200" s="4"/>
    </row>
    <row r="201" spans="13:13">
      <c r="M201" s="4"/>
    </row>
    <row r="202" spans="13:13">
      <c r="M202" s="4"/>
    </row>
    <row r="203" spans="13:13">
      <c r="M203" s="4"/>
    </row>
    <row r="204" spans="13:13">
      <c r="M204" s="4"/>
    </row>
    <row r="205" spans="13:13">
      <c r="M205" s="4"/>
    </row>
    <row r="206" spans="13:13">
      <c r="M206" s="4"/>
    </row>
    <row r="207" spans="13:13">
      <c r="M207" s="4"/>
    </row>
    <row r="208" spans="13:13">
      <c r="M208" s="4"/>
    </row>
    <row r="209" spans="13:13">
      <c r="M209" s="4"/>
    </row>
    <row r="210" spans="13:13">
      <c r="M210" s="4"/>
    </row>
    <row r="211" spans="13:13">
      <c r="M211" s="4"/>
    </row>
    <row r="212" spans="13:13">
      <c r="M212" s="4"/>
    </row>
    <row r="213" spans="13:13">
      <c r="M213" s="4"/>
    </row>
    <row r="214" spans="13:13">
      <c r="M214" s="4"/>
    </row>
    <row r="215" spans="13:13">
      <c r="M215" s="4"/>
    </row>
    <row r="216" spans="13:13">
      <c r="M216" s="4"/>
    </row>
    <row r="217" spans="13:13">
      <c r="M217" s="4"/>
    </row>
    <row r="218" spans="13:13">
      <c r="M218" s="4"/>
    </row>
    <row r="219" spans="13:13">
      <c r="M219" s="4"/>
    </row>
    <row r="220" spans="13:13">
      <c r="M220" s="4"/>
    </row>
    <row r="221" spans="13:13">
      <c r="M221" s="4"/>
    </row>
    <row r="222" spans="13:13">
      <c r="M222" s="4"/>
    </row>
    <row r="223" spans="13:13">
      <c r="M223" s="4"/>
    </row>
    <row r="224" spans="13:13">
      <c r="M224" s="4"/>
    </row>
    <row r="225" spans="13:13">
      <c r="M225" s="4"/>
    </row>
    <row r="226" spans="13:13">
      <c r="M226" s="4"/>
    </row>
    <row r="227" spans="13:13">
      <c r="M227" s="4"/>
    </row>
    <row r="228" spans="13:13">
      <c r="M228" s="4"/>
    </row>
    <row r="229" spans="13:13">
      <c r="M229" s="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BFB4-F6D0-8542-A6A1-BDCABA302FBA}">
  <dimension ref="A1:O77"/>
  <sheetViews>
    <sheetView workbookViewId="0">
      <selection activeCell="G1" sqref="G1:G1048576"/>
    </sheetView>
  </sheetViews>
  <sheetFormatPr baseColWidth="10" defaultRowHeight="20"/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31</v>
      </c>
      <c r="H2" t="s">
        <v>80</v>
      </c>
      <c r="J2" s="3" t="s">
        <v>81</v>
      </c>
      <c r="L2" t="s">
        <v>89</v>
      </c>
      <c r="M2" t="s">
        <v>88</v>
      </c>
      <c r="N2" t="s">
        <v>91</v>
      </c>
      <c r="O2" t="s">
        <v>92</v>
      </c>
    </row>
    <row r="3" spans="1:15">
      <c r="B3">
        <v>0</v>
      </c>
      <c r="C3">
        <v>179160</v>
      </c>
      <c r="D3">
        <v>2.355</v>
      </c>
      <c r="E3">
        <v>39.942180743999998</v>
      </c>
      <c r="F3" s="2">
        <v>6.1393863962359906E-5</v>
      </c>
      <c r="G3">
        <v>3402880</v>
      </c>
      <c r="H3">
        <v>394.66199999999998</v>
      </c>
      <c r="J3" s="3">
        <f>C3/G3</f>
        <v>5.264952040624412E-2</v>
      </c>
      <c r="L3" s="5">
        <f>(D$3+E3)</f>
        <v>42.297180743999995</v>
      </c>
      <c r="M3" s="1">
        <f t="shared" ref="M3:M12" si="0">(D$3+E3)/H$3</f>
        <v>0.10717317791933349</v>
      </c>
      <c r="N3">
        <f>D3+H3</f>
        <v>397.017</v>
      </c>
      <c r="O3">
        <f>N3/H3</f>
        <v>1.0059671313681073</v>
      </c>
    </row>
    <row r="4" spans="1:15">
      <c r="B4">
        <v>1</v>
      </c>
      <c r="C4">
        <v>143095</v>
      </c>
      <c r="D4">
        <v>11.542631626129101</v>
      </c>
      <c r="E4">
        <v>33.087781384000003</v>
      </c>
      <c r="F4" s="2">
        <v>7.6866099255097596E-5</v>
      </c>
      <c r="G4">
        <v>3402880</v>
      </c>
      <c r="J4" s="3">
        <f t="shared" ref="J4:J64" si="1">C4/G4</f>
        <v>4.205114491254467E-2</v>
      </c>
      <c r="L4" s="5">
        <f t="shared" ref="L4:L12" si="2">(D$3+E4)</f>
        <v>35.442781384</v>
      </c>
      <c r="M4" s="1">
        <f t="shared" si="0"/>
        <v>8.9805406611226823E-2</v>
      </c>
    </row>
    <row r="5" spans="1:15">
      <c r="B5">
        <v>2</v>
      </c>
      <c r="C5">
        <v>92307</v>
      </c>
      <c r="D5">
        <v>12.2089290618896</v>
      </c>
      <c r="E5">
        <v>26.128369049</v>
      </c>
      <c r="F5" s="2">
        <v>1.19153361207998E-4</v>
      </c>
      <c r="G5">
        <v>3402880</v>
      </c>
      <c r="J5" s="3">
        <f t="shared" si="1"/>
        <v>2.7126140210645102E-2</v>
      </c>
      <c r="L5" s="5">
        <f t="shared" si="2"/>
        <v>28.483369049</v>
      </c>
      <c r="M5" s="1">
        <f t="shared" si="0"/>
        <v>7.2171551983722784E-2</v>
      </c>
    </row>
    <row r="6" spans="1:15">
      <c r="B6">
        <v>3</v>
      </c>
      <c r="C6">
        <v>53007</v>
      </c>
      <c r="D6">
        <v>11.542287349700899</v>
      </c>
      <c r="E6">
        <v>15.71260008</v>
      </c>
      <c r="F6" s="2">
        <v>2.0747670602436899E-4</v>
      </c>
      <c r="G6">
        <v>3402880</v>
      </c>
      <c r="J6" s="3">
        <f t="shared" si="1"/>
        <v>1.5577099398156855E-2</v>
      </c>
      <c r="L6" s="5">
        <f t="shared" si="2"/>
        <v>18.067600079999998</v>
      </c>
      <c r="M6" s="1">
        <f t="shared" si="0"/>
        <v>4.5779933411374797E-2</v>
      </c>
    </row>
    <row r="7" spans="1:15">
      <c r="B7">
        <v>4</v>
      </c>
      <c r="C7">
        <v>28073</v>
      </c>
      <c r="D7">
        <v>11.436929464340199</v>
      </c>
      <c r="E7">
        <v>10.421760833</v>
      </c>
      <c r="F7" s="2">
        <v>3.9168209656743999E-4</v>
      </c>
      <c r="G7">
        <v>3402880</v>
      </c>
      <c r="J7" s="3">
        <f t="shared" si="1"/>
        <v>8.2497766597705476E-3</v>
      </c>
      <c r="L7" s="5">
        <f t="shared" si="2"/>
        <v>12.776760833000001</v>
      </c>
      <c r="M7" s="1">
        <f t="shared" si="0"/>
        <v>3.2373932207813275E-2</v>
      </c>
    </row>
    <row r="8" spans="1:15">
      <c r="B8">
        <v>5</v>
      </c>
      <c r="C8">
        <v>13220</v>
      </c>
      <c r="D8">
        <v>10.7297890186309</v>
      </c>
      <c r="E8">
        <v>6.0711974079999997</v>
      </c>
      <c r="F8" s="2">
        <v>8.3138084800846396E-4</v>
      </c>
      <c r="G8">
        <v>3402880</v>
      </c>
      <c r="J8" s="3">
        <f t="shared" si="1"/>
        <v>3.8849445175851045E-3</v>
      </c>
      <c r="L8" s="5">
        <f t="shared" si="2"/>
        <v>8.4261974080000002</v>
      </c>
      <c r="M8" s="1">
        <f t="shared" si="0"/>
        <v>2.1350414805580472E-2</v>
      </c>
    </row>
    <row r="9" spans="1:15">
      <c r="B9">
        <v>6</v>
      </c>
      <c r="C9">
        <v>5606</v>
      </c>
      <c r="D9">
        <v>10.6762218475341</v>
      </c>
      <c r="E9">
        <v>3.3759634840000001</v>
      </c>
      <c r="F9" s="2">
        <v>1.95834075129072E-3</v>
      </c>
      <c r="G9">
        <v>3402880</v>
      </c>
      <c r="J9" s="3">
        <f t="shared" si="1"/>
        <v>1.6474280609366184E-3</v>
      </c>
      <c r="L9" s="5">
        <f t="shared" si="2"/>
        <v>5.7309634840000001</v>
      </c>
      <c r="M9" s="1">
        <f t="shared" si="0"/>
        <v>1.4521194044524175E-2</v>
      </c>
    </row>
    <row r="10" spans="1:15">
      <c r="B10">
        <v>7</v>
      </c>
      <c r="C10">
        <v>1853</v>
      </c>
      <c r="D10">
        <v>11.1059610843658</v>
      </c>
      <c r="E10">
        <v>1.7291646519999999</v>
      </c>
      <c r="F10" s="2">
        <v>5.9012875536480604E-3</v>
      </c>
      <c r="G10">
        <v>3402880</v>
      </c>
      <c r="J10" s="3">
        <f t="shared" si="1"/>
        <v>5.4453874365243554E-4</v>
      </c>
      <c r="L10" s="5">
        <f t="shared" si="2"/>
        <v>4.0841646520000001</v>
      </c>
      <c r="M10" s="1">
        <f t="shared" si="0"/>
        <v>1.0348512529708967E-2</v>
      </c>
    </row>
    <row r="11" spans="1:15">
      <c r="B11">
        <v>8</v>
      </c>
      <c r="C11">
        <v>520</v>
      </c>
      <c r="D11">
        <v>11.5070023536682</v>
      </c>
      <c r="E11">
        <v>1.2832268410000001</v>
      </c>
      <c r="F11" s="2">
        <v>2.0715630885122401E-2</v>
      </c>
      <c r="G11">
        <v>3402880</v>
      </c>
      <c r="J11" s="3">
        <f t="shared" si="1"/>
        <v>1.5281173594132029E-4</v>
      </c>
      <c r="L11" s="5">
        <f t="shared" si="2"/>
        <v>3.6382268409999998</v>
      </c>
      <c r="M11" s="1">
        <f t="shared" si="0"/>
        <v>9.218589175040922E-3</v>
      </c>
    </row>
    <row r="12" spans="1:15">
      <c r="B12">
        <v>9</v>
      </c>
      <c r="C12">
        <v>134</v>
      </c>
      <c r="D12">
        <v>11.627239704132</v>
      </c>
      <c r="E12">
        <v>1.036351869</v>
      </c>
      <c r="F12" s="2">
        <v>7.5862068965517199E-2</v>
      </c>
      <c r="G12">
        <v>3402880</v>
      </c>
      <c r="J12" s="3">
        <f t="shared" si="1"/>
        <v>3.9378408877186383E-5</v>
      </c>
      <c r="L12" s="5">
        <f t="shared" si="2"/>
        <v>3.3913518690000002</v>
      </c>
      <c r="M12" s="1">
        <f t="shared" si="0"/>
        <v>8.5930539778341988E-3</v>
      </c>
    </row>
    <row r="13" spans="1:15"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32</v>
      </c>
      <c r="J15" s="3"/>
    </row>
    <row r="16" spans="1:15">
      <c r="B16">
        <v>0</v>
      </c>
      <c r="C16">
        <v>3512058</v>
      </c>
      <c r="D16">
        <v>7.1550000000000002</v>
      </c>
      <c r="E16">
        <v>1996.89</v>
      </c>
      <c r="F16" s="3">
        <v>2.64411E-5</v>
      </c>
      <c r="G16">
        <v>6186390</v>
      </c>
      <c r="H16">
        <v>933.56100000000004</v>
      </c>
      <c r="J16" s="3">
        <f t="shared" si="1"/>
        <v>0.56770717656015868</v>
      </c>
      <c r="L16" s="5">
        <f>(D$16+E16)</f>
        <v>2004.0450000000001</v>
      </c>
      <c r="M16" s="1">
        <f t="shared" ref="M16:M25" si="3">(D$16+E16)/H$16</f>
        <v>2.1466674379071105</v>
      </c>
      <c r="N16">
        <f>D16+H16</f>
        <v>940.71600000000001</v>
      </c>
      <c r="O16">
        <f>N16/H16</f>
        <v>1.0076642019107482</v>
      </c>
    </row>
    <row r="17" spans="1:15">
      <c r="B17">
        <v>1</v>
      </c>
      <c r="C17">
        <v>2699301</v>
      </c>
      <c r="D17">
        <v>725.62099999999998</v>
      </c>
      <c r="E17">
        <v>1743.54</v>
      </c>
      <c r="F17" s="3">
        <v>3.3624000000000002E-5</v>
      </c>
      <c r="G17">
        <v>6186390</v>
      </c>
      <c r="J17" s="3">
        <f t="shared" si="1"/>
        <v>0.43632894143434214</v>
      </c>
      <c r="L17" s="5">
        <f t="shared" ref="L17:L25" si="4">(D$16+E17)</f>
        <v>1750.6949999999999</v>
      </c>
      <c r="M17" s="1">
        <f t="shared" si="3"/>
        <v>1.8752872067277873</v>
      </c>
    </row>
    <row r="18" spans="1:15">
      <c r="B18">
        <v>2</v>
      </c>
      <c r="C18">
        <v>1578111</v>
      </c>
      <c r="D18">
        <v>725.62099999999998</v>
      </c>
      <c r="E18">
        <v>1263.2</v>
      </c>
      <c r="F18" s="3">
        <v>5.5508699999999999E-5</v>
      </c>
      <c r="G18">
        <v>6186390</v>
      </c>
      <c r="J18" s="3">
        <f t="shared" si="1"/>
        <v>0.25509400474266897</v>
      </c>
      <c r="L18" s="5">
        <f t="shared" si="4"/>
        <v>1270.355</v>
      </c>
      <c r="M18" s="1">
        <f t="shared" si="3"/>
        <v>1.3607627139522751</v>
      </c>
    </row>
    <row r="19" spans="1:15">
      <c r="B19">
        <v>3</v>
      </c>
      <c r="C19">
        <v>995034</v>
      </c>
      <c r="D19">
        <v>725.62099999999998</v>
      </c>
      <c r="E19">
        <v>931.46699999999998</v>
      </c>
      <c r="F19" s="3">
        <v>9.1348999999999996E-5</v>
      </c>
      <c r="G19">
        <v>6186390</v>
      </c>
      <c r="J19" s="3">
        <f t="shared" si="1"/>
        <v>0.16084242991469985</v>
      </c>
      <c r="L19" s="5">
        <f t="shared" si="4"/>
        <v>938.62199999999996</v>
      </c>
      <c r="M19" s="1">
        <f t="shared" si="3"/>
        <v>1.0054211776198876</v>
      </c>
    </row>
    <row r="20" spans="1:15">
      <c r="B20">
        <v>4</v>
      </c>
      <c r="C20">
        <v>599613</v>
      </c>
      <c r="D20">
        <v>725.62099999999998</v>
      </c>
      <c r="E20">
        <v>826.51199999999994</v>
      </c>
      <c r="F20" s="3">
        <v>1.8948899999999999E-4</v>
      </c>
      <c r="G20">
        <v>6186390</v>
      </c>
      <c r="J20" s="3">
        <f t="shared" si="1"/>
        <v>9.6924539190060763E-2</v>
      </c>
      <c r="L20" s="5">
        <f t="shared" si="4"/>
        <v>833.66699999999992</v>
      </c>
      <c r="M20" s="1">
        <f t="shared" si="3"/>
        <v>0.89299681541966713</v>
      </c>
    </row>
    <row r="21" spans="1:15">
      <c r="B21">
        <v>5</v>
      </c>
      <c r="C21">
        <v>514662</v>
      </c>
      <c r="D21">
        <v>725.62099999999998</v>
      </c>
      <c r="E21">
        <v>436.33100000000002</v>
      </c>
      <c r="F21" s="3">
        <v>1.8941800000000001E-4</v>
      </c>
      <c r="G21">
        <v>6186390</v>
      </c>
      <c r="J21" s="3">
        <f t="shared" si="1"/>
        <v>8.3192621221746449E-2</v>
      </c>
      <c r="L21" s="5">
        <f t="shared" si="4"/>
        <v>443.48599999999999</v>
      </c>
      <c r="M21" s="1">
        <f t="shared" si="3"/>
        <v>0.47504769372328104</v>
      </c>
    </row>
    <row r="22" spans="1:15">
      <c r="B22">
        <v>6</v>
      </c>
      <c r="C22">
        <v>189099</v>
      </c>
      <c r="D22">
        <v>725.62099999999998</v>
      </c>
      <c r="E22">
        <v>475.88499999999999</v>
      </c>
      <c r="F22" s="3">
        <v>3.7949700000000002E-4</v>
      </c>
      <c r="G22">
        <v>6186390</v>
      </c>
      <c r="J22" s="3">
        <f t="shared" si="1"/>
        <v>3.0566938068889934E-2</v>
      </c>
      <c r="L22" s="5">
        <f t="shared" si="4"/>
        <v>483.03999999999996</v>
      </c>
      <c r="M22" s="1">
        <f t="shared" si="3"/>
        <v>0.51741664443994551</v>
      </c>
    </row>
    <row r="23" spans="1:15">
      <c r="B23">
        <v>7</v>
      </c>
      <c r="C23">
        <v>70353</v>
      </c>
      <c r="D23">
        <v>725.62099999999998</v>
      </c>
      <c r="E23">
        <v>366.447</v>
      </c>
      <c r="F23" s="3">
        <v>1.9141399999999999E-3</v>
      </c>
      <c r="G23">
        <v>6186390</v>
      </c>
      <c r="J23" s="3">
        <f t="shared" si="1"/>
        <v>1.1372221925872762E-2</v>
      </c>
      <c r="L23" s="5">
        <f t="shared" si="4"/>
        <v>373.60199999999998</v>
      </c>
      <c r="M23" s="1">
        <f t="shared" si="3"/>
        <v>0.40019023930948266</v>
      </c>
    </row>
    <row r="24" spans="1:15">
      <c r="B24">
        <v>8</v>
      </c>
      <c r="C24">
        <v>392238</v>
      </c>
      <c r="D24">
        <v>725.62099999999998</v>
      </c>
      <c r="E24">
        <v>440.774</v>
      </c>
      <c r="F24" s="3">
        <v>4.2983099999999998E-4</v>
      </c>
      <c r="G24">
        <v>6186390</v>
      </c>
      <c r="J24" s="3">
        <f t="shared" si="1"/>
        <v>6.3403374181065203E-2</v>
      </c>
      <c r="L24" s="5">
        <f t="shared" si="4"/>
        <v>447.92899999999997</v>
      </c>
      <c r="M24" s="1">
        <f t="shared" si="3"/>
        <v>0.47980688996219845</v>
      </c>
    </row>
    <row r="25" spans="1:15">
      <c r="B25">
        <v>9</v>
      </c>
      <c r="C25">
        <v>389607</v>
      </c>
      <c r="D25">
        <v>725.62099999999998</v>
      </c>
      <c r="E25">
        <v>458.96899999999999</v>
      </c>
      <c r="F25" s="3">
        <v>2.9170500000000001E-4</v>
      </c>
      <c r="G25">
        <v>6186390</v>
      </c>
      <c r="J25" s="3">
        <f t="shared" si="1"/>
        <v>6.2978085765688877E-2</v>
      </c>
      <c r="L25" s="5">
        <f t="shared" si="4"/>
        <v>466.12399999999997</v>
      </c>
      <c r="M25" s="1">
        <f t="shared" si="3"/>
        <v>0.49929677867862943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33</v>
      </c>
      <c r="J28" s="3"/>
    </row>
    <row r="29" spans="1:15">
      <c r="B29">
        <v>0</v>
      </c>
      <c r="C29">
        <v>31152786</v>
      </c>
      <c r="D29">
        <v>11.156000000000001</v>
      </c>
      <c r="E29">
        <v>5563.56</v>
      </c>
      <c r="F29" s="3">
        <v>2.4473300000000002E-4</v>
      </c>
      <c r="G29">
        <v>87911113</v>
      </c>
      <c r="H29">
        <v>18452.400000000001</v>
      </c>
      <c r="J29" s="3">
        <f t="shared" si="1"/>
        <v>0.35436687054570676</v>
      </c>
      <c r="L29" s="5">
        <f>(D$29+E29)</f>
        <v>5574.7160000000003</v>
      </c>
      <c r="M29" s="1">
        <f t="shared" ref="M29:M38" si="5">(D$29+E29)/H$29</f>
        <v>0.30211332943140184</v>
      </c>
      <c r="N29">
        <f>D29+H29</f>
        <v>18463.556</v>
      </c>
      <c r="O29">
        <f>N29/H29</f>
        <v>1.0006045826017211</v>
      </c>
    </row>
    <row r="30" spans="1:15">
      <c r="B30">
        <v>1</v>
      </c>
      <c r="C30">
        <v>16047782</v>
      </c>
      <c r="D30">
        <v>3052.21</v>
      </c>
      <c r="E30">
        <v>5367.83</v>
      </c>
      <c r="F30" s="3">
        <v>4.78171E-4</v>
      </c>
      <c r="G30">
        <v>87911113</v>
      </c>
      <c r="J30" s="3">
        <f t="shared" si="1"/>
        <v>0.18254554461163516</v>
      </c>
      <c r="L30" s="5">
        <f t="shared" ref="L30:L38" si="6">(D$29+E30)</f>
        <v>5378.9859999999999</v>
      </c>
      <c r="M30" s="1">
        <f t="shared" si="5"/>
        <v>0.29150603715505841</v>
      </c>
    </row>
    <row r="31" spans="1:15">
      <c r="B31">
        <v>2</v>
      </c>
      <c r="C31">
        <v>8378582</v>
      </c>
      <c r="D31">
        <v>3052.21</v>
      </c>
      <c r="E31">
        <v>3443.47</v>
      </c>
      <c r="F31" s="3">
        <v>9.4134799999999995E-4</v>
      </c>
      <c r="G31">
        <v>87911113</v>
      </c>
      <c r="J31" s="3">
        <f t="shared" si="1"/>
        <v>9.5307427173627071E-2</v>
      </c>
      <c r="L31" s="5">
        <f t="shared" si="6"/>
        <v>3454.6259999999997</v>
      </c>
      <c r="M31" s="1">
        <f t="shared" si="5"/>
        <v>0.1872182480327762</v>
      </c>
    </row>
    <row r="32" spans="1:15">
      <c r="B32">
        <v>3</v>
      </c>
      <c r="C32">
        <v>4477914</v>
      </c>
      <c r="D32">
        <v>3052.21</v>
      </c>
      <c r="E32">
        <v>2370.02</v>
      </c>
      <c r="F32" s="3">
        <v>1.6886099999999999E-3</v>
      </c>
      <c r="G32">
        <v>87911113</v>
      </c>
      <c r="J32" s="3">
        <f t="shared" si="1"/>
        <v>5.0936836620416807E-2</v>
      </c>
      <c r="L32" s="5">
        <f t="shared" si="6"/>
        <v>2381.1759999999999</v>
      </c>
      <c r="M32" s="1">
        <f t="shared" si="5"/>
        <v>0.12904424356723243</v>
      </c>
    </row>
    <row r="33" spans="1:15">
      <c r="B33">
        <v>4</v>
      </c>
      <c r="C33">
        <v>2925490</v>
      </c>
      <c r="D33">
        <v>3052.21</v>
      </c>
      <c r="E33">
        <v>1923.28</v>
      </c>
      <c r="F33" s="3">
        <v>2.6758200000000002E-3</v>
      </c>
      <c r="G33">
        <v>87911113</v>
      </c>
      <c r="J33" s="3">
        <f t="shared" si="1"/>
        <v>3.3277817788520091E-2</v>
      </c>
      <c r="L33" s="5">
        <f t="shared" si="6"/>
        <v>1934.4359999999999</v>
      </c>
      <c r="M33" s="1">
        <f t="shared" si="5"/>
        <v>0.1048338427521623</v>
      </c>
    </row>
    <row r="34" spans="1:15">
      <c r="B34">
        <v>5</v>
      </c>
      <c r="C34">
        <v>2026411</v>
      </c>
      <c r="D34">
        <v>3052.21</v>
      </c>
      <c r="E34">
        <v>1618.15</v>
      </c>
      <c r="F34" s="3">
        <v>4.13453E-3</v>
      </c>
      <c r="G34">
        <v>87911113</v>
      </c>
      <c r="J34" s="3">
        <f t="shared" si="1"/>
        <v>2.3050680748405494E-2</v>
      </c>
      <c r="L34" s="5">
        <f t="shared" si="6"/>
        <v>1629.306</v>
      </c>
      <c r="M34" s="1">
        <f t="shared" si="5"/>
        <v>8.8297782402289124E-2</v>
      </c>
    </row>
    <row r="35" spans="1:15">
      <c r="B35">
        <v>6</v>
      </c>
      <c r="C35">
        <v>1693957</v>
      </c>
      <c r="D35">
        <v>3052.21</v>
      </c>
      <c r="E35">
        <v>1371.36</v>
      </c>
      <c r="F35" s="3">
        <v>4.3981000000000003E-3</v>
      </c>
      <c r="G35">
        <v>87911113</v>
      </c>
      <c r="J35" s="3">
        <f t="shared" si="1"/>
        <v>1.9268974560702014E-2</v>
      </c>
      <c r="L35" s="5">
        <f t="shared" si="6"/>
        <v>1382.5159999999998</v>
      </c>
      <c r="M35" s="1">
        <f t="shared" si="5"/>
        <v>7.4923370401682149E-2</v>
      </c>
    </row>
    <row r="36" spans="1:15">
      <c r="B36">
        <v>7</v>
      </c>
      <c r="C36">
        <v>1175619</v>
      </c>
      <c r="D36">
        <v>3052.21</v>
      </c>
      <c r="E36">
        <v>1162.1300000000001</v>
      </c>
      <c r="F36" s="3">
        <v>5.86185E-3</v>
      </c>
      <c r="G36">
        <v>87911113</v>
      </c>
      <c r="J36" s="3">
        <f t="shared" si="1"/>
        <v>1.3372814424497162E-2</v>
      </c>
      <c r="L36" s="5">
        <f t="shared" si="6"/>
        <v>1173.2860000000001</v>
      </c>
      <c r="M36" s="1">
        <f t="shared" si="5"/>
        <v>6.3584465977325436E-2</v>
      </c>
    </row>
    <row r="37" spans="1:15">
      <c r="B37">
        <v>8</v>
      </c>
      <c r="C37">
        <v>1338071</v>
      </c>
      <c r="D37">
        <v>3052.21</v>
      </c>
      <c r="E37">
        <v>1005.38</v>
      </c>
      <c r="F37" s="3">
        <v>6.5123000000000004E-3</v>
      </c>
      <c r="G37">
        <v>87911113</v>
      </c>
      <c r="J37" s="3">
        <f t="shared" si="1"/>
        <v>1.5220726417148193E-2</v>
      </c>
      <c r="L37" s="5">
        <f t="shared" si="6"/>
        <v>1016.5359999999999</v>
      </c>
      <c r="M37" s="1">
        <f t="shared" si="5"/>
        <v>5.5089636036504727E-2</v>
      </c>
    </row>
    <row r="38" spans="1:15">
      <c r="B38">
        <v>9</v>
      </c>
      <c r="C38">
        <v>1411537</v>
      </c>
      <c r="D38">
        <v>3052.21</v>
      </c>
      <c r="E38">
        <v>1205.06</v>
      </c>
      <c r="F38" s="3">
        <v>5.3654699999999998E-3</v>
      </c>
      <c r="G38">
        <v>87911113</v>
      </c>
      <c r="J38" s="3">
        <f t="shared" si="1"/>
        <v>1.6056411434581655E-2</v>
      </c>
      <c r="L38" s="5">
        <f t="shared" si="6"/>
        <v>1216.2159999999999</v>
      </c>
      <c r="M38" s="1">
        <f t="shared" si="5"/>
        <v>6.5910992608007618E-2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34</v>
      </c>
      <c r="J41" s="3"/>
    </row>
    <row r="42" spans="1:15">
      <c r="B42">
        <v>0</v>
      </c>
      <c r="C42">
        <v>239175</v>
      </c>
      <c r="D42">
        <v>14.169</v>
      </c>
      <c r="E42">
        <v>317.36599999999999</v>
      </c>
      <c r="F42" s="3">
        <v>4.5989299999999997E-5</v>
      </c>
      <c r="G42">
        <v>68220664</v>
      </c>
      <c r="H42">
        <v>15673.6</v>
      </c>
      <c r="J42" s="3">
        <f t="shared" si="1"/>
        <v>3.5059025517547001E-3</v>
      </c>
      <c r="L42" s="5">
        <f>(D$29+E42)</f>
        <v>328.52199999999999</v>
      </c>
      <c r="M42" s="1">
        <f t="shared" ref="M42:M51" si="7">(D$42+E42)/H$42</f>
        <v>2.1152447427521436E-2</v>
      </c>
      <c r="N42">
        <f>D42+H42</f>
        <v>15687.769</v>
      </c>
      <c r="O42">
        <f>N42/H42</f>
        <v>1.0009040041853818</v>
      </c>
    </row>
    <row r="43" spans="1:15">
      <c r="B43">
        <v>1</v>
      </c>
      <c r="C43">
        <v>135078</v>
      </c>
      <c r="D43">
        <v>130.398</v>
      </c>
      <c r="E43">
        <v>189.26</v>
      </c>
      <c r="F43" s="3">
        <v>9.0340400000000007E-5</v>
      </c>
      <c r="G43">
        <v>68220664</v>
      </c>
      <c r="J43" s="3">
        <f t="shared" si="1"/>
        <v>1.9800159083763827E-3</v>
      </c>
      <c r="L43" s="5">
        <f t="shared" ref="L43:L51" si="8">(D$29+E43)</f>
        <v>200.416</v>
      </c>
      <c r="M43" s="1">
        <f t="shared" si="7"/>
        <v>1.2979085851367905E-2</v>
      </c>
    </row>
    <row r="44" spans="1:15">
      <c r="B44">
        <v>2</v>
      </c>
      <c r="C44">
        <v>46734</v>
      </c>
      <c r="D44">
        <v>130.398</v>
      </c>
      <c r="E44">
        <v>67.697800000000001</v>
      </c>
      <c r="F44" s="3">
        <v>1.73179E-4</v>
      </c>
      <c r="G44">
        <v>68220664</v>
      </c>
      <c r="J44" s="3">
        <f t="shared" si="1"/>
        <v>6.850417052522385E-4</v>
      </c>
      <c r="L44" s="5">
        <f t="shared" si="8"/>
        <v>78.853800000000007</v>
      </c>
      <c r="M44" s="1">
        <f t="shared" si="7"/>
        <v>5.2232288689260924E-3</v>
      </c>
    </row>
    <row r="45" spans="1:15">
      <c r="B45">
        <v>3</v>
      </c>
      <c r="C45">
        <v>20778</v>
      </c>
      <c r="D45">
        <v>130.398</v>
      </c>
      <c r="E45">
        <v>91.578000000000003</v>
      </c>
      <c r="F45" s="3">
        <v>5.2912599999999999E-4</v>
      </c>
      <c r="G45">
        <v>68220664</v>
      </c>
      <c r="J45" s="3">
        <f t="shared" si="1"/>
        <v>3.0457047442399563E-4</v>
      </c>
      <c r="L45" s="5">
        <f t="shared" si="8"/>
        <v>102.73400000000001</v>
      </c>
      <c r="M45" s="1">
        <f t="shared" si="7"/>
        <v>6.7468226827276439E-3</v>
      </c>
    </row>
    <row r="46" spans="1:15">
      <c r="B46">
        <v>4</v>
      </c>
      <c r="C46">
        <v>9738</v>
      </c>
      <c r="D46">
        <v>130.398</v>
      </c>
      <c r="E46">
        <v>75.668499999999995</v>
      </c>
      <c r="F46" s="3">
        <v>1.26801E-3</v>
      </c>
      <c r="G46">
        <v>68220664</v>
      </c>
      <c r="J46" s="3">
        <f t="shared" si="1"/>
        <v>1.4274267397925062E-4</v>
      </c>
      <c r="L46" s="5">
        <f t="shared" si="8"/>
        <v>86.8245</v>
      </c>
      <c r="M46" s="1">
        <f t="shared" si="7"/>
        <v>5.7317718966925267E-3</v>
      </c>
    </row>
    <row r="47" spans="1:15">
      <c r="B47">
        <v>5</v>
      </c>
      <c r="C47">
        <v>4161</v>
      </c>
      <c r="D47">
        <v>130.398</v>
      </c>
      <c r="E47">
        <v>28.575199999999999</v>
      </c>
      <c r="F47" s="3">
        <v>2.0760100000000001E-3</v>
      </c>
      <c r="G47">
        <v>68220664</v>
      </c>
      <c r="J47" s="3">
        <f t="shared" si="1"/>
        <v>6.0993249787190576E-5</v>
      </c>
      <c r="L47" s="5">
        <f t="shared" si="8"/>
        <v>39.731200000000001</v>
      </c>
      <c r="M47" s="1">
        <f t="shared" si="7"/>
        <v>2.7271462841976317E-3</v>
      </c>
    </row>
    <row r="48" spans="1:15">
      <c r="B48">
        <v>6</v>
      </c>
      <c r="C48">
        <v>29043</v>
      </c>
      <c r="D48">
        <v>130.398</v>
      </c>
      <c r="E48">
        <v>54.971899999999998</v>
      </c>
      <c r="F48" s="3">
        <v>5.3710900000000002E-3</v>
      </c>
      <c r="G48">
        <v>68220664</v>
      </c>
      <c r="J48" s="3">
        <f t="shared" si="1"/>
        <v>4.2572145002868928E-4</v>
      </c>
      <c r="L48" s="5">
        <f t="shared" si="8"/>
        <v>66.127899999999997</v>
      </c>
      <c r="M48" s="1">
        <f t="shared" si="7"/>
        <v>4.4112967027358108E-3</v>
      </c>
    </row>
    <row r="49" spans="1:15">
      <c r="B49">
        <v>7</v>
      </c>
      <c r="C49">
        <v>9021</v>
      </c>
      <c r="D49">
        <v>130.398</v>
      </c>
      <c r="E49">
        <v>65.5381</v>
      </c>
      <c r="F49" s="3">
        <v>4.2946100000000001E-4</v>
      </c>
      <c r="G49">
        <v>68220664</v>
      </c>
      <c r="J49" s="3">
        <f t="shared" si="1"/>
        <v>1.3223266193949682E-4</v>
      </c>
      <c r="L49" s="5">
        <f t="shared" si="8"/>
        <v>76.694100000000006</v>
      </c>
      <c r="M49" s="1">
        <f t="shared" si="7"/>
        <v>5.0854366578195181E-3</v>
      </c>
    </row>
    <row r="50" spans="1:15">
      <c r="B50">
        <v>8</v>
      </c>
      <c r="C50">
        <v>1374</v>
      </c>
      <c r="D50">
        <v>130.398</v>
      </c>
      <c r="E50">
        <v>46.161200000000001</v>
      </c>
      <c r="F50" s="3">
        <v>1.4260200000000001E-3</v>
      </c>
      <c r="G50">
        <v>68220664</v>
      </c>
      <c r="J50" s="3">
        <f t="shared" si="1"/>
        <v>2.014052516404707E-5</v>
      </c>
      <c r="L50" s="5">
        <f t="shared" si="8"/>
        <v>57.3172</v>
      </c>
      <c r="M50" s="1">
        <f t="shared" si="7"/>
        <v>3.849160371580237E-3</v>
      </c>
    </row>
    <row r="51" spans="1:15">
      <c r="B51">
        <v>9</v>
      </c>
      <c r="C51">
        <v>153</v>
      </c>
      <c r="D51">
        <v>130.398</v>
      </c>
      <c r="E51">
        <v>9.3899000000000008</v>
      </c>
      <c r="F51" s="3">
        <v>9.7323600000000007E-3</v>
      </c>
      <c r="G51">
        <v>68220664</v>
      </c>
      <c r="J51" s="3">
        <f t="shared" si="1"/>
        <v>2.2427222344244555E-6</v>
      </c>
      <c r="L51" s="5">
        <f t="shared" si="8"/>
        <v>20.545900000000003</v>
      </c>
      <c r="M51" s="1">
        <f t="shared" si="7"/>
        <v>1.5030943752552062E-3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35</v>
      </c>
      <c r="J54" s="3"/>
    </row>
    <row r="55" spans="1:15">
      <c r="B55">
        <v>0</v>
      </c>
      <c r="C55">
        <v>3222669</v>
      </c>
      <c r="D55">
        <v>17.905000000000001</v>
      </c>
      <c r="E55">
        <v>4738.53</v>
      </c>
      <c r="F55" s="3">
        <v>4.6719699999999998E-4</v>
      </c>
      <c r="G55">
        <v>45616560</v>
      </c>
      <c r="H55">
        <v>13095.8</v>
      </c>
      <c r="J55" s="3">
        <f t="shared" si="1"/>
        <v>7.0646909806438715E-2</v>
      </c>
      <c r="L55" s="5">
        <f>(D$29+E55)</f>
        <v>4749.6859999999997</v>
      </c>
      <c r="M55" s="1">
        <f t="shared" ref="M55:M64" si="9">(D$55+E55)/H$55</f>
        <v>0.3632030880129507</v>
      </c>
      <c r="N55">
        <f>D55+H55</f>
        <v>13113.705</v>
      </c>
      <c r="O55">
        <f>N55/H55</f>
        <v>1.0013672322423983</v>
      </c>
    </row>
    <row r="56" spans="1:15">
      <c r="B56">
        <v>1</v>
      </c>
      <c r="C56">
        <v>1352423</v>
      </c>
      <c r="E56">
        <v>2437.83</v>
      </c>
      <c r="F56" s="3">
        <v>1.1177299999999999E-3</v>
      </c>
      <c r="G56">
        <v>45616560</v>
      </c>
      <c r="J56" s="3">
        <f t="shared" si="1"/>
        <v>2.9647632351058474E-2</v>
      </c>
      <c r="L56" s="5">
        <f t="shared" ref="L56:L64" si="10">(D$29+E56)</f>
        <v>2448.9859999999999</v>
      </c>
      <c r="M56" s="1">
        <f t="shared" si="9"/>
        <v>0.18752080819804826</v>
      </c>
    </row>
    <row r="57" spans="1:15">
      <c r="B57">
        <v>2</v>
      </c>
      <c r="C57">
        <v>574737</v>
      </c>
      <c r="D57">
        <v>1816.07</v>
      </c>
      <c r="E57">
        <v>1568.36</v>
      </c>
      <c r="F57" s="3">
        <v>2.5177400000000001E-3</v>
      </c>
      <c r="G57">
        <v>45616560</v>
      </c>
      <c r="J57" s="3">
        <f t="shared" si="1"/>
        <v>1.2599306041490196E-2</v>
      </c>
      <c r="L57" s="5">
        <f t="shared" si="10"/>
        <v>1579.5159999999998</v>
      </c>
      <c r="M57" s="1">
        <f t="shared" si="9"/>
        <v>0.12112776615403412</v>
      </c>
    </row>
    <row r="58" spans="1:15">
      <c r="B58">
        <v>3</v>
      </c>
      <c r="C58">
        <v>295528</v>
      </c>
      <c r="D58">
        <v>1816.07</v>
      </c>
      <c r="E58">
        <v>1198.9100000000001</v>
      </c>
      <c r="F58" s="3">
        <v>5.7520100000000001E-3</v>
      </c>
      <c r="G58">
        <v>45616560</v>
      </c>
      <c r="J58" s="3">
        <f t="shared" si="1"/>
        <v>6.4785244656765002E-3</v>
      </c>
      <c r="L58" s="5">
        <f t="shared" si="10"/>
        <v>1210.066</v>
      </c>
      <c r="M58" s="1">
        <f t="shared" si="9"/>
        <v>9.2916431222223927E-2</v>
      </c>
    </row>
    <row r="59" spans="1:15">
      <c r="B59">
        <v>4</v>
      </c>
      <c r="C59">
        <v>134222</v>
      </c>
      <c r="D59">
        <v>1816.07</v>
      </c>
      <c r="E59">
        <v>831.04200000000003</v>
      </c>
      <c r="F59" s="3">
        <v>8.9481100000000004E-3</v>
      </c>
      <c r="G59">
        <v>45616560</v>
      </c>
      <c r="J59" s="3">
        <f t="shared" si="1"/>
        <v>2.9423963578139169E-3</v>
      </c>
      <c r="L59" s="5">
        <f t="shared" si="10"/>
        <v>842.19799999999998</v>
      </c>
      <c r="M59" s="1">
        <f t="shared" si="9"/>
        <v>6.4825898379633165E-2</v>
      </c>
    </row>
    <row r="60" spans="1:15">
      <c r="B60">
        <v>5</v>
      </c>
      <c r="C60">
        <v>93631</v>
      </c>
      <c r="D60">
        <v>1816.07</v>
      </c>
      <c r="E60">
        <v>848.37400000000002</v>
      </c>
      <c r="F60" s="3">
        <v>1.88147E-2</v>
      </c>
      <c r="G60">
        <v>45616560</v>
      </c>
      <c r="J60" s="3">
        <f t="shared" si="1"/>
        <v>2.0525659979621436E-3</v>
      </c>
      <c r="L60" s="5">
        <f t="shared" si="10"/>
        <v>859.53</v>
      </c>
      <c r="M60" s="1">
        <f t="shared" si="9"/>
        <v>6.614937613586036E-2</v>
      </c>
    </row>
    <row r="61" spans="1:15">
      <c r="B61">
        <v>6</v>
      </c>
      <c r="C61">
        <v>64018</v>
      </c>
      <c r="D61">
        <v>1816.07</v>
      </c>
      <c r="E61">
        <v>801.00599999999997</v>
      </c>
      <c r="F61" s="3">
        <v>2.20442E-2</v>
      </c>
      <c r="G61">
        <v>45616560</v>
      </c>
      <c r="J61" s="3">
        <f t="shared" si="1"/>
        <v>1.4033938552139838E-3</v>
      </c>
      <c r="L61" s="5">
        <f t="shared" si="10"/>
        <v>812.16199999999992</v>
      </c>
      <c r="M61" s="1">
        <f t="shared" si="9"/>
        <v>6.2532338612379543E-2</v>
      </c>
    </row>
    <row r="62" spans="1:15">
      <c r="B62">
        <v>7</v>
      </c>
      <c r="C62">
        <v>58432</v>
      </c>
      <c r="D62">
        <v>1816.07</v>
      </c>
      <c r="E62">
        <v>741.82600000000002</v>
      </c>
      <c r="F62" s="3">
        <v>2.8715000000000001E-2</v>
      </c>
      <c r="G62">
        <v>45616560</v>
      </c>
      <c r="J62" s="3">
        <f t="shared" si="1"/>
        <v>1.280938325906206E-3</v>
      </c>
      <c r="L62" s="5">
        <f t="shared" si="10"/>
        <v>752.98199999999997</v>
      </c>
      <c r="M62" s="1">
        <f t="shared" si="9"/>
        <v>5.8013332518822833E-2</v>
      </c>
    </row>
    <row r="63" spans="1:15">
      <c r="B63">
        <v>8</v>
      </c>
      <c r="C63">
        <v>51014</v>
      </c>
      <c r="D63">
        <v>1816.07</v>
      </c>
      <c r="E63">
        <v>807.46799999999996</v>
      </c>
      <c r="F63" s="3">
        <v>2.8029100000000001E-2</v>
      </c>
      <c r="G63">
        <v>45616560</v>
      </c>
      <c r="J63" s="3">
        <f t="shared" si="1"/>
        <v>1.1183219427330776E-3</v>
      </c>
      <c r="L63" s="5">
        <f t="shared" si="10"/>
        <v>818.62399999999991</v>
      </c>
      <c r="M63" s="1">
        <f t="shared" si="9"/>
        <v>6.3025779257471853E-2</v>
      </c>
    </row>
    <row r="64" spans="1:15">
      <c r="B64">
        <v>9</v>
      </c>
      <c r="C64">
        <v>68562</v>
      </c>
      <c r="D64">
        <v>1816.07</v>
      </c>
      <c r="E64">
        <v>707.91099999999994</v>
      </c>
      <c r="F64" s="3">
        <v>2.4689699999999998E-2</v>
      </c>
      <c r="G64">
        <v>45616560</v>
      </c>
      <c r="J64" s="3">
        <f t="shared" si="1"/>
        <v>1.5030068027926701E-3</v>
      </c>
      <c r="L64" s="5">
        <f t="shared" si="10"/>
        <v>719.06699999999989</v>
      </c>
      <c r="M64" s="1">
        <f t="shared" si="9"/>
        <v>5.5423570915866152E-2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36</v>
      </c>
      <c r="J67" s="3"/>
    </row>
    <row r="68" spans="1:15">
      <c r="B68">
        <v>0</v>
      </c>
      <c r="C68">
        <v>232873</v>
      </c>
      <c r="D68">
        <v>4.3109999999999999</v>
      </c>
      <c r="E68">
        <v>35.603700000000003</v>
      </c>
      <c r="F68" s="3">
        <v>3.61101E-3</v>
      </c>
      <c r="G68">
        <v>120911214</v>
      </c>
      <c r="H68">
        <v>11447.5</v>
      </c>
      <c r="J68" s="3">
        <f t="shared" ref="J68:J77" si="11">C68/G68</f>
        <v>1.9259834741217634E-3</v>
      </c>
      <c r="L68" s="5">
        <f>(D$29+E68)</f>
        <v>46.759700000000002</v>
      </c>
      <c r="M68" s="1">
        <f t="shared" ref="M68:M77" si="12">(D$68+E68)/H$68</f>
        <v>3.4867613015942349E-3</v>
      </c>
      <c r="N68">
        <f>D68+H68</f>
        <v>11451.811</v>
      </c>
      <c r="O68">
        <f>N68/H68</f>
        <v>1.0003765887748417</v>
      </c>
    </row>
    <row r="69" spans="1:15">
      <c r="B69">
        <v>1</v>
      </c>
      <c r="C69">
        <v>43697</v>
      </c>
      <c r="D69">
        <v>6.3163299999999998</v>
      </c>
      <c r="E69">
        <v>10.6121</v>
      </c>
      <c r="F69" s="3">
        <v>1.18511E-2</v>
      </c>
      <c r="G69">
        <v>120911214</v>
      </c>
      <c r="J69" s="3">
        <f t="shared" si="11"/>
        <v>3.6139741347729749E-4</v>
      </c>
      <c r="L69" s="5">
        <f t="shared" ref="L69:L77" si="13">(D$29+E69)</f>
        <v>21.7681</v>
      </c>
      <c r="M69" s="1">
        <f t="shared" si="12"/>
        <v>1.3036121423891679E-3</v>
      </c>
    </row>
    <row r="70" spans="1:15">
      <c r="B70">
        <v>2</v>
      </c>
      <c r="C70">
        <v>21707</v>
      </c>
      <c r="D70">
        <v>6.3163299999999998</v>
      </c>
      <c r="E70">
        <v>10.7186</v>
      </c>
      <c r="F70" s="3">
        <v>2.3850099999999999E-2</v>
      </c>
      <c r="G70">
        <v>120911214</v>
      </c>
      <c r="J70" s="3">
        <f t="shared" si="11"/>
        <v>1.7952842653618547E-4</v>
      </c>
      <c r="L70" s="5">
        <f t="shared" si="13"/>
        <v>21.874600000000001</v>
      </c>
      <c r="M70" s="1">
        <f t="shared" si="12"/>
        <v>1.3129154837300721E-3</v>
      </c>
    </row>
    <row r="71" spans="1:15">
      <c r="B71">
        <v>3</v>
      </c>
      <c r="C71">
        <v>9646</v>
      </c>
      <c r="D71">
        <v>6.3163299999999998</v>
      </c>
      <c r="E71">
        <v>4.15055</v>
      </c>
      <c r="F71" s="3">
        <v>4.34873E-2</v>
      </c>
      <c r="G71">
        <v>120911214</v>
      </c>
      <c r="J71" s="3">
        <f t="shared" si="11"/>
        <v>7.9777546522690607E-5</v>
      </c>
      <c r="L71" s="5">
        <f t="shared" si="13"/>
        <v>15.306550000000001</v>
      </c>
      <c r="M71" s="1">
        <f t="shared" si="12"/>
        <v>7.3916138894955226E-4</v>
      </c>
    </row>
    <row r="72" spans="1:15">
      <c r="B72">
        <v>4</v>
      </c>
      <c r="C72">
        <v>11481</v>
      </c>
      <c r="D72">
        <v>6.3163299999999998</v>
      </c>
      <c r="E72">
        <v>5.8713499999999996</v>
      </c>
      <c r="F72" s="3">
        <v>7.8285199999999999E-2</v>
      </c>
      <c r="G72">
        <v>120911214</v>
      </c>
      <c r="J72" s="3">
        <f t="shared" si="11"/>
        <v>9.4953971763115367E-5</v>
      </c>
      <c r="L72" s="5">
        <f t="shared" si="13"/>
        <v>17.027349999999998</v>
      </c>
      <c r="M72" s="1">
        <f t="shared" si="12"/>
        <v>8.8948241974230182E-4</v>
      </c>
    </row>
    <row r="73" spans="1:15">
      <c r="B73">
        <v>5</v>
      </c>
      <c r="C73">
        <v>4120</v>
      </c>
      <c r="D73">
        <v>6.3163299999999998</v>
      </c>
      <c r="E73">
        <v>7.9347599999999998</v>
      </c>
      <c r="F73" s="3">
        <v>2.2297999999999998E-2</v>
      </c>
      <c r="G73">
        <v>120911214</v>
      </c>
      <c r="J73" s="3">
        <f t="shared" si="11"/>
        <v>3.4074589640626716E-5</v>
      </c>
      <c r="L73" s="5">
        <f t="shared" si="13"/>
        <v>19.09076</v>
      </c>
      <c r="M73" s="1">
        <f t="shared" si="12"/>
        <v>1.0697322559510812E-3</v>
      </c>
    </row>
    <row r="74" spans="1:15">
      <c r="B74">
        <v>6</v>
      </c>
      <c r="C74">
        <v>914</v>
      </c>
      <c r="D74">
        <v>6.3163299999999998</v>
      </c>
      <c r="E74">
        <v>1.86077</v>
      </c>
      <c r="F74" s="3">
        <v>5.29846E-2</v>
      </c>
      <c r="G74">
        <v>120911214</v>
      </c>
      <c r="J74" s="3">
        <f t="shared" si="11"/>
        <v>7.5592657600807816E-6</v>
      </c>
      <c r="L74" s="5">
        <f t="shared" si="13"/>
        <v>13.016770000000001</v>
      </c>
      <c r="M74" s="1">
        <f t="shared" si="12"/>
        <v>5.3913692946058094E-4</v>
      </c>
    </row>
    <row r="75" spans="1:15">
      <c r="B75">
        <v>7</v>
      </c>
      <c r="C75">
        <v>5574</v>
      </c>
      <c r="D75">
        <v>6.3163299999999998</v>
      </c>
      <c r="E75">
        <v>3.9013200000000001</v>
      </c>
      <c r="F75" s="3">
        <v>0.169734</v>
      </c>
      <c r="G75">
        <v>120911214</v>
      </c>
      <c r="J75" s="3">
        <f t="shared" si="11"/>
        <v>4.6099942392440126E-5</v>
      </c>
      <c r="L75" s="5">
        <f t="shared" si="13"/>
        <v>15.057320000000001</v>
      </c>
      <c r="M75" s="1">
        <f t="shared" si="12"/>
        <v>7.1738982310548159E-4</v>
      </c>
    </row>
    <row r="76" spans="1:15">
      <c r="B76">
        <v>8</v>
      </c>
      <c r="C76">
        <v>239</v>
      </c>
      <c r="D76">
        <v>6.3163299999999998</v>
      </c>
      <c r="E76">
        <v>4.17544</v>
      </c>
      <c r="F76" s="3">
        <v>1.57039E-2</v>
      </c>
      <c r="G76">
        <v>120911214</v>
      </c>
      <c r="J76" s="3">
        <f t="shared" si="11"/>
        <v>1.9766570204149966E-6</v>
      </c>
      <c r="L76" s="5">
        <f t="shared" si="13"/>
        <v>15.331440000000001</v>
      </c>
      <c r="M76" s="1">
        <f t="shared" si="12"/>
        <v>7.4133566280847345E-4</v>
      </c>
    </row>
    <row r="77" spans="1:15">
      <c r="B77">
        <v>9</v>
      </c>
      <c r="C77">
        <v>2172</v>
      </c>
      <c r="D77">
        <v>6.3163299999999998</v>
      </c>
      <c r="E77">
        <v>2.4504299999999999</v>
      </c>
      <c r="F77" s="3">
        <v>0.64800000000000002</v>
      </c>
      <c r="G77">
        <v>120911214</v>
      </c>
      <c r="J77" s="3">
        <f t="shared" si="11"/>
        <v>1.7963594344524568E-5</v>
      </c>
      <c r="L77" s="5">
        <f t="shared" si="13"/>
        <v>13.60643</v>
      </c>
      <c r="M77" s="1">
        <f t="shared" si="12"/>
        <v>5.9064686612797556E-4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90ED-D4A9-0445-8516-345867770478}">
  <dimension ref="A1:O77"/>
  <sheetViews>
    <sheetView workbookViewId="0">
      <selection activeCell="G1" sqref="G1:G1048576"/>
    </sheetView>
  </sheetViews>
  <sheetFormatPr baseColWidth="10" defaultRowHeight="20"/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37</v>
      </c>
      <c r="H2" t="s">
        <v>80</v>
      </c>
      <c r="J2" s="3" t="s">
        <v>81</v>
      </c>
      <c r="L2" t="s">
        <v>89</v>
      </c>
      <c r="M2" t="s">
        <v>88</v>
      </c>
      <c r="N2" t="s">
        <v>91</v>
      </c>
      <c r="O2" t="s">
        <v>92</v>
      </c>
    </row>
    <row r="3" spans="1:15">
      <c r="B3">
        <v>0</v>
      </c>
      <c r="C3">
        <v>11806481</v>
      </c>
      <c r="D3">
        <v>47.106999999999999</v>
      </c>
      <c r="E3">
        <v>784.63699999999994</v>
      </c>
      <c r="F3" s="2">
        <v>1.88875E-4</v>
      </c>
      <c r="G3">
        <v>18333315</v>
      </c>
      <c r="H3">
        <v>2229.5500000000002</v>
      </c>
      <c r="J3" s="3">
        <f>C3/G3</f>
        <v>0.6439905167177894</v>
      </c>
      <c r="L3" s="5">
        <f>(D$3+E3)</f>
        <v>831.74399999999991</v>
      </c>
      <c r="M3" s="1">
        <f t="shared" ref="M3:M12" si="0">(D$3+E3)/H$3</f>
        <v>0.37305465228409312</v>
      </c>
      <c r="N3">
        <f>D3+H3</f>
        <v>2276.6570000000002</v>
      </c>
      <c r="O3">
        <f>N3/H3</f>
        <v>1.0211284788410218</v>
      </c>
    </row>
    <row r="4" spans="1:15">
      <c r="B4">
        <v>1</v>
      </c>
      <c r="C4">
        <v>8939255</v>
      </c>
      <c r="D4">
        <v>572.404</v>
      </c>
      <c r="E4">
        <v>1095.19</v>
      </c>
      <c r="F4" s="2">
        <v>2.49907E-4</v>
      </c>
      <c r="G4">
        <v>18333315</v>
      </c>
      <c r="J4" s="3">
        <f t="shared" ref="J4:J64" si="1">C4/G4</f>
        <v>0.48759621486894217</v>
      </c>
      <c r="L4" s="5">
        <f t="shared" ref="L4:L12" si="2">(D$3+E4)</f>
        <v>1142.297</v>
      </c>
      <c r="M4" s="1">
        <f t="shared" si="0"/>
        <v>0.51234419501693163</v>
      </c>
    </row>
    <row r="5" spans="1:15">
      <c r="B5">
        <v>2</v>
      </c>
      <c r="C5">
        <v>5940553</v>
      </c>
      <c r="D5">
        <v>572.404</v>
      </c>
      <c r="E5">
        <v>678.64099999999996</v>
      </c>
      <c r="F5" s="2">
        <v>3.6734799999999998E-4</v>
      </c>
      <c r="G5">
        <v>18333315</v>
      </c>
      <c r="J5" s="3">
        <f t="shared" si="1"/>
        <v>0.32403048766685133</v>
      </c>
      <c r="L5" s="5">
        <f t="shared" si="2"/>
        <v>725.74799999999993</v>
      </c>
      <c r="M5" s="1">
        <f t="shared" si="0"/>
        <v>0.32551322015653378</v>
      </c>
    </row>
    <row r="6" spans="1:15">
      <c r="B6">
        <v>3</v>
      </c>
      <c r="C6">
        <v>3522812</v>
      </c>
      <c r="D6">
        <v>572.404</v>
      </c>
      <c r="E6">
        <v>481.77800000000002</v>
      </c>
      <c r="F6" s="2">
        <v>6.3364599999999997E-4</v>
      </c>
      <c r="G6">
        <v>18333315</v>
      </c>
      <c r="J6" s="3">
        <f t="shared" si="1"/>
        <v>0.19215357397175578</v>
      </c>
      <c r="L6" s="5">
        <f t="shared" si="2"/>
        <v>528.88499999999999</v>
      </c>
      <c r="M6" s="1">
        <f t="shared" si="0"/>
        <v>0.23721603014061132</v>
      </c>
    </row>
    <row r="7" spans="1:15">
      <c r="B7">
        <v>4</v>
      </c>
      <c r="C7">
        <v>2073744</v>
      </c>
      <c r="D7">
        <v>572.404</v>
      </c>
      <c r="E7">
        <v>365.952</v>
      </c>
      <c r="F7" s="2">
        <v>1.1006099999999999E-3</v>
      </c>
      <c r="G7">
        <v>18333315</v>
      </c>
      <c r="J7" s="3">
        <f t="shared" si="1"/>
        <v>0.11311342220433129</v>
      </c>
      <c r="L7" s="5">
        <f t="shared" si="2"/>
        <v>413.05899999999997</v>
      </c>
      <c r="M7" s="1">
        <f t="shared" si="0"/>
        <v>0.18526563656343206</v>
      </c>
    </row>
    <row r="8" spans="1:15">
      <c r="B8">
        <v>5</v>
      </c>
      <c r="C8">
        <v>1135323</v>
      </c>
      <c r="D8">
        <v>572.404</v>
      </c>
      <c r="E8">
        <v>268.22699999999998</v>
      </c>
      <c r="F8" s="2">
        <v>1.77089E-3</v>
      </c>
      <c r="G8">
        <v>18333315</v>
      </c>
      <c r="J8" s="3">
        <f t="shared" si="1"/>
        <v>6.1926771017680106E-2</v>
      </c>
      <c r="L8" s="5">
        <f t="shared" si="2"/>
        <v>315.33399999999995</v>
      </c>
      <c r="M8" s="1">
        <f t="shared" si="0"/>
        <v>0.14143392164338092</v>
      </c>
    </row>
    <row r="9" spans="1:15">
      <c r="B9">
        <v>6</v>
      </c>
      <c r="C9">
        <v>623831</v>
      </c>
      <c r="D9">
        <v>572.404</v>
      </c>
      <c r="E9">
        <v>238.04599999999999</v>
      </c>
      <c r="F9" s="2">
        <v>3.3374899999999998E-3</v>
      </c>
      <c r="G9">
        <v>18333315</v>
      </c>
      <c r="J9" s="3">
        <f t="shared" si="1"/>
        <v>3.4027179481724935E-2</v>
      </c>
      <c r="L9" s="5">
        <f t="shared" si="2"/>
        <v>285.15300000000002</v>
      </c>
      <c r="M9" s="1">
        <f t="shared" si="0"/>
        <v>0.12789710928214212</v>
      </c>
    </row>
    <row r="10" spans="1:15">
      <c r="B10">
        <v>7</v>
      </c>
      <c r="C10">
        <v>631913</v>
      </c>
      <c r="D10">
        <v>572.404</v>
      </c>
      <c r="E10">
        <v>241.31700000000001</v>
      </c>
      <c r="F10" s="2">
        <v>4.6956999999999997E-3</v>
      </c>
      <c r="G10">
        <v>18333315</v>
      </c>
      <c r="J10" s="3">
        <f t="shared" si="1"/>
        <v>3.4468016286198104E-2</v>
      </c>
      <c r="L10" s="5">
        <f t="shared" si="2"/>
        <v>288.42399999999998</v>
      </c>
      <c r="M10" s="1">
        <f t="shared" si="0"/>
        <v>0.12936422147967078</v>
      </c>
    </row>
    <row r="11" spans="1:15">
      <c r="B11">
        <v>8</v>
      </c>
      <c r="C11">
        <v>303037</v>
      </c>
      <c r="D11">
        <v>572.404</v>
      </c>
      <c r="E11">
        <v>242.619</v>
      </c>
      <c r="F11" s="2">
        <v>4.7521999999999998E-3</v>
      </c>
      <c r="G11">
        <v>18333315</v>
      </c>
      <c r="J11" s="3">
        <f t="shared" si="1"/>
        <v>1.6529307438398349E-2</v>
      </c>
      <c r="L11" s="5">
        <f t="shared" si="2"/>
        <v>289.726</v>
      </c>
      <c r="M11" s="1">
        <f t="shared" si="0"/>
        <v>0.12994819582426945</v>
      </c>
    </row>
    <row r="12" spans="1:15">
      <c r="B12">
        <v>9</v>
      </c>
      <c r="C12">
        <v>396660</v>
      </c>
      <c r="D12">
        <v>572.404</v>
      </c>
      <c r="E12">
        <v>242.06399999999999</v>
      </c>
      <c r="F12" s="2">
        <v>4.09713E-3</v>
      </c>
      <c r="G12">
        <v>18333315</v>
      </c>
      <c r="J12" s="3">
        <f t="shared" si="1"/>
        <v>2.1636021636021636E-2</v>
      </c>
      <c r="L12" s="5">
        <f t="shared" si="2"/>
        <v>289.17099999999999</v>
      </c>
      <c r="M12" s="1">
        <f t="shared" si="0"/>
        <v>0.12969926666816173</v>
      </c>
    </row>
    <row r="13" spans="1:15"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38</v>
      </c>
      <c r="J15" s="3"/>
    </row>
    <row r="16" spans="1:15">
      <c r="B16">
        <v>0</v>
      </c>
      <c r="C16">
        <v>27227269</v>
      </c>
      <c r="D16">
        <v>9.3740000000000006</v>
      </c>
      <c r="E16">
        <v>2332.94</v>
      </c>
      <c r="F16" s="3">
        <v>2.13499E-4</v>
      </c>
      <c r="G16">
        <v>107966270</v>
      </c>
      <c r="H16">
        <v>19238.5</v>
      </c>
      <c r="J16" s="3">
        <f t="shared" si="1"/>
        <v>0.25218310311174036</v>
      </c>
      <c r="L16" s="5">
        <f>(D$16+E16)</f>
        <v>2342.3139999999999</v>
      </c>
      <c r="M16" s="1">
        <f t="shared" ref="M16:M25" si="3">(D$16+E16)/H$16</f>
        <v>0.12175138394365465</v>
      </c>
      <c r="N16">
        <f>D16+H16</f>
        <v>19247.874</v>
      </c>
      <c r="O16">
        <f>N16/H16</f>
        <v>1.000487252124646</v>
      </c>
    </row>
    <row r="17" spans="1:15">
      <c r="B17">
        <v>1</v>
      </c>
      <c r="C17">
        <v>18226868</v>
      </c>
      <c r="D17">
        <v>1640.75</v>
      </c>
      <c r="E17">
        <v>2847.54</v>
      </c>
      <c r="F17" s="3">
        <v>3.20508E-4</v>
      </c>
      <c r="G17">
        <v>107966270</v>
      </c>
      <c r="J17" s="3">
        <f t="shared" si="1"/>
        <v>0.1688200212899825</v>
      </c>
      <c r="L17" s="5">
        <f t="shared" ref="L17:L25" si="4">(D$16+E17)</f>
        <v>2856.9139999999998</v>
      </c>
      <c r="M17" s="1">
        <f t="shared" si="3"/>
        <v>0.14849983106791068</v>
      </c>
    </row>
    <row r="18" spans="1:15">
      <c r="B18">
        <v>2</v>
      </c>
      <c r="C18">
        <v>10541761</v>
      </c>
      <c r="D18">
        <v>1640.75</v>
      </c>
      <c r="E18">
        <v>2021.54</v>
      </c>
      <c r="F18" s="3">
        <v>5.5222099999999998E-4</v>
      </c>
      <c r="G18">
        <v>107966270</v>
      </c>
      <c r="J18" s="3">
        <f t="shared" si="1"/>
        <v>9.7639392376896963E-2</v>
      </c>
      <c r="L18" s="5">
        <f t="shared" si="4"/>
        <v>2030.914</v>
      </c>
      <c r="M18" s="1">
        <f t="shared" si="3"/>
        <v>0.10556509083348493</v>
      </c>
    </row>
    <row r="19" spans="1:15">
      <c r="B19">
        <v>3</v>
      </c>
      <c r="C19">
        <v>6062369</v>
      </c>
      <c r="D19">
        <v>1640.75</v>
      </c>
      <c r="E19">
        <v>1335.51</v>
      </c>
      <c r="F19" s="3">
        <v>9.9615800000000003E-4</v>
      </c>
      <c r="G19">
        <v>107966270</v>
      </c>
      <c r="J19" s="3">
        <f t="shared" si="1"/>
        <v>5.6150582955213697E-2</v>
      </c>
      <c r="L19" s="5">
        <f t="shared" si="4"/>
        <v>1344.884</v>
      </c>
      <c r="M19" s="1">
        <f t="shared" si="3"/>
        <v>6.990586584193155E-2</v>
      </c>
    </row>
    <row r="20" spans="1:15">
      <c r="B20">
        <v>4</v>
      </c>
      <c r="C20">
        <v>3169007</v>
      </c>
      <c r="D20">
        <v>1640.75</v>
      </c>
      <c r="E20">
        <v>949.88400000000001</v>
      </c>
      <c r="F20" s="3">
        <v>1.7349500000000001E-3</v>
      </c>
      <c r="G20">
        <v>107966270</v>
      </c>
      <c r="J20" s="3">
        <f t="shared" si="1"/>
        <v>2.9351824417014685E-2</v>
      </c>
      <c r="L20" s="5">
        <f t="shared" si="4"/>
        <v>959.25800000000004</v>
      </c>
      <c r="M20" s="1">
        <f t="shared" si="3"/>
        <v>4.986137172856512E-2</v>
      </c>
    </row>
    <row r="21" spans="1:15">
      <c r="B21">
        <v>5</v>
      </c>
      <c r="C21">
        <v>1978722</v>
      </c>
      <c r="D21">
        <v>1640.75</v>
      </c>
      <c r="E21">
        <v>798.61400000000003</v>
      </c>
      <c r="F21" s="3">
        <v>3.1835800000000001E-3</v>
      </c>
      <c r="G21">
        <v>107966270</v>
      </c>
      <c r="J21" s="3">
        <f t="shared" si="1"/>
        <v>1.8327223863527007E-2</v>
      </c>
      <c r="L21" s="5">
        <f t="shared" si="4"/>
        <v>807.98800000000006</v>
      </c>
      <c r="M21" s="1">
        <f t="shared" si="3"/>
        <v>4.1998492605972403E-2</v>
      </c>
    </row>
    <row r="22" spans="1:15">
      <c r="B22">
        <v>6</v>
      </c>
      <c r="C22">
        <v>1355715</v>
      </c>
      <c r="D22">
        <v>1640.75</v>
      </c>
      <c r="E22">
        <v>718.64800000000002</v>
      </c>
      <c r="F22" s="3">
        <v>4.2902499999999998E-3</v>
      </c>
      <c r="G22">
        <v>107966270</v>
      </c>
      <c r="J22" s="3">
        <f t="shared" si="1"/>
        <v>1.2556838353311641E-2</v>
      </c>
      <c r="L22" s="5">
        <f t="shared" si="4"/>
        <v>728.02200000000005</v>
      </c>
      <c r="M22" s="1">
        <f t="shared" si="3"/>
        <v>3.7841931543519509E-2</v>
      </c>
    </row>
    <row r="23" spans="1:15">
      <c r="B23">
        <v>7</v>
      </c>
      <c r="C23">
        <v>1191043</v>
      </c>
      <c r="D23">
        <v>1640.75</v>
      </c>
      <c r="E23">
        <v>686.72799999999995</v>
      </c>
      <c r="F23" s="3">
        <v>5.1396699999999998E-3</v>
      </c>
      <c r="G23">
        <v>107966270</v>
      </c>
      <c r="J23" s="3">
        <f t="shared" si="1"/>
        <v>1.1031621264678311E-2</v>
      </c>
      <c r="L23" s="5">
        <f t="shared" si="4"/>
        <v>696.10199999999998</v>
      </c>
      <c r="M23" s="1">
        <f t="shared" si="3"/>
        <v>3.6182758531070509E-2</v>
      </c>
    </row>
    <row r="24" spans="1:15">
      <c r="B24">
        <v>8</v>
      </c>
      <c r="C24">
        <v>920260</v>
      </c>
      <c r="D24">
        <v>1640.75</v>
      </c>
      <c r="E24">
        <v>590.84100000000001</v>
      </c>
      <c r="F24" s="3">
        <v>4.4876999999999998E-3</v>
      </c>
      <c r="G24">
        <v>107966270</v>
      </c>
      <c r="J24" s="3">
        <f t="shared" si="1"/>
        <v>8.5235879687239353E-3</v>
      </c>
      <c r="L24" s="5">
        <f t="shared" si="4"/>
        <v>600.21500000000003</v>
      </c>
      <c r="M24" s="1">
        <f t="shared" si="3"/>
        <v>3.1198638147464722E-2</v>
      </c>
    </row>
    <row r="25" spans="1:15">
      <c r="B25">
        <v>9</v>
      </c>
      <c r="C25">
        <v>884307</v>
      </c>
      <c r="D25">
        <v>1640.75</v>
      </c>
      <c r="E25">
        <v>579.06600000000003</v>
      </c>
      <c r="F25" s="3">
        <v>5.1260799999999999E-3</v>
      </c>
      <c r="G25">
        <v>107966270</v>
      </c>
      <c r="J25" s="3">
        <f t="shared" si="1"/>
        <v>8.1905858190710855E-3</v>
      </c>
      <c r="L25" s="5">
        <f t="shared" si="4"/>
        <v>588.44000000000005</v>
      </c>
      <c r="M25" s="1">
        <f t="shared" si="3"/>
        <v>3.0586584193154354E-2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39</v>
      </c>
      <c r="J28" s="3"/>
    </row>
    <row r="29" spans="1:15">
      <c r="B29">
        <v>0</v>
      </c>
      <c r="C29">
        <v>67392</v>
      </c>
      <c r="D29">
        <v>13.989000000000001</v>
      </c>
      <c r="E29">
        <v>84.862200000000001</v>
      </c>
      <c r="F29" s="3">
        <v>8.6396800000000006E-5</v>
      </c>
      <c r="G29">
        <v>3530967</v>
      </c>
      <c r="H29">
        <v>593.03800000000001</v>
      </c>
      <c r="J29" s="3">
        <f t="shared" si="1"/>
        <v>1.9085989758612868E-2</v>
      </c>
      <c r="L29" s="5">
        <f>(D$29+E29)</f>
        <v>98.851200000000006</v>
      </c>
      <c r="M29" s="1">
        <f t="shared" ref="M29:M38" si="5">(D$29+E29)/H$29</f>
        <v>0.166686114549152</v>
      </c>
      <c r="N29">
        <f>D29+H29</f>
        <v>607.02700000000004</v>
      </c>
      <c r="O29">
        <f>N29/H29</f>
        <v>1.023588707637622</v>
      </c>
    </row>
    <row r="30" spans="1:15">
      <c r="B30">
        <v>1</v>
      </c>
      <c r="C30">
        <v>29189</v>
      </c>
      <c r="D30">
        <v>25.4693</v>
      </c>
      <c r="E30">
        <v>44.499299999999998</v>
      </c>
      <c r="F30" s="3">
        <v>1.71268E-4</v>
      </c>
      <c r="G30">
        <v>3530967</v>
      </c>
      <c r="J30" s="3">
        <f t="shared" si="1"/>
        <v>8.2665740008332003E-3</v>
      </c>
      <c r="L30" s="5">
        <f t="shared" ref="L30:L38" si="6">(D$29+E30)</f>
        <v>58.488299999999995</v>
      </c>
      <c r="M30" s="1">
        <f t="shared" si="5"/>
        <v>9.8624877326579402E-2</v>
      </c>
    </row>
    <row r="31" spans="1:15">
      <c r="B31">
        <v>2</v>
      </c>
      <c r="C31">
        <v>17060</v>
      </c>
      <c r="D31">
        <v>25.4693</v>
      </c>
      <c r="E31">
        <v>31.848299999999998</v>
      </c>
      <c r="F31" s="3">
        <v>2.9299699999999997E-4</v>
      </c>
      <c r="G31">
        <v>3530967</v>
      </c>
      <c r="J31" s="3">
        <f t="shared" si="1"/>
        <v>4.8315376496013696E-3</v>
      </c>
      <c r="L31" s="5">
        <f t="shared" si="6"/>
        <v>45.837299999999999</v>
      </c>
      <c r="M31" s="1">
        <f t="shared" si="5"/>
        <v>7.729234888826686E-2</v>
      </c>
    </row>
    <row r="32" spans="1:15">
      <c r="B32">
        <v>3</v>
      </c>
      <c r="C32">
        <v>9276</v>
      </c>
      <c r="D32">
        <v>25.4693</v>
      </c>
      <c r="E32">
        <v>31.819199999999999</v>
      </c>
      <c r="F32" s="3">
        <v>5.3873500000000004E-4</v>
      </c>
      <c r="G32">
        <v>3530967</v>
      </c>
      <c r="J32" s="3">
        <f t="shared" si="1"/>
        <v>2.6270423937691857E-3</v>
      </c>
      <c r="L32" s="5">
        <f t="shared" si="6"/>
        <v>45.808199999999999</v>
      </c>
      <c r="M32" s="1">
        <f t="shared" si="5"/>
        <v>7.7243279520030753E-2</v>
      </c>
    </row>
    <row r="33" spans="1:15">
      <c r="B33">
        <v>4</v>
      </c>
      <c r="C33">
        <v>15251</v>
      </c>
      <c r="D33">
        <v>25.4693</v>
      </c>
      <c r="E33">
        <v>24.742000000000001</v>
      </c>
      <c r="F33" s="3">
        <v>3.9326200000000002E-4</v>
      </c>
      <c r="G33">
        <v>3530967</v>
      </c>
      <c r="J33" s="3">
        <f t="shared" si="1"/>
        <v>4.3192134052796299E-3</v>
      </c>
      <c r="L33" s="5">
        <f t="shared" si="6"/>
        <v>38.731000000000002</v>
      </c>
      <c r="M33" s="1">
        <f t="shared" si="5"/>
        <v>6.5309474266404516E-2</v>
      </c>
    </row>
    <row r="34" spans="1:15">
      <c r="B34">
        <v>5</v>
      </c>
      <c r="C34">
        <v>4016</v>
      </c>
      <c r="D34">
        <v>25.4693</v>
      </c>
      <c r="E34">
        <v>4.5869299999999997</v>
      </c>
      <c r="F34" s="3">
        <v>2.5960499999999999E-3</v>
      </c>
      <c r="G34">
        <v>3530967</v>
      </c>
      <c r="J34" s="3">
        <f t="shared" si="1"/>
        <v>1.1373654865650118E-3</v>
      </c>
      <c r="L34" s="5">
        <f t="shared" si="6"/>
        <v>18.57593</v>
      </c>
      <c r="M34" s="1">
        <f t="shared" si="5"/>
        <v>3.132333847072194E-2</v>
      </c>
    </row>
    <row r="35" spans="1:15">
      <c r="B35">
        <v>6</v>
      </c>
      <c r="C35">
        <v>799</v>
      </c>
      <c r="D35">
        <v>25.4693</v>
      </c>
      <c r="E35">
        <v>6.7188499999999998</v>
      </c>
      <c r="F35" s="3">
        <v>2.0689699999999998E-3</v>
      </c>
      <c r="G35">
        <v>3530967</v>
      </c>
      <c r="J35" s="3">
        <f t="shared" si="1"/>
        <v>2.2628362145553894E-4</v>
      </c>
      <c r="L35" s="5">
        <f t="shared" si="6"/>
        <v>20.707850000000001</v>
      </c>
      <c r="M35" s="1">
        <f t="shared" si="5"/>
        <v>3.4918251444258211E-2</v>
      </c>
    </row>
    <row r="36" spans="1:15">
      <c r="B36">
        <v>7</v>
      </c>
      <c r="C36">
        <v>307</v>
      </c>
      <c r="D36">
        <v>25.4693</v>
      </c>
      <c r="E36">
        <v>3.8872599999999999</v>
      </c>
      <c r="F36" s="3">
        <v>1.6025600000000001E-2</v>
      </c>
      <c r="G36">
        <v>3530967</v>
      </c>
      <c r="J36" s="3">
        <f t="shared" si="1"/>
        <v>8.6945021009825351E-5</v>
      </c>
      <c r="L36" s="5">
        <f t="shared" si="6"/>
        <v>17.876260000000002</v>
      </c>
      <c r="M36" s="1">
        <f t="shared" si="5"/>
        <v>3.0143532117672057E-2</v>
      </c>
    </row>
    <row r="37" spans="1:15">
      <c r="B37">
        <v>8</v>
      </c>
      <c r="C37">
        <v>2198</v>
      </c>
      <c r="D37">
        <v>25.4693</v>
      </c>
      <c r="E37">
        <v>21.9208</v>
      </c>
      <c r="F37" s="3">
        <v>3.2258099999999998E-2</v>
      </c>
      <c r="G37">
        <v>3530967</v>
      </c>
      <c r="J37" s="3">
        <f t="shared" si="1"/>
        <v>6.2249236540585053E-4</v>
      </c>
      <c r="L37" s="5">
        <f t="shared" si="6"/>
        <v>35.909800000000004</v>
      </c>
      <c r="M37" s="1">
        <f t="shared" si="5"/>
        <v>6.0552274896381014E-2</v>
      </c>
    </row>
    <row r="38" spans="1:15">
      <c r="B38">
        <v>9</v>
      </c>
      <c r="C38">
        <v>2096</v>
      </c>
      <c r="D38">
        <v>25.4693</v>
      </c>
      <c r="E38">
        <v>16.005400000000002</v>
      </c>
      <c r="F38" s="3">
        <v>2.85578E-3</v>
      </c>
      <c r="G38">
        <v>3530967</v>
      </c>
      <c r="J38" s="3">
        <f t="shared" si="1"/>
        <v>5.9360509458173923E-4</v>
      </c>
      <c r="L38" s="5">
        <f t="shared" si="6"/>
        <v>29.994400000000002</v>
      </c>
      <c r="M38" s="1">
        <f t="shared" si="5"/>
        <v>5.0577534660510799E-2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40</v>
      </c>
      <c r="J41" s="3"/>
    </row>
    <row r="42" spans="1:15">
      <c r="B42">
        <v>0</v>
      </c>
      <c r="C42">
        <v>201309</v>
      </c>
      <c r="D42">
        <v>21.638999999999999</v>
      </c>
      <c r="E42">
        <v>310.488</v>
      </c>
      <c r="F42" s="3">
        <v>4.4705400000000001E-5</v>
      </c>
      <c r="G42">
        <v>13638122</v>
      </c>
      <c r="H42">
        <v>2840.39</v>
      </c>
      <c r="J42" s="3">
        <f t="shared" si="1"/>
        <v>1.4760756649632552E-2</v>
      </c>
      <c r="L42" s="5">
        <f>(D$29+E42)</f>
        <v>324.47699999999998</v>
      </c>
      <c r="M42" s="1">
        <f t="shared" ref="M42:M51" si="7">(D$42+E42)/H$42</f>
        <v>0.11693006946229216</v>
      </c>
      <c r="N42">
        <f>D42+H42</f>
        <v>2862.029</v>
      </c>
      <c r="O42">
        <f>N42/H42</f>
        <v>1.007618320019434</v>
      </c>
    </row>
    <row r="43" spans="1:15">
      <c r="B43">
        <v>1</v>
      </c>
      <c r="C43">
        <v>89568</v>
      </c>
      <c r="D43">
        <v>115.89700000000001</v>
      </c>
      <c r="E43">
        <v>143.83500000000001</v>
      </c>
      <c r="F43" s="3">
        <v>8.9309599999999996E-5</v>
      </c>
      <c r="G43">
        <v>13638122</v>
      </c>
      <c r="J43" s="3">
        <f t="shared" si="1"/>
        <v>6.5674731462293705E-3</v>
      </c>
      <c r="L43" s="5">
        <f t="shared" ref="L43:L51" si="8">(D$29+E43)</f>
        <v>157.82400000000001</v>
      </c>
      <c r="M43" s="1">
        <f t="shared" si="7"/>
        <v>5.8257492809086084E-2</v>
      </c>
    </row>
    <row r="44" spans="1:15">
      <c r="B44">
        <v>2</v>
      </c>
      <c r="C44">
        <v>60231</v>
      </c>
      <c r="D44">
        <v>115.89700000000001</v>
      </c>
      <c r="E44">
        <v>81.929100000000005</v>
      </c>
      <c r="F44" s="3">
        <v>1.49402E-4</v>
      </c>
      <c r="G44">
        <v>13638122</v>
      </c>
      <c r="J44" s="3">
        <f t="shared" si="1"/>
        <v>4.4163705237421982E-3</v>
      </c>
      <c r="L44" s="5">
        <f t="shared" si="8"/>
        <v>95.91810000000001</v>
      </c>
      <c r="M44" s="1">
        <f t="shared" si="7"/>
        <v>3.6462633652420973E-2</v>
      </c>
    </row>
    <row r="45" spans="1:15">
      <c r="B45">
        <v>3</v>
      </c>
      <c r="C45">
        <v>15606</v>
      </c>
      <c r="D45">
        <v>115.89700000000001</v>
      </c>
      <c r="E45">
        <v>103.66800000000001</v>
      </c>
      <c r="F45" s="3">
        <v>5.1236100000000002E-4</v>
      </c>
      <c r="G45">
        <v>13638122</v>
      </c>
      <c r="J45" s="3">
        <f t="shared" si="1"/>
        <v>1.1442924473032284E-3</v>
      </c>
      <c r="L45" s="5">
        <f t="shared" si="8"/>
        <v>117.65700000000001</v>
      </c>
      <c r="M45" s="1">
        <f t="shared" si="7"/>
        <v>4.4116124898341429E-2</v>
      </c>
    </row>
    <row r="46" spans="1:15">
      <c r="B46">
        <v>4</v>
      </c>
      <c r="C46">
        <v>6486</v>
      </c>
      <c r="D46">
        <v>115.89700000000001</v>
      </c>
      <c r="E46">
        <v>18.198899999999998</v>
      </c>
      <c r="F46" s="3">
        <v>1.2319099999999999E-3</v>
      </c>
      <c r="G46">
        <v>13638122</v>
      </c>
      <c r="J46" s="3">
        <f t="shared" si="1"/>
        <v>4.7557867571502879E-4</v>
      </c>
      <c r="L46" s="5">
        <f t="shared" si="8"/>
        <v>32.187899999999999</v>
      </c>
      <c r="M46" s="1">
        <f t="shared" si="7"/>
        <v>1.4025503540006829E-2</v>
      </c>
    </row>
    <row r="47" spans="1:15">
      <c r="B47">
        <v>5</v>
      </c>
      <c r="C47">
        <v>6639</v>
      </c>
      <c r="D47">
        <v>115.89700000000001</v>
      </c>
      <c r="E47">
        <v>43.857999999999997</v>
      </c>
      <c r="F47" s="3">
        <v>3.09837E-3</v>
      </c>
      <c r="G47">
        <v>13638122</v>
      </c>
      <c r="J47" s="3">
        <f t="shared" si="1"/>
        <v>4.8679722911996239E-4</v>
      </c>
      <c r="L47" s="5">
        <f t="shared" si="8"/>
        <v>57.846999999999994</v>
      </c>
      <c r="M47" s="1">
        <f t="shared" si="7"/>
        <v>2.3059157369234508E-2</v>
      </c>
    </row>
    <row r="48" spans="1:15">
      <c r="B48">
        <v>6</v>
      </c>
      <c r="C48">
        <v>11748</v>
      </c>
      <c r="D48">
        <v>115.89700000000001</v>
      </c>
      <c r="E48">
        <v>52.268300000000004</v>
      </c>
      <c r="F48" s="3">
        <v>6.3199100000000004E-4</v>
      </c>
      <c r="G48">
        <v>13638122</v>
      </c>
      <c r="J48" s="3">
        <f t="shared" si="1"/>
        <v>8.6140892419058867E-4</v>
      </c>
      <c r="L48" s="5">
        <f t="shared" si="8"/>
        <v>66.257300000000001</v>
      </c>
      <c r="M48" s="1">
        <f t="shared" si="7"/>
        <v>2.6020123997056745E-2</v>
      </c>
    </row>
    <row r="49" spans="1:15">
      <c r="B49">
        <v>7</v>
      </c>
      <c r="C49">
        <v>411</v>
      </c>
      <c r="D49">
        <v>115.89700000000001</v>
      </c>
      <c r="E49">
        <v>114.02</v>
      </c>
      <c r="F49" s="3">
        <v>1.9093099999999998E-2</v>
      </c>
      <c r="G49">
        <v>13638122</v>
      </c>
      <c r="J49" s="3">
        <f t="shared" si="1"/>
        <v>3.0136114048547154E-5</v>
      </c>
      <c r="L49" s="5">
        <f t="shared" si="8"/>
        <v>128.00899999999999</v>
      </c>
      <c r="M49" s="1">
        <f t="shared" si="7"/>
        <v>4.7760694834160095E-2</v>
      </c>
    </row>
    <row r="50" spans="1:15">
      <c r="B50">
        <v>8</v>
      </c>
      <c r="C50">
        <v>225</v>
      </c>
      <c r="D50">
        <v>115.89700000000001</v>
      </c>
      <c r="E50">
        <v>27.505099999999999</v>
      </c>
      <c r="F50" s="3">
        <v>3.4334799999999999E-2</v>
      </c>
      <c r="G50">
        <v>13638122</v>
      </c>
      <c r="J50" s="3">
        <f t="shared" si="1"/>
        <v>1.6497872654314134E-5</v>
      </c>
      <c r="L50" s="5">
        <f t="shared" si="8"/>
        <v>41.494100000000003</v>
      </c>
      <c r="M50" s="1">
        <f t="shared" si="7"/>
        <v>1.7301884600354176E-2</v>
      </c>
    </row>
    <row r="51" spans="1:15">
      <c r="B51">
        <v>9</v>
      </c>
      <c r="C51">
        <v>120</v>
      </c>
      <c r="D51">
        <v>115.89700000000001</v>
      </c>
      <c r="E51">
        <v>19.412700000000001</v>
      </c>
      <c r="F51" s="3">
        <v>6.25E-2</v>
      </c>
      <c r="G51">
        <v>13638122</v>
      </c>
      <c r="J51" s="3">
        <f t="shared" si="1"/>
        <v>8.7988654156342059E-6</v>
      </c>
      <c r="L51" s="5">
        <f t="shared" si="8"/>
        <v>33.401700000000005</v>
      </c>
      <c r="M51" s="1">
        <f t="shared" si="7"/>
        <v>1.4452839222782786E-2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41</v>
      </c>
      <c r="J54" s="3"/>
    </row>
    <row r="55" spans="1:15">
      <c r="B55">
        <v>0</v>
      </c>
      <c r="C55">
        <v>13533576</v>
      </c>
      <c r="D55">
        <v>24.036999999999999</v>
      </c>
      <c r="E55">
        <v>18640.099999999999</v>
      </c>
      <c r="F55" s="3">
        <v>3.0612700000000001E-4</v>
      </c>
      <c r="G55">
        <v>26818452</v>
      </c>
      <c r="H55">
        <v>7449.73</v>
      </c>
      <c r="J55" s="3">
        <f t="shared" si="1"/>
        <v>0.50463673294789724</v>
      </c>
      <c r="L55" s="5">
        <f>(D$29+E55)</f>
        <v>18654.089</v>
      </c>
      <c r="M55" s="1">
        <f t="shared" ref="M55:M64" si="9">(D$55+E55)/H$55</f>
        <v>2.5053440862957448</v>
      </c>
      <c r="N55">
        <f>D55+H55</f>
        <v>7473.7669999999998</v>
      </c>
      <c r="O55">
        <f>N55/H55</f>
        <v>1.0032265598887478</v>
      </c>
    </row>
    <row r="56" spans="1:15">
      <c r="B56">
        <v>1</v>
      </c>
      <c r="C56">
        <v>5510442</v>
      </c>
      <c r="D56">
        <v>8705.2000000000007</v>
      </c>
      <c r="E56">
        <v>8286.18</v>
      </c>
      <c r="F56" s="3">
        <v>7.5168399999999997E-4</v>
      </c>
      <c r="G56">
        <v>26818452</v>
      </c>
      <c r="J56" s="3">
        <f t="shared" si="1"/>
        <v>0.20547203843085352</v>
      </c>
      <c r="L56" s="5">
        <f t="shared" ref="L56:L64" si="10">(D$29+E56)</f>
        <v>8300.1689999999999</v>
      </c>
      <c r="M56" s="1">
        <f t="shared" si="9"/>
        <v>1.1155057968543829</v>
      </c>
    </row>
    <row r="57" spans="1:15">
      <c r="B57">
        <v>2</v>
      </c>
      <c r="C57">
        <v>2390940</v>
      </c>
      <c r="D57">
        <v>8705.2000000000007</v>
      </c>
      <c r="E57">
        <v>4691.3100000000004</v>
      </c>
      <c r="F57" s="3">
        <v>1.78275E-3</v>
      </c>
      <c r="G57">
        <v>26818452</v>
      </c>
      <c r="J57" s="3">
        <f t="shared" si="1"/>
        <v>8.9152796738603698E-2</v>
      </c>
      <c r="L57" s="5">
        <f t="shared" si="10"/>
        <v>4705.299</v>
      </c>
      <c r="M57" s="1">
        <f t="shared" si="9"/>
        <v>0.63295542254551518</v>
      </c>
    </row>
    <row r="58" spans="1:15">
      <c r="B58">
        <v>3</v>
      </c>
      <c r="C58">
        <v>1255494</v>
      </c>
      <c r="D58">
        <v>8705.2000000000007</v>
      </c>
      <c r="E58">
        <v>3474.73</v>
      </c>
      <c r="F58" s="3">
        <v>3.5552700000000001E-3</v>
      </c>
      <c r="G58">
        <v>26818452</v>
      </c>
      <c r="J58" s="3">
        <f t="shared" si="1"/>
        <v>4.6814558871630621E-2</v>
      </c>
      <c r="L58" s="5">
        <f t="shared" si="10"/>
        <v>3488.7190000000001</v>
      </c>
      <c r="M58" s="1">
        <f t="shared" si="9"/>
        <v>0.46965017524125036</v>
      </c>
    </row>
    <row r="59" spans="1:15">
      <c r="B59">
        <v>4</v>
      </c>
      <c r="C59">
        <v>713187</v>
      </c>
      <c r="D59">
        <v>8705.2000000000007</v>
      </c>
      <c r="E59">
        <v>3156.16</v>
      </c>
      <c r="F59" s="3">
        <v>4.3376400000000002E-3</v>
      </c>
      <c r="G59">
        <v>26818452</v>
      </c>
      <c r="J59" s="3">
        <f t="shared" si="1"/>
        <v>2.6593145644647945E-2</v>
      </c>
      <c r="L59" s="5">
        <f t="shared" si="10"/>
        <v>3170.1489999999999</v>
      </c>
      <c r="M59" s="1">
        <f t="shared" si="9"/>
        <v>0.42688755162938791</v>
      </c>
    </row>
    <row r="60" spans="1:15">
      <c r="B60">
        <v>5</v>
      </c>
      <c r="C60">
        <v>706410</v>
      </c>
      <c r="D60">
        <v>8705.2000000000007</v>
      </c>
      <c r="E60">
        <v>2451.71</v>
      </c>
      <c r="F60" s="3">
        <v>8.6127900000000004E-3</v>
      </c>
      <c r="G60">
        <v>26818452</v>
      </c>
      <c r="J60" s="3">
        <f t="shared" si="1"/>
        <v>2.6340446495569544E-2</v>
      </c>
      <c r="L60" s="5">
        <f t="shared" si="10"/>
        <v>2465.6990000000001</v>
      </c>
      <c r="M60" s="1">
        <f t="shared" si="9"/>
        <v>0.33232707762563207</v>
      </c>
    </row>
    <row r="61" spans="1:15">
      <c r="B61">
        <v>6</v>
      </c>
      <c r="C61">
        <v>458064</v>
      </c>
      <c r="D61">
        <v>8705.2000000000007</v>
      </c>
      <c r="E61">
        <v>3153.97</v>
      </c>
      <c r="F61" s="3">
        <v>7.6083699999999997E-3</v>
      </c>
      <c r="G61">
        <v>26818452</v>
      </c>
      <c r="J61" s="3">
        <f t="shared" si="1"/>
        <v>1.7080180466792043E-2</v>
      </c>
      <c r="L61" s="5">
        <f t="shared" si="10"/>
        <v>3167.9589999999998</v>
      </c>
      <c r="M61" s="1">
        <f t="shared" si="9"/>
        <v>0.42659358124388397</v>
      </c>
    </row>
    <row r="62" spans="1:15">
      <c r="B62">
        <v>7</v>
      </c>
      <c r="C62">
        <v>564243</v>
      </c>
      <c r="D62">
        <v>8705.2000000000007</v>
      </c>
      <c r="E62">
        <v>3027.12</v>
      </c>
      <c r="F62" s="3">
        <v>7.6897099999999998E-3</v>
      </c>
      <c r="G62">
        <v>26818452</v>
      </c>
      <c r="J62" s="3">
        <f t="shared" si="1"/>
        <v>2.1039357528913304E-2</v>
      </c>
      <c r="L62" s="5">
        <f t="shared" si="10"/>
        <v>3041.1089999999999</v>
      </c>
      <c r="M62" s="1">
        <f t="shared" si="9"/>
        <v>0.40956611850362362</v>
      </c>
    </row>
    <row r="63" spans="1:15">
      <c r="B63">
        <v>8</v>
      </c>
      <c r="C63">
        <v>388752</v>
      </c>
      <c r="D63">
        <v>8705.2000000000007</v>
      </c>
      <c r="E63">
        <v>2506.58</v>
      </c>
      <c r="F63" s="3">
        <v>8.2694699999999993E-3</v>
      </c>
      <c r="G63">
        <v>26818452</v>
      </c>
      <c r="J63" s="3">
        <f t="shared" si="1"/>
        <v>1.449569125018849E-2</v>
      </c>
      <c r="L63" s="5">
        <f t="shared" si="10"/>
        <v>2520.569</v>
      </c>
      <c r="M63" s="1">
        <f t="shared" si="9"/>
        <v>0.33969244522955866</v>
      </c>
    </row>
    <row r="64" spans="1:15">
      <c r="B64">
        <v>9</v>
      </c>
      <c r="C64">
        <v>437589</v>
      </c>
      <c r="D64">
        <v>8705.2000000000007</v>
      </c>
      <c r="E64">
        <v>2027.94</v>
      </c>
      <c r="F64" s="3">
        <v>8.3310899999999993E-3</v>
      </c>
      <c r="G64">
        <v>26818452</v>
      </c>
      <c r="J64" s="3">
        <f t="shared" si="1"/>
        <v>1.6316713582126215E-2</v>
      </c>
      <c r="L64" s="5">
        <f t="shared" si="10"/>
        <v>2041.9290000000001</v>
      </c>
      <c r="M64" s="1">
        <f t="shared" si="9"/>
        <v>0.27544313686536293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42</v>
      </c>
      <c r="J67" s="3"/>
    </row>
    <row r="68" spans="1:15">
      <c r="B68">
        <v>0</v>
      </c>
      <c r="C68">
        <v>209627</v>
      </c>
      <c r="D68">
        <v>5.6020000000000003</v>
      </c>
      <c r="E68">
        <v>46.326599999999999</v>
      </c>
      <c r="F68" s="3">
        <v>4.3367299999999996E-3</v>
      </c>
      <c r="G68">
        <v>47683266</v>
      </c>
      <c r="H68">
        <v>4444.82</v>
      </c>
      <c r="J68" s="3">
        <f t="shared" ref="J68:J77" si="11">C68/G68</f>
        <v>4.3962382945832608E-3</v>
      </c>
      <c r="L68" s="5">
        <f>(D$29+E68)</f>
        <v>60.315600000000003</v>
      </c>
      <c r="M68" s="1">
        <f t="shared" ref="M68:M77" si="12">(D$68+E68)/H$68</f>
        <v>1.1682947790911669E-2</v>
      </c>
      <c r="N68">
        <f>D68+H68</f>
        <v>4450.4219999999996</v>
      </c>
      <c r="O68">
        <f>N68/H68</f>
        <v>1.0012603435009741</v>
      </c>
    </row>
    <row r="69" spans="1:15">
      <c r="B69">
        <v>1</v>
      </c>
      <c r="C69">
        <v>93889</v>
      </c>
      <c r="D69">
        <v>9.4488699999999994</v>
      </c>
      <c r="E69">
        <v>22.463799999999999</v>
      </c>
      <c r="F69" s="3">
        <v>1.51082E-2</v>
      </c>
      <c r="G69">
        <v>47683266</v>
      </c>
      <c r="J69" s="3">
        <f t="shared" si="11"/>
        <v>1.9690136158039173E-3</v>
      </c>
      <c r="L69" s="5">
        <f t="shared" ref="L69:L77" si="13">(D$29+E69)</f>
        <v>36.452799999999996</v>
      </c>
      <c r="M69" s="1">
        <f t="shared" si="12"/>
        <v>6.3142714440629771E-3</v>
      </c>
    </row>
    <row r="70" spans="1:15">
      <c r="B70">
        <v>2</v>
      </c>
      <c r="C70">
        <v>37794</v>
      </c>
      <c r="D70">
        <v>9.4488699999999994</v>
      </c>
      <c r="E70">
        <v>18.442699999999999</v>
      </c>
      <c r="F70" s="3">
        <v>2.19052E-2</v>
      </c>
      <c r="G70">
        <v>47683266</v>
      </c>
      <c r="J70" s="3">
        <f t="shared" si="11"/>
        <v>7.9260510385341474E-4</v>
      </c>
      <c r="L70" s="5">
        <f t="shared" si="13"/>
        <v>32.431699999999999</v>
      </c>
      <c r="M70" s="1">
        <f t="shared" si="12"/>
        <v>5.4096003887671492E-3</v>
      </c>
    </row>
    <row r="71" spans="1:15">
      <c r="B71">
        <v>3</v>
      </c>
      <c r="C71">
        <v>17335</v>
      </c>
      <c r="D71">
        <v>9.4488699999999994</v>
      </c>
      <c r="E71">
        <v>11.5053</v>
      </c>
      <c r="F71" s="3">
        <v>5.8179099999999997E-2</v>
      </c>
      <c r="G71">
        <v>47683266</v>
      </c>
      <c r="J71" s="3">
        <f t="shared" si="11"/>
        <v>3.6354472866854379E-4</v>
      </c>
      <c r="L71" s="5">
        <f t="shared" si="13"/>
        <v>25.494300000000003</v>
      </c>
      <c r="M71" s="1">
        <f t="shared" si="12"/>
        <v>3.8488172749402681E-3</v>
      </c>
    </row>
    <row r="72" spans="1:15">
      <c r="B72">
        <v>4</v>
      </c>
      <c r="C72">
        <v>14598</v>
      </c>
      <c r="D72">
        <v>9.4488699999999994</v>
      </c>
      <c r="E72">
        <v>4.3115899999999998</v>
      </c>
      <c r="F72" s="3">
        <v>7.3674299999999998E-2</v>
      </c>
      <c r="G72">
        <v>47683266</v>
      </c>
      <c r="J72" s="3">
        <f t="shared" si="11"/>
        <v>3.0614513695433531E-4</v>
      </c>
      <c r="L72" s="5">
        <f t="shared" si="13"/>
        <v>18.30059</v>
      </c>
      <c r="M72" s="1">
        <f t="shared" si="12"/>
        <v>2.230369283795519E-3</v>
      </c>
    </row>
    <row r="73" spans="1:15">
      <c r="B73">
        <v>5</v>
      </c>
      <c r="C73">
        <v>6000</v>
      </c>
      <c r="D73">
        <v>9.4488699999999994</v>
      </c>
      <c r="E73">
        <v>2.96827</v>
      </c>
      <c r="F73" s="3">
        <v>0.101508</v>
      </c>
      <c r="G73">
        <v>47683266</v>
      </c>
      <c r="J73" s="3">
        <f t="shared" si="11"/>
        <v>1.2583030700959115E-4</v>
      </c>
      <c r="L73" s="5">
        <f t="shared" si="13"/>
        <v>16.957270000000001</v>
      </c>
      <c r="M73" s="1">
        <f t="shared" si="12"/>
        <v>1.9281478215090828E-3</v>
      </c>
    </row>
    <row r="74" spans="1:15">
      <c r="B74">
        <v>6</v>
      </c>
      <c r="C74">
        <v>3317</v>
      </c>
      <c r="D74">
        <v>9.4488699999999994</v>
      </c>
      <c r="E74">
        <v>5.9006800000000004</v>
      </c>
      <c r="F74" s="3">
        <v>0.21142900000000001</v>
      </c>
      <c r="G74">
        <v>47683266</v>
      </c>
      <c r="J74" s="3">
        <f t="shared" si="11"/>
        <v>6.9563188058468982E-5</v>
      </c>
      <c r="L74" s="5">
        <f t="shared" si="13"/>
        <v>19.889680000000002</v>
      </c>
      <c r="M74" s="1">
        <f t="shared" si="12"/>
        <v>2.5878843237746416E-3</v>
      </c>
    </row>
    <row r="75" spans="1:15">
      <c r="B75">
        <v>7</v>
      </c>
      <c r="C75">
        <v>2631</v>
      </c>
      <c r="D75">
        <v>9.4488699999999994</v>
      </c>
      <c r="E75">
        <v>8.9334000000000007</v>
      </c>
      <c r="F75" s="3">
        <v>0.25198900000000002</v>
      </c>
      <c r="G75">
        <v>47683266</v>
      </c>
      <c r="J75" s="3">
        <f t="shared" si="11"/>
        <v>5.5176589623705724E-5</v>
      </c>
      <c r="L75" s="5">
        <f t="shared" si="13"/>
        <v>22.922400000000003</v>
      </c>
      <c r="M75" s="1">
        <f t="shared" si="12"/>
        <v>3.2701886690574651E-3</v>
      </c>
    </row>
    <row r="76" spans="1:15">
      <c r="B76">
        <v>8</v>
      </c>
      <c r="C76">
        <v>2669</v>
      </c>
      <c r="D76">
        <v>9.4488699999999994</v>
      </c>
      <c r="E76">
        <v>20.148099999999999</v>
      </c>
      <c r="F76" s="3">
        <v>0.39843299999999998</v>
      </c>
      <c r="G76">
        <v>47683266</v>
      </c>
      <c r="J76" s="3">
        <f t="shared" si="11"/>
        <v>5.5973514901433137E-5</v>
      </c>
      <c r="L76" s="5">
        <f t="shared" si="13"/>
        <v>34.137100000000004</v>
      </c>
      <c r="M76" s="1">
        <f t="shared" si="12"/>
        <v>5.7932829675892391E-3</v>
      </c>
    </row>
    <row r="77" spans="1:15">
      <c r="B77">
        <v>9</v>
      </c>
      <c r="C77">
        <v>28253</v>
      </c>
      <c r="D77">
        <v>9.4488699999999994</v>
      </c>
      <c r="E77">
        <v>10.323700000000001</v>
      </c>
      <c r="F77" s="3">
        <v>0.37226700000000001</v>
      </c>
      <c r="G77">
        <v>47683266</v>
      </c>
      <c r="J77" s="3">
        <f t="shared" si="11"/>
        <v>5.9251394399032983E-4</v>
      </c>
      <c r="L77" s="5">
        <f t="shared" si="13"/>
        <v>24.3127</v>
      </c>
      <c r="M77" s="1">
        <f t="shared" si="12"/>
        <v>3.5829797382121217E-3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10DC-4C03-034B-91B2-0844433282CA}">
  <dimension ref="A1:O77"/>
  <sheetViews>
    <sheetView workbookViewId="0">
      <selection activeCell="G1" sqref="G1:G1048576"/>
    </sheetView>
  </sheetViews>
  <sheetFormatPr baseColWidth="10" defaultRowHeight="20"/>
  <cols>
    <col min="11" max="11" width="10.85546875" customWidth="1"/>
  </cols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43</v>
      </c>
      <c r="J2" s="3" t="s">
        <v>81</v>
      </c>
      <c r="L2" t="s">
        <v>89</v>
      </c>
      <c r="M2" t="s">
        <v>88</v>
      </c>
      <c r="N2" t="s">
        <v>91</v>
      </c>
      <c r="O2" t="s">
        <v>92</v>
      </c>
    </row>
    <row r="3" spans="1:15">
      <c r="B3">
        <v>0</v>
      </c>
      <c r="C3">
        <v>29936519</v>
      </c>
      <c r="D3">
        <v>3.323</v>
      </c>
      <c r="E3">
        <v>1627.75</v>
      </c>
      <c r="F3" s="1">
        <v>1.8962100000000001E-4</v>
      </c>
      <c r="G3">
        <v>40490724</v>
      </c>
      <c r="H3">
        <v>5865.64</v>
      </c>
      <c r="J3" s="3">
        <f>C3/G3</f>
        <v>0.73934264549085371</v>
      </c>
      <c r="L3" s="5">
        <f>(D$3+E3)</f>
        <v>1631.0730000000001</v>
      </c>
      <c r="M3" s="1">
        <f t="shared" ref="M3:M12" si="0">(D$3+E3)/H$3</f>
        <v>0.27807246950034437</v>
      </c>
      <c r="N3">
        <f>D3+H3</f>
        <v>5868.9630000000006</v>
      </c>
      <c r="O3">
        <f>N3/H3</f>
        <v>1.0005665195954747</v>
      </c>
    </row>
    <row r="4" spans="1:15">
      <c r="B4">
        <v>1</v>
      </c>
      <c r="C4">
        <v>22094513</v>
      </c>
      <c r="D4">
        <v>703.83299999999997</v>
      </c>
      <c r="E4">
        <v>2285.0300000000002</v>
      </c>
      <c r="F4" s="1">
        <v>2.54403E-4</v>
      </c>
      <c r="G4">
        <v>40490724</v>
      </c>
      <c r="J4" s="3">
        <f t="shared" ref="J4:J64" si="1">C4/G4</f>
        <v>0.54566850916274057</v>
      </c>
      <c r="L4" s="5">
        <f t="shared" ref="L4:L12" si="2">(D$3+E4)</f>
        <v>2288.3530000000001</v>
      </c>
      <c r="M4" s="1">
        <f t="shared" si="0"/>
        <v>0.39012844293205856</v>
      </c>
    </row>
    <row r="5" spans="1:15">
      <c r="B5">
        <v>2</v>
      </c>
      <c r="C5">
        <v>14631393</v>
      </c>
      <c r="D5">
        <v>703.83299999999997</v>
      </c>
      <c r="E5">
        <v>1099.56</v>
      </c>
      <c r="F5" s="1">
        <v>3.8851599999999999E-4</v>
      </c>
      <c r="G5">
        <v>40490724</v>
      </c>
      <c r="J5" s="3">
        <f t="shared" si="1"/>
        <v>0.36135172589158937</v>
      </c>
      <c r="L5" s="5">
        <f t="shared" si="2"/>
        <v>1102.883</v>
      </c>
      <c r="M5" s="1">
        <f t="shared" si="0"/>
        <v>0.18802432471136993</v>
      </c>
    </row>
    <row r="6" spans="1:15">
      <c r="B6">
        <v>3</v>
      </c>
      <c r="C6">
        <v>8973297</v>
      </c>
      <c r="D6">
        <v>703.83299999999997</v>
      </c>
      <c r="E6">
        <v>777.74</v>
      </c>
      <c r="F6" s="1">
        <v>6.53087E-4</v>
      </c>
      <c r="G6">
        <v>40490724</v>
      </c>
      <c r="J6" s="3">
        <f t="shared" si="1"/>
        <v>0.22161364662187813</v>
      </c>
      <c r="L6" s="5">
        <f t="shared" si="2"/>
        <v>781.06299999999999</v>
      </c>
      <c r="M6" s="1">
        <f t="shared" si="0"/>
        <v>0.13315904146862065</v>
      </c>
    </row>
    <row r="7" spans="1:15">
      <c r="B7">
        <v>4</v>
      </c>
      <c r="C7">
        <v>5340620</v>
      </c>
      <c r="D7">
        <v>703.83299999999997</v>
      </c>
      <c r="E7">
        <v>612.66899999999998</v>
      </c>
      <c r="F7" s="1">
        <v>1.0429300000000001E-3</v>
      </c>
      <c r="G7">
        <v>40490724</v>
      </c>
      <c r="J7" s="3">
        <f t="shared" si="1"/>
        <v>0.13189736987661668</v>
      </c>
      <c r="L7" s="5">
        <f t="shared" si="2"/>
        <v>615.99199999999996</v>
      </c>
      <c r="M7" s="1">
        <f t="shared" si="0"/>
        <v>0.10501701434114605</v>
      </c>
    </row>
    <row r="8" spans="1:15">
      <c r="B8">
        <v>5</v>
      </c>
      <c r="C8">
        <v>2951706</v>
      </c>
      <c r="D8">
        <v>703.83299999999997</v>
      </c>
      <c r="E8">
        <v>537.58699999999999</v>
      </c>
      <c r="F8" s="1">
        <v>2.03207E-3</v>
      </c>
      <c r="G8">
        <v>40490724</v>
      </c>
      <c r="J8" s="3">
        <f t="shared" si="1"/>
        <v>7.2898326046232212E-2</v>
      </c>
      <c r="L8" s="5">
        <f t="shared" si="2"/>
        <v>540.91</v>
      </c>
      <c r="M8" s="1">
        <f t="shared" si="0"/>
        <v>9.2216706105386612E-2</v>
      </c>
    </row>
    <row r="9" spans="1:15">
      <c r="B9">
        <v>6</v>
      </c>
      <c r="C9">
        <v>1897874</v>
      </c>
      <c r="D9">
        <v>703.83299999999997</v>
      </c>
      <c r="E9">
        <v>381.15600000000001</v>
      </c>
      <c r="F9" s="1">
        <v>2.7484100000000002E-3</v>
      </c>
      <c r="G9">
        <v>40490724</v>
      </c>
      <c r="J9" s="3">
        <f t="shared" si="1"/>
        <v>4.6871821802939362E-2</v>
      </c>
      <c r="L9" s="5">
        <f t="shared" si="2"/>
        <v>384.47899999999998</v>
      </c>
      <c r="M9" s="1">
        <f t="shared" si="0"/>
        <v>6.5547664023022201E-2</v>
      </c>
    </row>
    <row r="10" spans="1:15">
      <c r="B10">
        <v>7</v>
      </c>
      <c r="C10">
        <v>1383935</v>
      </c>
      <c r="D10">
        <v>703.83299999999997</v>
      </c>
      <c r="E10">
        <v>382.202</v>
      </c>
      <c r="F10" s="1">
        <v>4.5131700000000004E-3</v>
      </c>
      <c r="G10">
        <v>40490724</v>
      </c>
      <c r="J10" s="3">
        <f t="shared" si="1"/>
        <v>3.4179062839182622E-2</v>
      </c>
      <c r="L10" s="5">
        <f t="shared" si="2"/>
        <v>385.52499999999998</v>
      </c>
      <c r="M10" s="1">
        <f t="shared" si="0"/>
        <v>6.5725990684733462E-2</v>
      </c>
    </row>
    <row r="11" spans="1:15">
      <c r="B11">
        <v>8</v>
      </c>
      <c r="C11">
        <v>1532479</v>
      </c>
      <c r="D11">
        <v>703.83299999999997</v>
      </c>
      <c r="E11">
        <v>330.81099999999998</v>
      </c>
      <c r="F11" s="1">
        <v>3.8480099999999998E-3</v>
      </c>
      <c r="G11">
        <v>40490724</v>
      </c>
      <c r="J11" s="3">
        <f t="shared" si="1"/>
        <v>3.7847656169348813E-2</v>
      </c>
      <c r="L11" s="5">
        <f t="shared" si="2"/>
        <v>334.13399999999996</v>
      </c>
      <c r="M11" s="1">
        <f t="shared" si="0"/>
        <v>5.6964627900791716E-2</v>
      </c>
    </row>
    <row r="12" spans="1:15">
      <c r="B12">
        <v>9</v>
      </c>
      <c r="C12">
        <v>1383273</v>
      </c>
      <c r="D12">
        <v>703.83299999999997</v>
      </c>
      <c r="E12">
        <v>601.95000000000005</v>
      </c>
      <c r="F12" s="1">
        <v>2.3376999999999998E-3</v>
      </c>
      <c r="G12">
        <v>40490724</v>
      </c>
      <c r="J12" s="3">
        <f t="shared" si="1"/>
        <v>3.4162713415546733E-2</v>
      </c>
      <c r="L12" s="5">
        <f t="shared" si="2"/>
        <v>605.27300000000002</v>
      </c>
      <c r="M12" s="1">
        <f t="shared" si="0"/>
        <v>0.10318959226955626</v>
      </c>
    </row>
    <row r="13" spans="1:15">
      <c r="F13" s="1"/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44</v>
      </c>
      <c r="J15" s="3"/>
    </row>
    <row r="16" spans="1:15">
      <c r="B16">
        <v>0</v>
      </c>
      <c r="C16">
        <v>51415698</v>
      </c>
      <c r="D16">
        <v>15.696999999999999</v>
      </c>
      <c r="E16">
        <v>35323.800000000003</v>
      </c>
      <c r="F16" s="3">
        <v>2.1438199999999999E-4</v>
      </c>
      <c r="G16">
        <v>55916111</v>
      </c>
      <c r="H16">
        <v>10910.5</v>
      </c>
      <c r="J16" s="3">
        <f t="shared" si="1"/>
        <v>0.91951491404686569</v>
      </c>
      <c r="L16" s="5">
        <f>(D$16+E16)</f>
        <v>35339.497000000003</v>
      </c>
      <c r="M16" s="1">
        <f t="shared" ref="M16:M25" si="3">(D$16+E16)/H$16</f>
        <v>3.2390355162458184</v>
      </c>
      <c r="N16">
        <f>D16+H16</f>
        <v>10926.197</v>
      </c>
      <c r="O16">
        <f>N16/H16</f>
        <v>1.0014387058338299</v>
      </c>
    </row>
    <row r="17" spans="1:15">
      <c r="B17">
        <v>1</v>
      </c>
      <c r="C17">
        <v>35337729</v>
      </c>
      <c r="D17">
        <v>11922.5</v>
      </c>
      <c r="E17">
        <v>27778.2</v>
      </c>
      <c r="F17" s="3">
        <v>3.0124699999999998E-4</v>
      </c>
      <c r="G17">
        <v>55916111</v>
      </c>
      <c r="J17" s="3">
        <f t="shared" si="1"/>
        <v>0.63197758871320642</v>
      </c>
      <c r="L17" s="5">
        <f t="shared" ref="L17:L25" si="4">(D$16+E17)</f>
        <v>27793.897000000001</v>
      </c>
      <c r="M17" s="1">
        <f t="shared" si="3"/>
        <v>2.5474448467073003</v>
      </c>
    </row>
    <row r="18" spans="1:15">
      <c r="B18">
        <v>2</v>
      </c>
      <c r="C18">
        <v>22274991</v>
      </c>
      <c r="D18">
        <v>11922.5</v>
      </c>
      <c r="E18">
        <v>20386.400000000001</v>
      </c>
      <c r="F18" s="3">
        <v>4.8668399999999998E-4</v>
      </c>
      <c r="G18">
        <v>55916111</v>
      </c>
      <c r="J18" s="3">
        <f t="shared" si="1"/>
        <v>0.3983644534935557</v>
      </c>
      <c r="L18" s="5">
        <f t="shared" si="4"/>
        <v>20402.097000000002</v>
      </c>
      <c r="M18" s="1">
        <f t="shared" si="3"/>
        <v>1.8699506897025802</v>
      </c>
    </row>
    <row r="19" spans="1:15">
      <c r="B19">
        <v>3</v>
      </c>
      <c r="C19">
        <v>13124601</v>
      </c>
      <c r="D19">
        <v>11922.5</v>
      </c>
      <c r="E19">
        <v>15352.6</v>
      </c>
      <c r="F19" s="3">
        <v>1.0292400000000001E-3</v>
      </c>
      <c r="G19">
        <v>55916111</v>
      </c>
      <c r="J19" s="3">
        <f t="shared" si="1"/>
        <v>0.23471948898592035</v>
      </c>
      <c r="L19" s="5">
        <f t="shared" si="4"/>
        <v>15368.297</v>
      </c>
      <c r="M19" s="1">
        <f t="shared" si="3"/>
        <v>1.4085786169286467</v>
      </c>
    </row>
    <row r="20" spans="1:15">
      <c r="B20">
        <v>4</v>
      </c>
      <c r="C20">
        <v>7472667</v>
      </c>
      <c r="D20">
        <v>11922.5</v>
      </c>
      <c r="E20">
        <v>12454.6</v>
      </c>
      <c r="F20" s="3">
        <v>1.3648099999999999E-3</v>
      </c>
      <c r="G20">
        <v>55916111</v>
      </c>
      <c r="J20" s="3">
        <f t="shared" si="1"/>
        <v>0.13364067826533929</v>
      </c>
      <c r="L20" s="5">
        <f t="shared" si="4"/>
        <v>12470.297</v>
      </c>
      <c r="M20" s="1">
        <f t="shared" si="3"/>
        <v>1.1429629256221072</v>
      </c>
    </row>
    <row r="21" spans="1:15">
      <c r="B21">
        <v>5</v>
      </c>
      <c r="C21">
        <v>4777995</v>
      </c>
      <c r="D21">
        <v>11922.5</v>
      </c>
      <c r="E21">
        <v>10056.299999999999</v>
      </c>
      <c r="F21" s="3">
        <v>2.4115899999999999E-3</v>
      </c>
      <c r="G21">
        <v>55916111</v>
      </c>
      <c r="J21" s="3">
        <f t="shared" si="1"/>
        <v>8.5449343928800769E-2</v>
      </c>
      <c r="L21" s="5">
        <f t="shared" si="4"/>
        <v>10071.996999999999</v>
      </c>
      <c r="M21" s="1">
        <f t="shared" si="3"/>
        <v>0.92314715182622242</v>
      </c>
    </row>
    <row r="22" spans="1:15">
      <c r="B22">
        <v>6</v>
      </c>
      <c r="C22">
        <v>3026328</v>
      </c>
      <c r="D22">
        <v>11922.5</v>
      </c>
      <c r="E22">
        <v>8045.46</v>
      </c>
      <c r="F22" s="3">
        <v>4.0286300000000001E-3</v>
      </c>
      <c r="G22">
        <v>55916111</v>
      </c>
      <c r="J22" s="3">
        <f t="shared" si="1"/>
        <v>5.4122648121933944E-2</v>
      </c>
      <c r="L22" s="5">
        <f t="shared" si="4"/>
        <v>8061.1570000000002</v>
      </c>
      <c r="M22" s="1">
        <f t="shared" si="3"/>
        <v>0.73884395765546951</v>
      </c>
    </row>
    <row r="23" spans="1:15">
      <c r="B23">
        <v>7</v>
      </c>
      <c r="C23">
        <v>2332032</v>
      </c>
      <c r="D23">
        <v>11922.5</v>
      </c>
      <c r="E23">
        <v>6460.84</v>
      </c>
      <c r="F23" s="3">
        <v>5.3846299999999996E-3</v>
      </c>
      <c r="G23">
        <v>55916111</v>
      </c>
      <c r="J23" s="3">
        <f t="shared" si="1"/>
        <v>4.1705904761509614E-2</v>
      </c>
      <c r="L23" s="5">
        <f t="shared" si="4"/>
        <v>6476.5370000000003</v>
      </c>
      <c r="M23" s="1">
        <f t="shared" si="3"/>
        <v>0.59360588423995231</v>
      </c>
    </row>
    <row r="24" spans="1:15">
      <c r="B24">
        <v>8</v>
      </c>
      <c r="C24">
        <v>2220888</v>
      </c>
      <c r="D24">
        <v>11922.5</v>
      </c>
      <c r="E24">
        <v>7381.22</v>
      </c>
      <c r="F24" s="3">
        <v>3.7048599999999999E-3</v>
      </c>
      <c r="G24">
        <v>55916111</v>
      </c>
      <c r="J24" s="3">
        <f t="shared" si="1"/>
        <v>3.9718212877859121E-2</v>
      </c>
      <c r="L24" s="5">
        <f t="shared" si="4"/>
        <v>7396.9170000000004</v>
      </c>
      <c r="M24" s="1">
        <f t="shared" si="3"/>
        <v>0.67796315475917701</v>
      </c>
    </row>
    <row r="25" spans="1:15">
      <c r="B25">
        <v>9</v>
      </c>
      <c r="C25">
        <v>2581548</v>
      </c>
      <c r="D25">
        <v>11922.5</v>
      </c>
      <c r="E25">
        <v>6559.38</v>
      </c>
      <c r="F25" s="3">
        <v>4.00892E-3</v>
      </c>
      <c r="G25">
        <v>55916111</v>
      </c>
      <c r="J25" s="3">
        <f t="shared" si="1"/>
        <v>4.616823226493702E-2</v>
      </c>
      <c r="L25" s="5">
        <f t="shared" si="4"/>
        <v>6575.0770000000002</v>
      </c>
      <c r="M25" s="1">
        <f t="shared" si="3"/>
        <v>0.60263755098299809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45</v>
      </c>
      <c r="J28" s="3"/>
    </row>
    <row r="29" spans="1:15">
      <c r="B29">
        <v>0</v>
      </c>
      <c r="C29">
        <v>36301359</v>
      </c>
      <c r="D29">
        <v>24.085000000000001</v>
      </c>
      <c r="E29">
        <v>20492.3</v>
      </c>
      <c r="F29" s="3">
        <v>2.2009199999999999E-4</v>
      </c>
      <c r="G29">
        <v>31155984</v>
      </c>
      <c r="H29">
        <v>6965.15</v>
      </c>
      <c r="J29" s="3">
        <f t="shared" si="1"/>
        <v>1.1651488523039426</v>
      </c>
      <c r="L29" s="5">
        <f>(D$29+E29)</f>
        <v>20516.384999999998</v>
      </c>
      <c r="M29" s="1">
        <f t="shared" ref="M29:M38" si="5">(D$29+E29)/H$29</f>
        <v>2.9455769078914309</v>
      </c>
      <c r="N29">
        <f>D29+H29</f>
        <v>6989.2349999999997</v>
      </c>
      <c r="O29">
        <f>N29/H29</f>
        <v>1.0034579298363997</v>
      </c>
    </row>
    <row r="30" spans="1:15">
      <c r="B30">
        <v>1</v>
      </c>
      <c r="C30">
        <v>20377416</v>
      </c>
      <c r="D30">
        <v>6599.81</v>
      </c>
      <c r="E30">
        <v>13817.6</v>
      </c>
      <c r="F30" s="3">
        <v>5.0299700000000004E-4</v>
      </c>
      <c r="G30">
        <v>31155984</v>
      </c>
      <c r="J30" s="3">
        <f t="shared" si="1"/>
        <v>0.65404501427398343</v>
      </c>
      <c r="L30" s="5">
        <f t="shared" ref="L30:L38" si="6">(D$29+E30)</f>
        <v>13841.684999999999</v>
      </c>
      <c r="M30" s="1">
        <f t="shared" si="5"/>
        <v>1.9872773737823306</v>
      </c>
    </row>
    <row r="31" spans="1:15">
      <c r="B31">
        <v>2</v>
      </c>
      <c r="C31">
        <v>10695669</v>
      </c>
      <c r="D31">
        <v>6599.81</v>
      </c>
      <c r="E31">
        <v>9570.76</v>
      </c>
      <c r="F31" s="3">
        <v>7.3544799999999998E-4</v>
      </c>
      <c r="G31">
        <v>31155984</v>
      </c>
      <c r="J31" s="3">
        <f t="shared" si="1"/>
        <v>0.34329421275861483</v>
      </c>
      <c r="L31" s="5">
        <f t="shared" si="6"/>
        <v>9594.8449999999993</v>
      </c>
      <c r="M31" s="1">
        <f t="shared" si="5"/>
        <v>1.3775503757995162</v>
      </c>
    </row>
    <row r="32" spans="1:15">
      <c r="B32">
        <v>3</v>
      </c>
      <c r="C32">
        <v>5722629</v>
      </c>
      <c r="D32">
        <v>6599.81</v>
      </c>
      <c r="E32">
        <v>6984.21</v>
      </c>
      <c r="F32" s="3">
        <v>1.6507500000000001E-3</v>
      </c>
      <c r="G32">
        <v>31155984</v>
      </c>
      <c r="J32" s="3">
        <f t="shared" si="1"/>
        <v>0.18367672162111778</v>
      </c>
      <c r="L32" s="5">
        <f t="shared" si="6"/>
        <v>7008.2950000000001</v>
      </c>
      <c r="M32" s="1">
        <f t="shared" si="5"/>
        <v>1.006194410744923</v>
      </c>
    </row>
    <row r="33" spans="1:15">
      <c r="B33">
        <v>4</v>
      </c>
      <c r="C33">
        <v>3212373</v>
      </c>
      <c r="D33">
        <v>6599.81</v>
      </c>
      <c r="E33">
        <v>4927.9399999999996</v>
      </c>
      <c r="F33" s="3">
        <v>2.3599900000000002E-3</v>
      </c>
      <c r="G33">
        <v>31155984</v>
      </c>
      <c r="J33" s="3">
        <f t="shared" si="1"/>
        <v>0.1031061320355024</v>
      </c>
      <c r="L33" s="5">
        <f t="shared" si="6"/>
        <v>4952.0249999999996</v>
      </c>
      <c r="M33" s="1">
        <f t="shared" si="5"/>
        <v>0.71097176658076278</v>
      </c>
    </row>
    <row r="34" spans="1:15">
      <c r="B34">
        <v>5</v>
      </c>
      <c r="C34">
        <v>1928100</v>
      </c>
      <c r="D34">
        <v>6599.81</v>
      </c>
      <c r="E34">
        <v>4885.46</v>
      </c>
      <c r="F34" s="3">
        <v>4.2541000000000002E-3</v>
      </c>
      <c r="G34">
        <v>31155984</v>
      </c>
      <c r="J34" s="3">
        <f t="shared" si="1"/>
        <v>6.1885382917130784E-2</v>
      </c>
      <c r="L34" s="5">
        <f t="shared" si="6"/>
        <v>4909.5450000000001</v>
      </c>
      <c r="M34" s="1">
        <f t="shared" si="5"/>
        <v>0.70487283116659372</v>
      </c>
    </row>
    <row r="35" spans="1:15">
      <c r="B35">
        <v>6</v>
      </c>
      <c r="C35">
        <v>1581663</v>
      </c>
      <c r="D35">
        <v>6599.81</v>
      </c>
      <c r="E35">
        <v>3974.31</v>
      </c>
      <c r="F35" s="3">
        <v>5.1430900000000003E-3</v>
      </c>
      <c r="G35">
        <v>31155984</v>
      </c>
      <c r="J35" s="3">
        <f t="shared" si="1"/>
        <v>5.0765945957604808E-2</v>
      </c>
      <c r="L35" s="5">
        <f t="shared" si="6"/>
        <v>3998.395</v>
      </c>
      <c r="M35" s="1">
        <f t="shared" si="5"/>
        <v>0.57405727084125968</v>
      </c>
    </row>
    <row r="36" spans="1:15">
      <c r="B36">
        <v>7</v>
      </c>
      <c r="C36">
        <v>1505760</v>
      </c>
      <c r="D36">
        <v>6599.81</v>
      </c>
      <c r="E36">
        <v>4043.58</v>
      </c>
      <c r="F36" s="3">
        <v>5.8885700000000001E-3</v>
      </c>
      <c r="G36">
        <v>31155984</v>
      </c>
      <c r="J36" s="3">
        <f t="shared" si="1"/>
        <v>4.8329720544213917E-2</v>
      </c>
      <c r="L36" s="5">
        <f t="shared" si="6"/>
        <v>4067.665</v>
      </c>
      <c r="M36" s="1">
        <f t="shared" si="5"/>
        <v>0.58400249815151151</v>
      </c>
    </row>
    <row r="37" spans="1:15">
      <c r="B37">
        <v>8</v>
      </c>
      <c r="C37">
        <v>1638240</v>
      </c>
      <c r="D37">
        <v>6599.81</v>
      </c>
      <c r="E37">
        <v>3409.42</v>
      </c>
      <c r="F37" s="3">
        <v>7.6317700000000004E-3</v>
      </c>
      <c r="G37">
        <v>31155984</v>
      </c>
      <c r="J37" s="3">
        <f t="shared" si="1"/>
        <v>5.2581873196494128E-2</v>
      </c>
      <c r="L37" s="5">
        <f t="shared" si="6"/>
        <v>3433.5050000000001</v>
      </c>
      <c r="M37" s="1">
        <f t="shared" si="5"/>
        <v>0.4929549255938494</v>
      </c>
    </row>
    <row r="38" spans="1:15">
      <c r="B38">
        <v>9</v>
      </c>
      <c r="C38">
        <v>2204868</v>
      </c>
      <c r="D38">
        <v>6599.81</v>
      </c>
      <c r="E38">
        <v>3917.76</v>
      </c>
      <c r="F38" s="3">
        <v>4.0836199999999996E-3</v>
      </c>
      <c r="G38">
        <v>31155984</v>
      </c>
      <c r="J38" s="3">
        <f t="shared" si="1"/>
        <v>7.0768684436350981E-2</v>
      </c>
      <c r="L38" s="5">
        <f t="shared" si="6"/>
        <v>3941.8450000000003</v>
      </c>
      <c r="M38" s="1">
        <f t="shared" si="5"/>
        <v>0.5659382784290361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46</v>
      </c>
      <c r="J41" s="3"/>
    </row>
    <row r="42" spans="1:15">
      <c r="B42">
        <v>0</v>
      </c>
      <c r="C42">
        <v>24189801</v>
      </c>
      <c r="D42">
        <v>32.731999999999999</v>
      </c>
      <c r="E42">
        <v>7235.08</v>
      </c>
      <c r="F42" s="3">
        <v>1.87238E-4</v>
      </c>
      <c r="G42">
        <v>36431648</v>
      </c>
      <c r="H42">
        <v>9409.91</v>
      </c>
      <c r="J42" s="3">
        <f t="shared" si="1"/>
        <v>0.66397767677158059</v>
      </c>
      <c r="L42" s="5">
        <f>(D$29+E42)</f>
        <v>7259.165</v>
      </c>
      <c r="M42" s="1">
        <f t="shared" ref="M42:M51" si="7">(D$42+E42)/H$42</f>
        <v>0.77235722764617298</v>
      </c>
      <c r="N42">
        <f>D42+H42</f>
        <v>9442.6419999999998</v>
      </c>
      <c r="O42">
        <f>N42/H42</f>
        <v>1.0034784604741172</v>
      </c>
    </row>
    <row r="43" spans="1:15">
      <c r="B43">
        <v>1</v>
      </c>
      <c r="C43">
        <v>11116242</v>
      </c>
      <c r="D43">
        <v>2922.84</v>
      </c>
      <c r="E43">
        <v>4186.63</v>
      </c>
      <c r="F43" s="3">
        <v>4.0588899999999999E-4</v>
      </c>
      <c r="G43">
        <v>36431648</v>
      </c>
      <c r="J43" s="3">
        <f t="shared" si="1"/>
        <v>0.30512597179243717</v>
      </c>
      <c r="L43" s="5">
        <f t="shared" ref="L43:L51" si="8">(D$29+E43)</f>
        <v>4210.7150000000001</v>
      </c>
      <c r="M43" s="1">
        <f t="shared" si="7"/>
        <v>0.44839557445289063</v>
      </c>
    </row>
    <row r="44" spans="1:15">
      <c r="B44">
        <v>2</v>
      </c>
      <c r="C44">
        <v>5279424</v>
      </c>
      <c r="D44">
        <v>2922.84</v>
      </c>
      <c r="E44">
        <v>2594.91</v>
      </c>
      <c r="F44" s="3">
        <v>8.4530399999999996E-4</v>
      </c>
      <c r="G44">
        <v>36431648</v>
      </c>
      <c r="J44" s="3">
        <f t="shared" si="1"/>
        <v>0.14491312608202628</v>
      </c>
      <c r="L44" s="5">
        <f t="shared" si="8"/>
        <v>2618.9949999999999</v>
      </c>
      <c r="M44" s="1">
        <f t="shared" si="7"/>
        <v>0.2792419906247775</v>
      </c>
    </row>
    <row r="45" spans="1:15">
      <c r="B45">
        <v>3</v>
      </c>
      <c r="C45">
        <v>2455821</v>
      </c>
      <c r="D45">
        <v>2922.84</v>
      </c>
      <c r="E45">
        <v>1683.08</v>
      </c>
      <c r="F45" s="3">
        <v>1.86353E-3</v>
      </c>
      <c r="G45">
        <v>36431648</v>
      </c>
      <c r="J45" s="3">
        <f t="shared" si="1"/>
        <v>6.7409001097068127E-2</v>
      </c>
      <c r="L45" s="5">
        <f t="shared" si="8"/>
        <v>1707.165</v>
      </c>
      <c r="M45" s="1">
        <f t="shared" si="7"/>
        <v>0.18234095756495014</v>
      </c>
    </row>
    <row r="46" spans="1:15">
      <c r="B46">
        <v>4</v>
      </c>
      <c r="C46">
        <v>1312248</v>
      </c>
      <c r="D46">
        <v>2922.84</v>
      </c>
      <c r="E46">
        <v>1257.6600000000001</v>
      </c>
      <c r="F46" s="3">
        <v>3.8781699999999998E-3</v>
      </c>
      <c r="G46">
        <v>36431648</v>
      </c>
      <c r="J46" s="3">
        <f t="shared" si="1"/>
        <v>3.6019452098351411E-2</v>
      </c>
      <c r="L46" s="5">
        <f t="shared" si="8"/>
        <v>1281.7450000000001</v>
      </c>
      <c r="M46" s="1">
        <f t="shared" si="7"/>
        <v>0.13713117341186049</v>
      </c>
    </row>
    <row r="47" spans="1:15">
      <c r="B47">
        <v>5</v>
      </c>
      <c r="C47">
        <v>1270092</v>
      </c>
      <c r="D47">
        <v>2922.84</v>
      </c>
      <c r="E47">
        <v>1118.6600000000001</v>
      </c>
      <c r="F47" s="3">
        <v>4.6551400000000003E-3</v>
      </c>
      <c r="G47">
        <v>36431648</v>
      </c>
      <c r="J47" s="3">
        <f t="shared" si="1"/>
        <v>3.4862326293886019E-2</v>
      </c>
      <c r="L47" s="5">
        <f t="shared" si="8"/>
        <v>1142.7450000000001</v>
      </c>
      <c r="M47" s="1">
        <f t="shared" si="7"/>
        <v>0.1223595124714264</v>
      </c>
    </row>
    <row r="48" spans="1:15">
      <c r="B48">
        <v>6</v>
      </c>
      <c r="C48">
        <v>1028676</v>
      </c>
      <c r="D48">
        <v>2922.84</v>
      </c>
      <c r="E48">
        <v>1158.3800000000001</v>
      </c>
      <c r="F48" s="3">
        <v>4.23676E-3</v>
      </c>
      <c r="G48">
        <v>36431648</v>
      </c>
      <c r="J48" s="3">
        <f t="shared" si="1"/>
        <v>2.8235780055845951E-2</v>
      </c>
      <c r="L48" s="5">
        <f t="shared" si="8"/>
        <v>1182.4650000000001</v>
      </c>
      <c r="M48" s="1">
        <f t="shared" si="7"/>
        <v>0.12658059428836196</v>
      </c>
    </row>
    <row r="49" spans="1:15">
      <c r="B49">
        <v>7</v>
      </c>
      <c r="C49">
        <v>941511</v>
      </c>
      <c r="D49">
        <v>2922.84</v>
      </c>
      <c r="E49">
        <v>1038.1199999999999</v>
      </c>
      <c r="F49" s="3">
        <v>5.2990600000000004E-3</v>
      </c>
      <c r="G49">
        <v>36431648</v>
      </c>
      <c r="J49" s="3">
        <f t="shared" si="1"/>
        <v>2.5843217413606984E-2</v>
      </c>
      <c r="L49" s="5">
        <f t="shared" si="8"/>
        <v>1062.2049999999999</v>
      </c>
      <c r="M49" s="1">
        <f t="shared" si="7"/>
        <v>0.11380045080133602</v>
      </c>
    </row>
    <row r="50" spans="1:15">
      <c r="B50">
        <v>8</v>
      </c>
      <c r="C50">
        <v>851055</v>
      </c>
      <c r="D50">
        <v>2922.84</v>
      </c>
      <c r="E50">
        <v>1317.2</v>
      </c>
      <c r="F50" s="3">
        <v>5.4248100000000004E-3</v>
      </c>
      <c r="G50">
        <v>36431648</v>
      </c>
      <c r="J50" s="3">
        <f t="shared" si="1"/>
        <v>2.3360321224008312E-2</v>
      </c>
      <c r="L50" s="5">
        <f t="shared" si="8"/>
        <v>1341.2850000000001</v>
      </c>
      <c r="M50" s="1">
        <f t="shared" si="7"/>
        <v>0.1434585452995831</v>
      </c>
    </row>
    <row r="51" spans="1:15">
      <c r="B51">
        <v>9</v>
      </c>
      <c r="C51">
        <v>824139</v>
      </c>
      <c r="D51">
        <v>2922.84</v>
      </c>
      <c r="E51">
        <v>1167.18</v>
      </c>
      <c r="F51" s="3">
        <v>6.1697799999999997E-3</v>
      </c>
      <c r="G51">
        <v>36431648</v>
      </c>
      <c r="J51" s="3">
        <f t="shared" si="1"/>
        <v>2.2621513031746462E-2</v>
      </c>
      <c r="L51" s="5">
        <f t="shared" si="8"/>
        <v>1191.2650000000001</v>
      </c>
      <c r="M51" s="1">
        <f t="shared" si="7"/>
        <v>0.12751577857811605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47</v>
      </c>
      <c r="J54" s="3"/>
    </row>
    <row r="55" spans="1:15">
      <c r="B55">
        <v>0</v>
      </c>
      <c r="C55">
        <v>13186020</v>
      </c>
      <c r="D55">
        <v>41.773000000000003</v>
      </c>
      <c r="E55">
        <v>3239.42</v>
      </c>
      <c r="F55" s="3">
        <v>2.0151699999999999E-4</v>
      </c>
      <c r="G55">
        <v>29003190</v>
      </c>
      <c r="H55">
        <v>6808.44</v>
      </c>
      <c r="J55" s="3">
        <f t="shared" si="1"/>
        <v>0.4546403343908032</v>
      </c>
      <c r="L55" s="5">
        <f>(D$29+E55)</f>
        <v>3263.5050000000001</v>
      </c>
      <c r="M55" s="1">
        <f t="shared" ref="M55:M64" si="9">(D$55+E55)/H$55</f>
        <v>0.48193022190105228</v>
      </c>
      <c r="N55">
        <f>D55+H55</f>
        <v>6850.2129999999997</v>
      </c>
      <c r="O55">
        <f>N55/H55</f>
        <v>1.0061354730305327</v>
      </c>
    </row>
    <row r="56" spans="1:15">
      <c r="B56">
        <v>1</v>
      </c>
      <c r="C56">
        <v>5819907</v>
      </c>
      <c r="E56">
        <v>2540.65</v>
      </c>
      <c r="F56" s="3">
        <v>4.5309899999999999E-4</v>
      </c>
      <c r="G56">
        <v>29003190</v>
      </c>
      <c r="J56" s="3">
        <f t="shared" si="1"/>
        <v>0.20066437519459066</v>
      </c>
      <c r="L56" s="5">
        <f t="shared" ref="L56:L64" si="10">(D$29+E56)</f>
        <v>2564.7350000000001</v>
      </c>
      <c r="M56" s="1">
        <f t="shared" si="9"/>
        <v>0.37929731333462591</v>
      </c>
    </row>
    <row r="57" spans="1:15">
      <c r="B57">
        <v>2</v>
      </c>
      <c r="C57">
        <v>2576145</v>
      </c>
      <c r="E57">
        <v>1791.1</v>
      </c>
      <c r="F57" s="3">
        <v>1.05711E-3</v>
      </c>
      <c r="G57">
        <v>29003190</v>
      </c>
      <c r="J57" s="3">
        <f t="shared" si="1"/>
        <v>8.8822815697169863E-2</v>
      </c>
      <c r="L57" s="5">
        <f t="shared" si="10"/>
        <v>1815.1849999999999</v>
      </c>
      <c r="M57" s="1">
        <f t="shared" si="9"/>
        <v>0.26920601488740442</v>
      </c>
    </row>
    <row r="58" spans="1:15">
      <c r="B58">
        <v>3</v>
      </c>
      <c r="C58">
        <v>1157718</v>
      </c>
      <c r="E58">
        <v>917.61099999999999</v>
      </c>
      <c r="F58" s="3">
        <v>2.1586600000000002E-3</v>
      </c>
      <c r="G58">
        <v>29003190</v>
      </c>
      <c r="J58" s="3">
        <f t="shared" si="1"/>
        <v>3.9916919483684379E-2</v>
      </c>
      <c r="L58" s="5">
        <f t="shared" si="10"/>
        <v>941.69600000000003</v>
      </c>
      <c r="M58" s="1">
        <f t="shared" si="9"/>
        <v>0.14091098695148963</v>
      </c>
    </row>
    <row r="59" spans="1:15">
      <c r="B59">
        <v>4</v>
      </c>
      <c r="C59">
        <v>679368</v>
      </c>
      <c r="E59">
        <v>736.50800000000004</v>
      </c>
      <c r="F59" s="3">
        <v>4.37375E-3</v>
      </c>
      <c r="G59">
        <v>29003190</v>
      </c>
      <c r="J59" s="3">
        <f t="shared" si="1"/>
        <v>2.3423906128946504E-2</v>
      </c>
      <c r="L59" s="5">
        <f t="shared" si="10"/>
        <v>760.59300000000007</v>
      </c>
      <c r="M59" s="1">
        <f t="shared" si="9"/>
        <v>0.1143112078537815</v>
      </c>
    </row>
    <row r="60" spans="1:15">
      <c r="B60">
        <v>5</v>
      </c>
      <c r="C60">
        <v>661047</v>
      </c>
      <c r="E60">
        <v>636.50199999999995</v>
      </c>
      <c r="F60" s="3">
        <v>3.9523400000000004E-3</v>
      </c>
      <c r="G60">
        <v>29003190</v>
      </c>
      <c r="J60" s="3">
        <f t="shared" si="1"/>
        <v>2.2792216994061688E-2</v>
      </c>
      <c r="L60" s="5">
        <f t="shared" si="10"/>
        <v>660.58699999999999</v>
      </c>
      <c r="M60" s="1">
        <f t="shared" si="9"/>
        <v>9.9622674210244927E-2</v>
      </c>
    </row>
    <row r="61" spans="1:15">
      <c r="B61">
        <v>6</v>
      </c>
      <c r="C61">
        <v>508557</v>
      </c>
      <c r="E61">
        <v>440.09699999999998</v>
      </c>
      <c r="F61" s="3">
        <v>5.1833699999999996E-3</v>
      </c>
      <c r="G61">
        <v>29003190</v>
      </c>
      <c r="J61" s="3">
        <f t="shared" si="1"/>
        <v>1.753451947871941E-2</v>
      </c>
      <c r="L61" s="5">
        <f t="shared" si="10"/>
        <v>464.18199999999996</v>
      </c>
      <c r="M61" s="1">
        <f t="shared" si="9"/>
        <v>7.0775390544676908E-2</v>
      </c>
    </row>
    <row r="62" spans="1:15">
      <c r="B62">
        <v>7</v>
      </c>
      <c r="C62">
        <v>381003</v>
      </c>
      <c r="E62">
        <v>678.4</v>
      </c>
      <c r="F62" s="3">
        <v>6.6211799999999999E-3</v>
      </c>
      <c r="G62">
        <v>29003190</v>
      </c>
      <c r="J62" s="3">
        <f t="shared" si="1"/>
        <v>1.3136589457918249E-2</v>
      </c>
      <c r="L62" s="5">
        <f t="shared" si="10"/>
        <v>702.48500000000001</v>
      </c>
      <c r="M62" s="1">
        <f t="shared" si="9"/>
        <v>0.10577650680625812</v>
      </c>
    </row>
    <row r="63" spans="1:15">
      <c r="B63">
        <v>8</v>
      </c>
      <c r="C63">
        <v>363864</v>
      </c>
      <c r="E63">
        <v>495.72</v>
      </c>
      <c r="F63" s="3">
        <v>9.1029700000000002E-3</v>
      </c>
      <c r="G63">
        <v>29003190</v>
      </c>
      <c r="J63" s="3">
        <f t="shared" si="1"/>
        <v>1.2545654460767936E-2</v>
      </c>
      <c r="L63" s="5">
        <f t="shared" si="10"/>
        <v>519.80500000000006</v>
      </c>
      <c r="M63" s="1">
        <f t="shared" si="9"/>
        <v>7.8945103430448096E-2</v>
      </c>
    </row>
    <row r="64" spans="1:15">
      <c r="B64">
        <v>9</v>
      </c>
      <c r="C64">
        <v>414258</v>
      </c>
      <c r="E64">
        <v>494.78199999999998</v>
      </c>
      <c r="F64" s="3">
        <v>5.1969E-3</v>
      </c>
      <c r="G64">
        <v>29003190</v>
      </c>
      <c r="J64" s="3">
        <f t="shared" si="1"/>
        <v>1.4283187470067947E-2</v>
      </c>
      <c r="L64" s="5">
        <f t="shared" si="10"/>
        <v>518.86699999999996</v>
      </c>
      <c r="M64" s="1">
        <f t="shared" si="9"/>
        <v>7.8807333251082481E-2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48</v>
      </c>
      <c r="J67" s="3"/>
    </row>
    <row r="68" spans="1:15">
      <c r="B68">
        <v>0</v>
      </c>
      <c r="C68">
        <v>126585</v>
      </c>
      <c r="D68">
        <v>9.6969999999999992</v>
      </c>
      <c r="E68">
        <v>11.8063</v>
      </c>
      <c r="F68" s="3">
        <v>5.0629099999999999E-5</v>
      </c>
      <c r="G68">
        <v>25826991</v>
      </c>
      <c r="H68">
        <v>2337.3200000000002</v>
      </c>
      <c r="J68" s="3">
        <f t="shared" ref="J68:J77" si="11">C68/G68</f>
        <v>4.9012678248116478E-3</v>
      </c>
      <c r="L68" s="5">
        <f>(D$29+E68)</f>
        <v>35.891300000000001</v>
      </c>
      <c r="M68" s="1">
        <f t="shared" ref="M68:M77" si="12">(D$68+E68)/H$68</f>
        <v>9.1999811750209624E-3</v>
      </c>
      <c r="N68">
        <f>D68+H68</f>
        <v>2347.0170000000003</v>
      </c>
      <c r="O68">
        <f>N68/H68</f>
        <v>1.0041487686752348</v>
      </c>
    </row>
    <row r="69" spans="1:15">
      <c r="B69">
        <v>1</v>
      </c>
      <c r="C69">
        <v>33774</v>
      </c>
      <c r="D69">
        <v>2.55335</v>
      </c>
      <c r="E69">
        <v>5.3199800000000002</v>
      </c>
      <c r="F69" s="3">
        <v>1.7762999999999999E-4</v>
      </c>
      <c r="G69">
        <v>25826991</v>
      </c>
      <c r="J69" s="3">
        <f t="shared" si="11"/>
        <v>1.3077016985834702E-3</v>
      </c>
      <c r="L69" s="5">
        <f t="shared" ref="L69:L77" si="13">(D$29+E69)</f>
        <v>29.404980000000002</v>
      </c>
      <c r="M69" s="1">
        <f t="shared" si="12"/>
        <v>6.4248712200297769E-3</v>
      </c>
    </row>
    <row r="70" spans="1:15">
      <c r="B70">
        <v>2</v>
      </c>
      <c r="C70">
        <v>14882</v>
      </c>
      <c r="D70">
        <v>2.55335</v>
      </c>
      <c r="E70">
        <v>2.2959900000000002</v>
      </c>
      <c r="F70" s="3">
        <v>4.03063E-4</v>
      </c>
      <c r="G70">
        <v>25826991</v>
      </c>
      <c r="J70" s="3">
        <f t="shared" si="11"/>
        <v>5.7621888666782746E-4</v>
      </c>
      <c r="L70" s="5">
        <f t="shared" si="13"/>
        <v>26.380990000000001</v>
      </c>
      <c r="M70" s="1">
        <f t="shared" si="12"/>
        <v>5.1310860301541925E-3</v>
      </c>
    </row>
    <row r="71" spans="1:15">
      <c r="B71">
        <v>3</v>
      </c>
      <c r="C71">
        <v>6343</v>
      </c>
      <c r="D71">
        <v>2.55335</v>
      </c>
      <c r="E71">
        <v>1.6067100000000001</v>
      </c>
      <c r="F71" s="3">
        <v>9.4532899999999996E-4</v>
      </c>
      <c r="G71">
        <v>25826991</v>
      </c>
      <c r="J71" s="3">
        <f t="shared" si="11"/>
        <v>2.4559578001169394E-4</v>
      </c>
      <c r="L71" s="5">
        <f t="shared" si="13"/>
        <v>25.69171</v>
      </c>
      <c r="M71" s="1">
        <f t="shared" si="12"/>
        <v>4.8361841767494383E-3</v>
      </c>
    </row>
    <row r="72" spans="1:15">
      <c r="B72">
        <v>4</v>
      </c>
      <c r="C72">
        <v>2827</v>
      </c>
      <c r="D72">
        <v>2.55335</v>
      </c>
      <c r="E72">
        <v>5.8552999999999997</v>
      </c>
      <c r="F72" s="3">
        <v>2.1193900000000001E-3</v>
      </c>
      <c r="G72">
        <v>25826991</v>
      </c>
      <c r="J72" s="3">
        <f t="shared" si="11"/>
        <v>1.0945913134054214E-4</v>
      </c>
      <c r="L72" s="5">
        <f t="shared" si="13"/>
        <v>29.940300000000001</v>
      </c>
      <c r="M72" s="1">
        <f t="shared" si="12"/>
        <v>6.6539027604264707E-3</v>
      </c>
    </row>
    <row r="73" spans="1:15">
      <c r="B73">
        <v>5</v>
      </c>
      <c r="C73">
        <v>1260</v>
      </c>
      <c r="D73">
        <v>2.55335</v>
      </c>
      <c r="E73">
        <v>0.45011800000000002</v>
      </c>
      <c r="F73" s="3">
        <v>4.7468399999999996E-3</v>
      </c>
      <c r="G73">
        <v>25826991</v>
      </c>
      <c r="J73" s="3">
        <f t="shared" si="11"/>
        <v>4.8786171025498095E-5</v>
      </c>
      <c r="L73" s="5">
        <f t="shared" si="13"/>
        <v>24.535118000000001</v>
      </c>
      <c r="M73" s="1">
        <f t="shared" si="12"/>
        <v>4.3413473550904446E-3</v>
      </c>
    </row>
    <row r="74" spans="1:15">
      <c r="B74">
        <v>6</v>
      </c>
      <c r="C74">
        <v>508</v>
      </c>
      <c r="D74">
        <v>2.55335</v>
      </c>
      <c r="E74">
        <v>0.55648200000000003</v>
      </c>
      <c r="F74" s="3">
        <v>1.17188E-2</v>
      </c>
      <c r="G74">
        <v>25826991</v>
      </c>
      <c r="J74" s="3">
        <f t="shared" si="11"/>
        <v>1.9669345143613516E-5</v>
      </c>
      <c r="L74" s="5">
        <f t="shared" si="13"/>
        <v>24.641482</v>
      </c>
      <c r="M74" s="1">
        <f t="shared" si="12"/>
        <v>4.3868541748669412E-3</v>
      </c>
    </row>
    <row r="75" spans="1:15">
      <c r="B75">
        <v>7</v>
      </c>
      <c r="C75">
        <v>194</v>
      </c>
      <c r="D75">
        <v>2.55335</v>
      </c>
      <c r="E75">
        <v>0.33947500000000003</v>
      </c>
      <c r="F75" s="3">
        <v>3.0303E-2</v>
      </c>
      <c r="G75">
        <v>25826991</v>
      </c>
      <c r="J75" s="3">
        <f t="shared" si="11"/>
        <v>7.5115215705925632E-6</v>
      </c>
      <c r="L75" s="5">
        <f t="shared" si="13"/>
        <v>24.424475000000001</v>
      </c>
      <c r="M75" s="1">
        <f t="shared" si="12"/>
        <v>4.2940098061027155E-3</v>
      </c>
    </row>
    <row r="76" spans="1:15">
      <c r="B76">
        <v>8</v>
      </c>
      <c r="C76">
        <v>37</v>
      </c>
      <c r="D76">
        <v>2.55335</v>
      </c>
      <c r="E76">
        <v>2.8567800000000001</v>
      </c>
      <c r="F76" s="3">
        <v>0.146341</v>
      </c>
      <c r="G76">
        <v>25826991</v>
      </c>
      <c r="J76" s="3">
        <f t="shared" si="11"/>
        <v>1.4326097840820868E-6</v>
      </c>
      <c r="L76" s="5">
        <f t="shared" si="13"/>
        <v>26.941780000000001</v>
      </c>
      <c r="M76" s="1">
        <f t="shared" si="12"/>
        <v>5.3710146663700298E-3</v>
      </c>
    </row>
    <row r="77" spans="1:15">
      <c r="B77">
        <v>9</v>
      </c>
      <c r="C77">
        <v>17</v>
      </c>
      <c r="D77">
        <v>2.55335</v>
      </c>
      <c r="E77">
        <v>3.0706099999999998</v>
      </c>
      <c r="F77" s="3">
        <v>0.28571400000000002</v>
      </c>
      <c r="G77">
        <v>25826991</v>
      </c>
      <c r="J77" s="3">
        <f t="shared" si="11"/>
        <v>6.5822611701068858E-7</v>
      </c>
      <c r="L77" s="5">
        <f t="shared" si="13"/>
        <v>27.155609999999999</v>
      </c>
      <c r="M77" s="1">
        <f t="shared" si="12"/>
        <v>5.4624997860797829E-3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6FB2-521E-4D48-8644-8385A40A8E7E}">
  <dimension ref="A1:O77"/>
  <sheetViews>
    <sheetView workbookViewId="0">
      <selection activeCell="G1" sqref="G1:G1048576"/>
    </sheetView>
  </sheetViews>
  <sheetFormatPr baseColWidth="10" defaultRowHeight="20"/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49</v>
      </c>
      <c r="J2" s="3" t="s">
        <v>81</v>
      </c>
      <c r="L2" t="s">
        <v>89</v>
      </c>
      <c r="M2" t="s">
        <v>88</v>
      </c>
      <c r="N2" t="s">
        <v>91</v>
      </c>
      <c r="O2" t="s">
        <v>92</v>
      </c>
    </row>
    <row r="3" spans="1:15">
      <c r="B3">
        <v>0</v>
      </c>
      <c r="C3">
        <v>39102041</v>
      </c>
      <c r="D3">
        <v>85.57</v>
      </c>
      <c r="E3">
        <v>1918.36</v>
      </c>
      <c r="F3" s="2">
        <v>1.7754399999999999E-4</v>
      </c>
      <c r="G3">
        <v>66115400</v>
      </c>
      <c r="H3">
        <v>9230.2000000000007</v>
      </c>
      <c r="J3" s="3">
        <f>C3/G3</f>
        <v>0.59142107587642212</v>
      </c>
      <c r="L3" s="5">
        <f>(D$3+E3)</f>
        <v>2003.9299999999998</v>
      </c>
      <c r="M3" s="1">
        <f t="shared" ref="M3:M12" si="0">(D$3+E3)/H$3</f>
        <v>0.21710580485796621</v>
      </c>
      <c r="N3">
        <f>D3+H3</f>
        <v>9315.77</v>
      </c>
      <c r="O3">
        <f>N3/H3</f>
        <v>1.0092706550237265</v>
      </c>
    </row>
    <row r="4" spans="1:15">
      <c r="B4">
        <v>1</v>
      </c>
      <c r="C4">
        <v>31316125</v>
      </c>
      <c r="D4">
        <v>2057.1</v>
      </c>
      <c r="E4">
        <v>2653.03</v>
      </c>
      <c r="F4" s="2">
        <v>2.0374E-4</v>
      </c>
      <c r="G4">
        <v>66115400</v>
      </c>
      <c r="J4" s="3">
        <f t="shared" ref="J4:J64" si="1">C4/G4</f>
        <v>0.4736585576129011</v>
      </c>
      <c r="L4" s="5">
        <f t="shared" ref="L4:L12" si="2">(D$3+E4)</f>
        <v>2738.6000000000004</v>
      </c>
      <c r="M4" s="1">
        <f t="shared" si="0"/>
        <v>0.29669996316439518</v>
      </c>
    </row>
    <row r="5" spans="1:15">
      <c r="B5">
        <v>2</v>
      </c>
      <c r="C5">
        <v>20864263</v>
      </c>
      <c r="D5">
        <v>2057.1</v>
      </c>
      <c r="E5">
        <v>1914</v>
      </c>
      <c r="F5" s="2">
        <v>3.29143E-4</v>
      </c>
      <c r="G5">
        <v>66115400</v>
      </c>
      <c r="J5" s="3">
        <f t="shared" si="1"/>
        <v>0.3155734216234039</v>
      </c>
      <c r="L5" s="5">
        <f t="shared" si="2"/>
        <v>1999.57</v>
      </c>
      <c r="M5" s="1">
        <f t="shared" si="0"/>
        <v>0.21663344239561438</v>
      </c>
    </row>
    <row r="6" spans="1:15">
      <c r="B6">
        <v>3</v>
      </c>
      <c r="C6">
        <v>12740487</v>
      </c>
      <c r="D6">
        <v>2057.1</v>
      </c>
      <c r="E6">
        <v>1494.44</v>
      </c>
      <c r="F6" s="2">
        <v>5.9076500000000004E-4</v>
      </c>
      <c r="G6">
        <v>66115400</v>
      </c>
      <c r="J6" s="3">
        <f t="shared" si="1"/>
        <v>0.19270074748091973</v>
      </c>
      <c r="L6" s="5">
        <f t="shared" si="2"/>
        <v>1580.01</v>
      </c>
      <c r="M6" s="1">
        <f t="shared" si="0"/>
        <v>0.17117830599553638</v>
      </c>
    </row>
    <row r="7" spans="1:15">
      <c r="B7">
        <v>4</v>
      </c>
      <c r="C7">
        <v>7227850</v>
      </c>
      <c r="D7">
        <v>2057.1</v>
      </c>
      <c r="E7">
        <v>1055.17</v>
      </c>
      <c r="F7" s="2">
        <v>9.5476999999999997E-4</v>
      </c>
      <c r="G7">
        <v>66115400</v>
      </c>
      <c r="J7" s="3">
        <f t="shared" si="1"/>
        <v>0.10932173139692114</v>
      </c>
      <c r="L7" s="5">
        <f t="shared" si="2"/>
        <v>1140.74</v>
      </c>
      <c r="M7" s="1">
        <f t="shared" si="0"/>
        <v>0.123587787913588</v>
      </c>
    </row>
    <row r="8" spans="1:15">
      <c r="B8">
        <v>5</v>
      </c>
      <c r="C8">
        <v>4554535</v>
      </c>
      <c r="D8">
        <v>2057.1</v>
      </c>
      <c r="E8">
        <v>776.89400000000001</v>
      </c>
      <c r="F8" s="2">
        <v>1.61316E-3</v>
      </c>
      <c r="G8">
        <v>66115400</v>
      </c>
      <c r="J8" s="3">
        <f t="shared" si="1"/>
        <v>6.8887657036030933E-2</v>
      </c>
      <c r="L8" s="5">
        <f t="shared" si="2"/>
        <v>862.46399999999994</v>
      </c>
      <c r="M8" s="1">
        <f t="shared" si="0"/>
        <v>9.3439362093995781E-2</v>
      </c>
    </row>
    <row r="9" spans="1:15">
      <c r="B9">
        <v>6</v>
      </c>
      <c r="C9">
        <v>3426997</v>
      </c>
      <c r="D9">
        <v>2057.1</v>
      </c>
      <c r="E9">
        <v>573.26900000000001</v>
      </c>
      <c r="F9" s="2">
        <v>2.3968100000000001E-3</v>
      </c>
      <c r="G9">
        <v>66115400</v>
      </c>
      <c r="J9" s="3">
        <f t="shared" si="1"/>
        <v>5.1833566763567943E-2</v>
      </c>
      <c r="L9" s="5">
        <f t="shared" si="2"/>
        <v>658.83899999999994</v>
      </c>
      <c r="M9" s="1">
        <f t="shared" si="0"/>
        <v>7.137862668197871E-2</v>
      </c>
    </row>
    <row r="10" spans="1:15">
      <c r="B10">
        <v>7</v>
      </c>
      <c r="C10">
        <v>1942476</v>
      </c>
      <c r="D10">
        <v>2057.1</v>
      </c>
      <c r="E10">
        <v>484.08199999999999</v>
      </c>
      <c r="F10" s="2">
        <v>2.49789E-3</v>
      </c>
      <c r="G10">
        <v>66115400</v>
      </c>
      <c r="J10" s="3">
        <f t="shared" si="1"/>
        <v>2.9380083913883907E-2</v>
      </c>
      <c r="L10" s="5">
        <f t="shared" si="2"/>
        <v>569.65200000000004</v>
      </c>
      <c r="M10" s="1">
        <f t="shared" si="0"/>
        <v>6.1716105826525966E-2</v>
      </c>
    </row>
    <row r="11" spans="1:15">
      <c r="B11">
        <v>8</v>
      </c>
      <c r="C11">
        <v>2999441</v>
      </c>
      <c r="D11">
        <v>2057.1</v>
      </c>
      <c r="E11">
        <v>500.23599999999999</v>
      </c>
      <c r="F11" s="2">
        <v>3.0172900000000002E-3</v>
      </c>
      <c r="G11">
        <v>66115400</v>
      </c>
      <c r="J11" s="3">
        <f t="shared" si="1"/>
        <v>4.5366752677893502E-2</v>
      </c>
      <c r="L11" s="5">
        <f t="shared" si="2"/>
        <v>585.80600000000004</v>
      </c>
      <c r="M11" s="1">
        <f t="shared" si="0"/>
        <v>6.3466230417542416E-2</v>
      </c>
    </row>
    <row r="12" spans="1:15">
      <c r="B12">
        <v>9</v>
      </c>
      <c r="C12">
        <v>2721802</v>
      </c>
      <c r="D12">
        <v>2057.1</v>
      </c>
      <c r="E12">
        <v>512.32299999999998</v>
      </c>
      <c r="F12" s="2">
        <v>1.5360599999999999E-3</v>
      </c>
      <c r="G12">
        <v>66115400</v>
      </c>
      <c r="J12" s="3">
        <f t="shared" si="1"/>
        <v>4.1167443591054426E-2</v>
      </c>
      <c r="L12" s="5">
        <f t="shared" si="2"/>
        <v>597.89300000000003</v>
      </c>
      <c r="M12" s="1">
        <f t="shared" si="0"/>
        <v>6.4775736170397169E-2</v>
      </c>
    </row>
    <row r="13" spans="1:15"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50</v>
      </c>
      <c r="J15" s="3"/>
    </row>
    <row r="16" spans="1:15">
      <c r="B16">
        <v>0</v>
      </c>
      <c r="C16">
        <v>28816376</v>
      </c>
      <c r="D16">
        <v>26.071999999999999</v>
      </c>
      <c r="E16">
        <v>4767.8100000000004</v>
      </c>
      <c r="F16" s="3">
        <v>1.7691000000000001E-4</v>
      </c>
      <c r="G16">
        <v>51030732</v>
      </c>
      <c r="H16">
        <v>10090.4</v>
      </c>
      <c r="J16" s="3">
        <f t="shared" si="1"/>
        <v>0.56468670682599653</v>
      </c>
      <c r="L16" s="5">
        <f>(D$16+E16)</f>
        <v>4793.8820000000005</v>
      </c>
      <c r="M16" s="1">
        <f t="shared" ref="M16:M25" si="3">(D$16+E16)/H$16</f>
        <v>0.47509335606120678</v>
      </c>
      <c r="N16">
        <f>D16+H16</f>
        <v>10116.472</v>
      </c>
      <c r="O16">
        <f>N16/H16</f>
        <v>1.002583842067708</v>
      </c>
    </row>
    <row r="17" spans="1:15">
      <c r="B17">
        <v>1</v>
      </c>
      <c r="C17">
        <v>18826307</v>
      </c>
      <c r="D17">
        <v>2567.9699999999998</v>
      </c>
      <c r="E17">
        <v>5638.68</v>
      </c>
      <c r="F17" s="3">
        <v>2.7237099999999998E-4</v>
      </c>
      <c r="G17">
        <v>51030732</v>
      </c>
      <c r="J17" s="3">
        <f t="shared" si="1"/>
        <v>0.36892096707529104</v>
      </c>
      <c r="L17" s="5">
        <f t="shared" ref="L17:L25" si="4">(D$16+E17)</f>
        <v>5664.7520000000004</v>
      </c>
      <c r="M17" s="1">
        <f t="shared" si="3"/>
        <v>0.56140014270990257</v>
      </c>
    </row>
    <row r="18" spans="1:15">
      <c r="B18">
        <v>2</v>
      </c>
      <c r="C18">
        <v>10400832</v>
      </c>
      <c r="D18">
        <v>2567.9699999999998</v>
      </c>
      <c r="E18">
        <v>3942.41</v>
      </c>
      <c r="F18" s="3">
        <v>4.8678799999999999E-4</v>
      </c>
      <c r="G18">
        <v>51030732</v>
      </c>
      <c r="J18" s="3">
        <f t="shared" si="1"/>
        <v>0.20381506579211914</v>
      </c>
      <c r="L18" s="5">
        <f t="shared" si="4"/>
        <v>3968.482</v>
      </c>
      <c r="M18" s="1">
        <f t="shared" si="3"/>
        <v>0.3932928327915643</v>
      </c>
    </row>
    <row r="19" spans="1:15">
      <c r="B19">
        <v>3</v>
      </c>
      <c r="C19">
        <v>5862561</v>
      </c>
      <c r="D19">
        <v>2567.9699999999998</v>
      </c>
      <c r="E19">
        <v>2953.85</v>
      </c>
      <c r="F19" s="3">
        <v>8.7282699999999996E-4</v>
      </c>
      <c r="G19">
        <v>51030732</v>
      </c>
      <c r="J19" s="3">
        <f t="shared" si="1"/>
        <v>0.11488294935686989</v>
      </c>
      <c r="L19" s="5">
        <f t="shared" si="4"/>
        <v>2979.922</v>
      </c>
      <c r="M19" s="1">
        <f t="shared" si="3"/>
        <v>0.29532248473796879</v>
      </c>
    </row>
    <row r="20" spans="1:15">
      <c r="B20">
        <v>4</v>
      </c>
      <c r="C20">
        <v>3470227</v>
      </c>
      <c r="D20">
        <v>2567.9699999999998</v>
      </c>
      <c r="E20">
        <v>2340.98</v>
      </c>
      <c r="F20" s="3">
        <v>1.53396E-3</v>
      </c>
      <c r="G20">
        <v>51030732</v>
      </c>
      <c r="J20" s="3">
        <f t="shared" si="1"/>
        <v>6.8002689046279013E-2</v>
      </c>
      <c r="L20" s="5">
        <f t="shared" si="4"/>
        <v>2367.0520000000001</v>
      </c>
      <c r="M20" s="1">
        <f t="shared" si="3"/>
        <v>0.23458455561722036</v>
      </c>
    </row>
    <row r="21" spans="1:15">
      <c r="B21">
        <v>5</v>
      </c>
      <c r="C21">
        <v>1982358</v>
      </c>
      <c r="D21">
        <v>2567.9699999999998</v>
      </c>
      <c r="E21">
        <v>1631.44</v>
      </c>
      <c r="F21" s="3">
        <v>2.6200799999999999E-3</v>
      </c>
      <c r="G21">
        <v>51030732</v>
      </c>
      <c r="J21" s="3">
        <f t="shared" si="1"/>
        <v>3.8846356348562663E-2</v>
      </c>
      <c r="L21" s="5">
        <f t="shared" si="4"/>
        <v>1657.5119999999999</v>
      </c>
      <c r="M21" s="1">
        <f t="shared" si="3"/>
        <v>0.16426623325140727</v>
      </c>
    </row>
    <row r="22" spans="1:15">
      <c r="B22">
        <v>6</v>
      </c>
      <c r="C22">
        <v>1414847</v>
      </c>
      <c r="D22">
        <v>2567.9699999999998</v>
      </c>
      <c r="E22">
        <v>1406.24</v>
      </c>
      <c r="F22" s="3">
        <v>3.80547E-3</v>
      </c>
      <c r="G22">
        <v>51030732</v>
      </c>
      <c r="J22" s="3">
        <f t="shared" si="1"/>
        <v>2.7725391044753189E-2</v>
      </c>
      <c r="L22" s="5">
        <f t="shared" si="4"/>
        <v>1432.3119999999999</v>
      </c>
      <c r="M22" s="1">
        <f t="shared" si="3"/>
        <v>0.14194799016887338</v>
      </c>
    </row>
    <row r="23" spans="1:15">
      <c r="B23">
        <v>7</v>
      </c>
      <c r="C23">
        <v>1170953</v>
      </c>
      <c r="D23">
        <v>2567.9699999999998</v>
      </c>
      <c r="E23">
        <v>1292.79</v>
      </c>
      <c r="F23" s="3">
        <v>3.3280100000000002E-3</v>
      </c>
      <c r="G23">
        <v>51030732</v>
      </c>
      <c r="J23" s="3">
        <f t="shared" si="1"/>
        <v>2.2946035733918142E-2</v>
      </c>
      <c r="L23" s="5">
        <f t="shared" si="4"/>
        <v>1318.8619999999999</v>
      </c>
      <c r="M23" s="1">
        <f t="shared" si="3"/>
        <v>0.13070463014350273</v>
      </c>
    </row>
    <row r="24" spans="1:15">
      <c r="B24">
        <v>8</v>
      </c>
      <c r="C24">
        <v>892536</v>
      </c>
      <c r="D24">
        <v>2567.9699999999998</v>
      </c>
      <c r="E24">
        <v>1069.46</v>
      </c>
      <c r="F24" s="3">
        <v>5.9955199999999998E-3</v>
      </c>
      <c r="G24">
        <v>51030732</v>
      </c>
      <c r="J24" s="3">
        <f t="shared" si="1"/>
        <v>1.7490166513778403E-2</v>
      </c>
      <c r="L24" s="5">
        <f t="shared" si="4"/>
        <v>1095.5319999999999</v>
      </c>
      <c r="M24" s="1">
        <f t="shared" si="3"/>
        <v>0.10857171172599699</v>
      </c>
    </row>
    <row r="25" spans="1:15">
      <c r="B25">
        <v>9</v>
      </c>
      <c r="C25">
        <v>872761</v>
      </c>
      <c r="D25">
        <v>2567.9699999999998</v>
      </c>
      <c r="E25">
        <v>1313.17</v>
      </c>
      <c r="F25" s="3">
        <v>4.6383199999999996E-3</v>
      </c>
      <c r="G25">
        <v>51030732</v>
      </c>
      <c r="J25" s="3">
        <f t="shared" si="1"/>
        <v>1.7102654925663225E-2</v>
      </c>
      <c r="L25" s="5">
        <f t="shared" si="4"/>
        <v>1339.242</v>
      </c>
      <c r="M25" s="1">
        <f t="shared" si="3"/>
        <v>0.13272437168001269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51</v>
      </c>
      <c r="J28" s="3"/>
    </row>
    <row r="29" spans="1:15">
      <c r="B29">
        <v>0</v>
      </c>
      <c r="C29">
        <v>1165611</v>
      </c>
      <c r="D29">
        <v>50.445999999999998</v>
      </c>
      <c r="E29">
        <v>306.39999999999998</v>
      </c>
      <c r="F29" s="3">
        <v>5.0838399999999996E-4</v>
      </c>
      <c r="G29">
        <v>5131409</v>
      </c>
      <c r="H29">
        <v>893.00699999999995</v>
      </c>
      <c r="J29" s="3">
        <f t="shared" si="1"/>
        <v>0.22715223050822883</v>
      </c>
      <c r="L29" s="5">
        <f>(D$29+E29)</f>
        <v>356.846</v>
      </c>
      <c r="M29" s="1">
        <f t="shared" ref="M29:M38" si="5">(D$29+E29)/H$29</f>
        <v>0.39960045106029407</v>
      </c>
      <c r="N29">
        <f>D29+H29</f>
        <v>943.45299999999997</v>
      </c>
      <c r="O29">
        <f>N29/H29</f>
        <v>1.0564900387119027</v>
      </c>
    </row>
    <row r="30" spans="1:15">
      <c r="B30">
        <v>1</v>
      </c>
      <c r="C30">
        <v>586722</v>
      </c>
      <c r="D30">
        <v>182.899</v>
      </c>
      <c r="E30">
        <v>254.57900000000001</v>
      </c>
      <c r="F30" s="3">
        <v>9.9527199999999995E-4</v>
      </c>
      <c r="G30">
        <v>5131409</v>
      </c>
      <c r="J30" s="3">
        <f t="shared" si="1"/>
        <v>0.11433935591569488</v>
      </c>
      <c r="L30" s="5">
        <f t="shared" ref="L30:L38" si="6">(D$29+E30)</f>
        <v>305.02499999999998</v>
      </c>
      <c r="M30" s="1">
        <f t="shared" si="5"/>
        <v>0.34157067077861653</v>
      </c>
    </row>
    <row r="31" spans="1:15">
      <c r="B31">
        <v>2</v>
      </c>
      <c r="C31">
        <v>283657</v>
      </c>
      <c r="D31">
        <v>182.899</v>
      </c>
      <c r="E31">
        <v>166.94</v>
      </c>
      <c r="F31" s="3">
        <v>2.1577900000000001E-3</v>
      </c>
      <c r="G31">
        <v>5131409</v>
      </c>
      <c r="J31" s="3">
        <f t="shared" si="1"/>
        <v>5.5278579431107519E-2</v>
      </c>
      <c r="L31" s="5">
        <f t="shared" si="6"/>
        <v>217.386</v>
      </c>
      <c r="M31" s="1">
        <f t="shared" si="5"/>
        <v>0.24343146246334016</v>
      </c>
    </row>
    <row r="32" spans="1:15">
      <c r="B32">
        <v>3</v>
      </c>
      <c r="C32">
        <v>128780</v>
      </c>
      <c r="D32">
        <v>182.899</v>
      </c>
      <c r="E32">
        <v>119.05800000000001</v>
      </c>
      <c r="F32" s="3">
        <v>4.3138400000000002E-3</v>
      </c>
      <c r="G32">
        <v>5131409</v>
      </c>
      <c r="J32" s="3">
        <f t="shared" si="1"/>
        <v>2.5096420885569636E-2</v>
      </c>
      <c r="L32" s="5">
        <f t="shared" si="6"/>
        <v>169.50400000000002</v>
      </c>
      <c r="M32" s="1">
        <f t="shared" si="5"/>
        <v>0.18981262184954881</v>
      </c>
    </row>
    <row r="33" spans="1:15">
      <c r="B33">
        <v>4</v>
      </c>
      <c r="C33">
        <v>65442</v>
      </c>
      <c r="D33">
        <v>182.899</v>
      </c>
      <c r="E33">
        <v>114.236</v>
      </c>
      <c r="F33" s="3">
        <v>9.8368899999999992E-3</v>
      </c>
      <c r="G33">
        <v>5131409</v>
      </c>
      <c r="J33" s="3">
        <f t="shared" si="1"/>
        <v>1.2753222360564125E-2</v>
      </c>
      <c r="L33" s="5">
        <f t="shared" si="6"/>
        <v>164.68200000000002</v>
      </c>
      <c r="M33" s="1">
        <f t="shared" si="5"/>
        <v>0.18441288814085446</v>
      </c>
    </row>
    <row r="34" spans="1:15">
      <c r="B34">
        <v>5</v>
      </c>
      <c r="C34">
        <v>46049</v>
      </c>
      <c r="D34">
        <v>182.899</v>
      </c>
      <c r="E34">
        <v>87.507400000000004</v>
      </c>
      <c r="F34" s="3">
        <v>9.7809300000000002E-3</v>
      </c>
      <c r="G34">
        <v>5131409</v>
      </c>
      <c r="J34" s="3">
        <f t="shared" si="1"/>
        <v>8.9739484808168679E-3</v>
      </c>
      <c r="L34" s="5">
        <f t="shared" si="6"/>
        <v>137.95339999999999</v>
      </c>
      <c r="M34" s="1">
        <f t="shared" si="5"/>
        <v>0.15448187976130087</v>
      </c>
    </row>
    <row r="35" spans="1:15">
      <c r="B35">
        <v>6</v>
      </c>
      <c r="C35">
        <v>38542</v>
      </c>
      <c r="D35">
        <v>182.899</v>
      </c>
      <c r="E35">
        <v>77.581999999999994</v>
      </c>
      <c r="F35" s="3">
        <v>2.38686E-2</v>
      </c>
      <c r="G35">
        <v>5131409</v>
      </c>
      <c r="J35" s="3">
        <f t="shared" si="1"/>
        <v>7.5109974667776436E-3</v>
      </c>
      <c r="L35" s="5">
        <f t="shared" si="6"/>
        <v>128.02799999999999</v>
      </c>
      <c r="M35" s="1">
        <f t="shared" si="5"/>
        <v>0.14336729723283245</v>
      </c>
    </row>
    <row r="36" spans="1:15">
      <c r="B36">
        <v>7</v>
      </c>
      <c r="C36">
        <v>26848</v>
      </c>
      <c r="D36">
        <v>182.899</v>
      </c>
      <c r="E36">
        <v>48.7393</v>
      </c>
      <c r="F36" s="3">
        <v>2.45194E-2</v>
      </c>
      <c r="G36">
        <v>5131409</v>
      </c>
      <c r="J36" s="3">
        <f t="shared" si="1"/>
        <v>5.2320912248468212E-3</v>
      </c>
      <c r="L36" s="5">
        <f t="shared" si="6"/>
        <v>99.185299999999998</v>
      </c>
      <c r="M36" s="1">
        <f t="shared" si="5"/>
        <v>0.11106889419679801</v>
      </c>
    </row>
    <row r="37" spans="1:15">
      <c r="B37">
        <v>8</v>
      </c>
      <c r="C37">
        <v>82213</v>
      </c>
      <c r="D37">
        <v>182.899</v>
      </c>
      <c r="E37">
        <v>48.056600000000003</v>
      </c>
      <c r="F37" s="3">
        <v>1.62489E-2</v>
      </c>
      <c r="G37">
        <v>5131409</v>
      </c>
      <c r="J37" s="3">
        <f t="shared" si="1"/>
        <v>1.6021525471853832E-2</v>
      </c>
      <c r="L37" s="5">
        <f t="shared" si="6"/>
        <v>98.502600000000001</v>
      </c>
      <c r="M37" s="1">
        <f t="shared" si="5"/>
        <v>0.11030439850975413</v>
      </c>
    </row>
    <row r="38" spans="1:15">
      <c r="B38">
        <v>9</v>
      </c>
      <c r="C38">
        <v>13550</v>
      </c>
      <c r="D38">
        <v>182.899</v>
      </c>
      <c r="E38">
        <v>46.275700000000001</v>
      </c>
      <c r="F38" s="3">
        <v>5.94423E-3</v>
      </c>
      <c r="G38">
        <v>5131409</v>
      </c>
      <c r="J38" s="3">
        <f t="shared" si="1"/>
        <v>2.6406002717772057E-3</v>
      </c>
      <c r="L38" s="5">
        <f t="shared" si="6"/>
        <v>96.721699999999998</v>
      </c>
      <c r="M38" s="1">
        <f t="shared" si="5"/>
        <v>0.10831012522858163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52</v>
      </c>
      <c r="J41" s="3"/>
    </row>
    <row r="42" spans="1:15">
      <c r="B42">
        <v>0</v>
      </c>
      <c r="C42">
        <v>8258158</v>
      </c>
      <c r="D42">
        <v>68.504000000000005</v>
      </c>
      <c r="E42">
        <v>3265.62</v>
      </c>
      <c r="F42" s="3">
        <v>2.0168000000000001E-4</v>
      </c>
      <c r="G42">
        <v>30507136</v>
      </c>
      <c r="H42">
        <v>8090.02</v>
      </c>
      <c r="J42" s="3">
        <f t="shared" si="1"/>
        <v>0.27069594471273867</v>
      </c>
      <c r="L42" s="5">
        <f>(D$29+E42)</f>
        <v>3316.0659999999998</v>
      </c>
      <c r="M42" s="1">
        <f t="shared" ref="M42:M51" si="7">(D$42+E42)/H$42</f>
        <v>0.41212802934974196</v>
      </c>
      <c r="N42">
        <f>D42+H42</f>
        <v>8158.5240000000003</v>
      </c>
      <c r="O42">
        <f>N42/H42</f>
        <v>1.0084677170142966</v>
      </c>
    </row>
    <row r="43" spans="1:15">
      <c r="B43">
        <v>1</v>
      </c>
      <c r="C43">
        <v>3272597</v>
      </c>
      <c r="D43">
        <v>1926.47</v>
      </c>
      <c r="E43">
        <v>2773.15</v>
      </c>
      <c r="F43" s="3">
        <v>5.1555600000000002E-4</v>
      </c>
      <c r="G43">
        <v>30507136</v>
      </c>
      <c r="J43" s="3">
        <f t="shared" si="1"/>
        <v>0.10727316389188418</v>
      </c>
      <c r="L43" s="5">
        <f t="shared" ref="L43:L51" si="8">(D$29+E43)</f>
        <v>2823.596</v>
      </c>
      <c r="M43" s="1">
        <f t="shared" si="7"/>
        <v>0.35125426142333394</v>
      </c>
    </row>
    <row r="44" spans="1:15">
      <c r="B44">
        <v>2</v>
      </c>
      <c r="C44">
        <v>1356421</v>
      </c>
      <c r="D44">
        <v>1926.47</v>
      </c>
      <c r="E44">
        <v>1744.94</v>
      </c>
      <c r="F44" s="3">
        <v>1.1886799999999999E-3</v>
      </c>
      <c r="G44">
        <v>30507136</v>
      </c>
      <c r="J44" s="3">
        <f t="shared" si="1"/>
        <v>4.4462416924355007E-2</v>
      </c>
      <c r="L44" s="5">
        <f t="shared" si="8"/>
        <v>1795.386</v>
      </c>
      <c r="M44" s="1">
        <f t="shared" si="7"/>
        <v>0.22415816030121061</v>
      </c>
    </row>
    <row r="45" spans="1:15">
      <c r="B45">
        <v>3</v>
      </c>
      <c r="C45">
        <v>604425</v>
      </c>
      <c r="D45">
        <v>1926.47</v>
      </c>
      <c r="E45">
        <v>833.02200000000005</v>
      </c>
      <c r="F45" s="3">
        <v>2.57741E-3</v>
      </c>
      <c r="G45">
        <v>30507136</v>
      </c>
      <c r="J45" s="3">
        <f t="shared" si="1"/>
        <v>1.981257762118345E-2</v>
      </c>
      <c r="L45" s="5">
        <f t="shared" si="8"/>
        <v>883.46800000000007</v>
      </c>
      <c r="M45" s="1">
        <f t="shared" si="7"/>
        <v>0.11143680732556904</v>
      </c>
    </row>
    <row r="46" spans="1:15">
      <c r="B46">
        <v>4</v>
      </c>
      <c r="C46">
        <v>356961</v>
      </c>
      <c r="D46">
        <v>1926.47</v>
      </c>
      <c r="E46">
        <v>689.49</v>
      </c>
      <c r="F46" s="3">
        <v>4.52345E-3</v>
      </c>
      <c r="G46">
        <v>30507136</v>
      </c>
      <c r="J46" s="3">
        <f t="shared" si="1"/>
        <v>1.1700901716896663E-2</v>
      </c>
      <c r="L46" s="5">
        <f t="shared" si="8"/>
        <v>739.93600000000004</v>
      </c>
      <c r="M46" s="1">
        <f t="shared" si="7"/>
        <v>9.3694947602107281E-2</v>
      </c>
    </row>
    <row r="47" spans="1:15">
      <c r="B47">
        <v>5</v>
      </c>
      <c r="C47">
        <v>385163</v>
      </c>
      <c r="D47">
        <v>1926.47</v>
      </c>
      <c r="E47">
        <v>555.673</v>
      </c>
      <c r="F47" s="3">
        <v>5.7361199999999999E-3</v>
      </c>
      <c r="G47">
        <v>30507136</v>
      </c>
      <c r="J47" s="3">
        <f t="shared" si="1"/>
        <v>1.2625341166079962E-2</v>
      </c>
      <c r="L47" s="5">
        <f t="shared" si="8"/>
        <v>606.11900000000003</v>
      </c>
      <c r="M47" s="1">
        <f t="shared" si="7"/>
        <v>7.7153950175648509E-2</v>
      </c>
    </row>
    <row r="48" spans="1:15">
      <c r="B48">
        <v>6</v>
      </c>
      <c r="C48">
        <v>325329</v>
      </c>
      <c r="D48">
        <v>1926.47</v>
      </c>
      <c r="E48">
        <v>494.86200000000002</v>
      </c>
      <c r="F48" s="3">
        <v>4.8728399999999998E-3</v>
      </c>
      <c r="G48">
        <v>30507136</v>
      </c>
      <c r="J48" s="3">
        <f t="shared" si="1"/>
        <v>1.0664029556887935E-2</v>
      </c>
      <c r="L48" s="5">
        <f t="shared" si="8"/>
        <v>545.30799999999999</v>
      </c>
      <c r="M48" s="1">
        <f t="shared" si="7"/>
        <v>6.963715788094467E-2</v>
      </c>
    </row>
    <row r="49" spans="1:15">
      <c r="B49">
        <v>7</v>
      </c>
      <c r="C49">
        <v>179769</v>
      </c>
      <c r="D49">
        <v>1926.47</v>
      </c>
      <c r="E49">
        <v>524.24199999999996</v>
      </c>
      <c r="F49" s="3">
        <v>6.82739E-3</v>
      </c>
      <c r="G49">
        <v>30507136</v>
      </c>
      <c r="J49" s="3">
        <f t="shared" si="1"/>
        <v>5.8926868782438312E-3</v>
      </c>
      <c r="L49" s="5">
        <f t="shared" si="8"/>
        <v>574.68799999999999</v>
      </c>
      <c r="M49" s="1">
        <f t="shared" si="7"/>
        <v>7.3268792907804914E-2</v>
      </c>
    </row>
    <row r="50" spans="1:15">
      <c r="B50">
        <v>8</v>
      </c>
      <c r="C50">
        <v>269331</v>
      </c>
      <c r="D50">
        <v>1926.47</v>
      </c>
      <c r="E50">
        <v>505.791</v>
      </c>
      <c r="F50" s="3">
        <v>1.0492700000000001E-2</v>
      </c>
      <c r="G50">
        <v>30507136</v>
      </c>
      <c r="J50" s="3">
        <f t="shared" si="1"/>
        <v>8.8284590202108784E-3</v>
      </c>
      <c r="L50" s="5">
        <f t="shared" si="8"/>
        <v>556.23699999999997</v>
      </c>
      <c r="M50" s="1">
        <f t="shared" si="7"/>
        <v>7.0988081611664727E-2</v>
      </c>
    </row>
    <row r="51" spans="1:15">
      <c r="B51">
        <v>9</v>
      </c>
      <c r="C51">
        <v>244923</v>
      </c>
      <c r="D51">
        <v>1926.47</v>
      </c>
      <c r="E51">
        <v>468.154</v>
      </c>
      <c r="F51" s="3">
        <v>4.2312000000000001E-3</v>
      </c>
      <c r="G51">
        <v>30507136</v>
      </c>
      <c r="J51" s="3">
        <f t="shared" si="1"/>
        <v>8.0283839164712149E-3</v>
      </c>
      <c r="L51" s="5">
        <f t="shared" si="8"/>
        <v>518.6</v>
      </c>
      <c r="M51" s="1">
        <f t="shared" si="7"/>
        <v>6.633580633916851E-2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53</v>
      </c>
      <c r="J54" s="3"/>
    </row>
    <row r="55" spans="1:15">
      <c r="B55">
        <v>0</v>
      </c>
      <c r="C55">
        <v>737935</v>
      </c>
      <c r="D55">
        <v>88.200999999999993</v>
      </c>
      <c r="E55">
        <v>326.42399999999998</v>
      </c>
      <c r="F55" s="3">
        <v>1.3278699999999999E-4</v>
      </c>
      <c r="G55">
        <v>6728755</v>
      </c>
      <c r="H55">
        <v>1427.93</v>
      </c>
      <c r="J55" s="3">
        <f t="shared" si="1"/>
        <v>0.10966887633745025</v>
      </c>
      <c r="L55" s="5">
        <f>(D$29+E55)</f>
        <v>376.87</v>
      </c>
      <c r="M55" s="1">
        <f t="shared" ref="M55:M64" si="9">(D$55+E55)/H$55</f>
        <v>0.29036787517595397</v>
      </c>
      <c r="N55">
        <f>D55+H55</f>
        <v>1516.1310000000001</v>
      </c>
      <c r="O55">
        <f>N55/H55</f>
        <v>1.061768434026878</v>
      </c>
    </row>
    <row r="56" spans="1:15">
      <c r="B56">
        <v>1</v>
      </c>
      <c r="C56">
        <v>326348</v>
      </c>
      <c r="D56">
        <v>294.166</v>
      </c>
      <c r="E56">
        <v>226.86699999999999</v>
      </c>
      <c r="F56" s="3">
        <v>3.1231999999999999E-4</v>
      </c>
      <c r="G56">
        <v>6728755</v>
      </c>
      <c r="J56" s="3">
        <f t="shared" si="1"/>
        <v>4.8500502693291703E-2</v>
      </c>
      <c r="L56" s="5">
        <f t="shared" ref="L56:L64" si="10">(D$29+E56)</f>
        <v>277.31299999999999</v>
      </c>
      <c r="M56" s="1">
        <f t="shared" si="9"/>
        <v>0.22064667035498936</v>
      </c>
    </row>
    <row r="57" spans="1:15">
      <c r="B57">
        <v>2</v>
      </c>
      <c r="C57">
        <v>132835</v>
      </c>
      <c r="D57">
        <v>294.166</v>
      </c>
      <c r="E57">
        <v>154.17099999999999</v>
      </c>
      <c r="F57" s="3">
        <v>6.9489499999999995E-4</v>
      </c>
      <c r="G57">
        <v>6728755</v>
      </c>
      <c r="J57" s="3">
        <f t="shared" si="1"/>
        <v>1.9741393467290754E-2</v>
      </c>
      <c r="L57" s="5">
        <f t="shared" si="10"/>
        <v>204.61699999999999</v>
      </c>
      <c r="M57" s="1">
        <f t="shared" si="9"/>
        <v>0.16973661173867063</v>
      </c>
    </row>
    <row r="58" spans="1:15">
      <c r="B58">
        <v>3</v>
      </c>
      <c r="C58">
        <v>45847</v>
      </c>
      <c r="D58">
        <v>294.166</v>
      </c>
      <c r="E58">
        <v>55.260399999999997</v>
      </c>
      <c r="F58" s="3">
        <v>2.0622000000000001E-3</v>
      </c>
      <c r="G58">
        <v>6728755</v>
      </c>
      <c r="J58" s="3">
        <f t="shared" si="1"/>
        <v>6.813593302178486E-3</v>
      </c>
      <c r="L58" s="5">
        <f t="shared" si="10"/>
        <v>105.7064</v>
      </c>
      <c r="M58" s="1">
        <f t="shared" si="9"/>
        <v>0.10046809017248744</v>
      </c>
    </row>
    <row r="59" spans="1:15">
      <c r="B59">
        <v>4</v>
      </c>
      <c r="C59">
        <v>26707</v>
      </c>
      <c r="D59">
        <v>294.166</v>
      </c>
      <c r="E59">
        <v>75.792000000000002</v>
      </c>
      <c r="F59" s="3">
        <v>4.3470599999999998E-3</v>
      </c>
      <c r="G59">
        <v>6728755</v>
      </c>
      <c r="J59" s="3">
        <f t="shared" si="1"/>
        <v>3.9690849198700208E-3</v>
      </c>
      <c r="L59" s="5">
        <f t="shared" si="10"/>
        <v>126.238</v>
      </c>
      <c r="M59" s="1">
        <f t="shared" si="9"/>
        <v>0.11484666615310274</v>
      </c>
    </row>
    <row r="60" spans="1:15">
      <c r="B60">
        <v>5</v>
      </c>
      <c r="C60">
        <v>21518</v>
      </c>
      <c r="D60">
        <v>294.166</v>
      </c>
      <c r="E60">
        <v>66.037999999999997</v>
      </c>
      <c r="F60" s="3">
        <v>5.9692499999999997E-3</v>
      </c>
      <c r="G60">
        <v>6728755</v>
      </c>
      <c r="J60" s="3">
        <f t="shared" si="1"/>
        <v>3.1979169995043659E-3</v>
      </c>
      <c r="L60" s="5">
        <f t="shared" si="10"/>
        <v>116.48399999999999</v>
      </c>
      <c r="M60" s="1">
        <f t="shared" si="9"/>
        <v>0.10801579909379309</v>
      </c>
    </row>
    <row r="61" spans="1:15">
      <c r="B61">
        <v>6</v>
      </c>
      <c r="C61">
        <v>3218</v>
      </c>
      <c r="D61">
        <v>294.166</v>
      </c>
      <c r="E61">
        <v>88.759799999999998</v>
      </c>
      <c r="F61" s="3">
        <v>5.76517E-3</v>
      </c>
      <c r="G61">
        <v>6728755</v>
      </c>
      <c r="J61" s="3">
        <f t="shared" si="1"/>
        <v>4.782459756671182E-4</v>
      </c>
      <c r="L61" s="5">
        <f t="shared" si="10"/>
        <v>139.20580000000001</v>
      </c>
      <c r="M61" s="1">
        <f t="shared" si="9"/>
        <v>0.1239282037634898</v>
      </c>
    </row>
    <row r="62" spans="1:15">
      <c r="B62">
        <v>7</v>
      </c>
      <c r="C62">
        <v>2552</v>
      </c>
      <c r="D62">
        <v>294.166</v>
      </c>
      <c r="E62">
        <v>36.949800000000003</v>
      </c>
      <c r="F62" s="3">
        <v>6.09296E-2</v>
      </c>
      <c r="G62">
        <v>6728755</v>
      </c>
      <c r="J62" s="3">
        <f t="shared" si="1"/>
        <v>3.7926778430779544E-4</v>
      </c>
      <c r="L62" s="5">
        <f t="shared" si="10"/>
        <v>87.395800000000008</v>
      </c>
      <c r="M62" s="1">
        <f t="shared" si="9"/>
        <v>8.7644912565742014E-2</v>
      </c>
    </row>
    <row r="63" spans="1:15">
      <c r="B63">
        <v>8</v>
      </c>
      <c r="C63">
        <v>34269</v>
      </c>
      <c r="D63">
        <v>294.166</v>
      </c>
      <c r="E63">
        <v>74.907300000000006</v>
      </c>
      <c r="F63" s="3">
        <v>8.0678E-3</v>
      </c>
      <c r="G63">
        <v>6728755</v>
      </c>
      <c r="J63" s="3">
        <f t="shared" si="1"/>
        <v>5.0929183779168654E-3</v>
      </c>
      <c r="L63" s="5">
        <f t="shared" si="10"/>
        <v>125.3533</v>
      </c>
      <c r="M63" s="1">
        <f t="shared" si="9"/>
        <v>0.11422709796698716</v>
      </c>
    </row>
    <row r="64" spans="1:15">
      <c r="B64">
        <v>9</v>
      </c>
      <c r="C64">
        <v>3512</v>
      </c>
      <c r="D64">
        <v>294.166</v>
      </c>
      <c r="E64">
        <v>39.692100000000003</v>
      </c>
      <c r="F64" s="3">
        <v>4.22172E-3</v>
      </c>
      <c r="G64">
        <v>6728755</v>
      </c>
      <c r="J64" s="3">
        <f t="shared" si="1"/>
        <v>5.2193905113204447E-4</v>
      </c>
      <c r="L64" s="5">
        <f t="shared" si="10"/>
        <v>90.138100000000009</v>
      </c>
      <c r="M64" s="1">
        <f t="shared" si="9"/>
        <v>8.9565384857801147E-2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54</v>
      </c>
      <c r="J67" s="3"/>
    </row>
    <row r="68" spans="1:15">
      <c r="B68">
        <v>0</v>
      </c>
      <c r="C68">
        <v>15447162</v>
      </c>
      <c r="D68">
        <v>20.326000000000001</v>
      </c>
      <c r="E68">
        <v>134.25299999999999</v>
      </c>
      <c r="F68" s="3">
        <v>2.1509699999999999E-3</v>
      </c>
      <c r="G68">
        <v>34726536</v>
      </c>
      <c r="H68">
        <v>3094.96</v>
      </c>
      <c r="J68" s="3">
        <f t="shared" ref="J68:J77" si="11">C68/G68</f>
        <v>0.44482300221363857</v>
      </c>
      <c r="L68" s="5">
        <f>(D$29+E68)</f>
        <v>184.69899999999998</v>
      </c>
      <c r="M68" s="1">
        <f t="shared" ref="M68:M77" si="12">(D$68+E68)/H$68</f>
        <v>4.9945395093959205E-2</v>
      </c>
      <c r="N68">
        <f>D68+H68</f>
        <v>3115.2860000000001</v>
      </c>
      <c r="O68">
        <f>N68/H68</f>
        <v>1.0065674515987282</v>
      </c>
    </row>
    <row r="69" spans="1:15">
      <c r="B69">
        <v>1</v>
      </c>
      <c r="C69">
        <v>4048853</v>
      </c>
      <c r="D69">
        <v>461.23099999999999</v>
      </c>
      <c r="E69">
        <v>59.032600000000002</v>
      </c>
      <c r="F69" s="3">
        <v>8.4911499999999994E-3</v>
      </c>
      <c r="G69">
        <v>34726536</v>
      </c>
      <c r="J69" s="3">
        <f t="shared" si="11"/>
        <v>0.11659248132321634</v>
      </c>
      <c r="L69" s="5">
        <f t="shared" ref="L69:L77" si="13">(D$29+E69)</f>
        <v>109.4786</v>
      </c>
      <c r="M69" s="1">
        <f t="shared" si="12"/>
        <v>2.564123607413343E-2</v>
      </c>
    </row>
    <row r="70" spans="1:15">
      <c r="B70">
        <v>2</v>
      </c>
      <c r="C70">
        <v>2001834</v>
      </c>
      <c r="D70">
        <v>461.23099999999999</v>
      </c>
      <c r="E70">
        <v>64.179400000000001</v>
      </c>
      <c r="F70" s="3">
        <v>1.42869E-2</v>
      </c>
      <c r="G70">
        <v>34726536</v>
      </c>
      <c r="J70" s="3">
        <f t="shared" si="11"/>
        <v>5.7645657487979798E-2</v>
      </c>
      <c r="L70" s="5">
        <f t="shared" si="13"/>
        <v>114.6254</v>
      </c>
      <c r="M70" s="1">
        <f t="shared" si="12"/>
        <v>2.7304197792540133E-2</v>
      </c>
    </row>
    <row r="71" spans="1:15">
      <c r="B71">
        <v>3</v>
      </c>
      <c r="C71">
        <v>1333662</v>
      </c>
      <c r="D71">
        <v>461.23099999999999</v>
      </c>
      <c r="E71">
        <v>79.849900000000005</v>
      </c>
      <c r="F71" s="3">
        <v>2.96885E-2</v>
      </c>
      <c r="G71">
        <v>34726536</v>
      </c>
      <c r="J71" s="3">
        <f t="shared" si="11"/>
        <v>3.8404694323672252E-2</v>
      </c>
      <c r="L71" s="5">
        <f t="shared" si="13"/>
        <v>130.29590000000002</v>
      </c>
      <c r="M71" s="1">
        <f t="shared" si="12"/>
        <v>3.236742962752346E-2</v>
      </c>
    </row>
    <row r="72" spans="1:15">
      <c r="B72">
        <v>4</v>
      </c>
      <c r="C72">
        <v>1113653</v>
      </c>
      <c r="D72">
        <v>461.23099999999999</v>
      </c>
      <c r="E72">
        <v>68.240200000000002</v>
      </c>
      <c r="F72" s="3">
        <v>2.7924999999999998E-2</v>
      </c>
      <c r="G72">
        <v>34726536</v>
      </c>
      <c r="J72" s="3">
        <f t="shared" si="11"/>
        <v>3.2069222222452592E-2</v>
      </c>
      <c r="L72" s="5">
        <f t="shared" si="13"/>
        <v>118.6862</v>
      </c>
      <c r="M72" s="1">
        <f t="shared" si="12"/>
        <v>2.8616266446093004E-2</v>
      </c>
    </row>
    <row r="73" spans="1:15">
      <c r="B73">
        <v>5</v>
      </c>
      <c r="C73">
        <v>676858</v>
      </c>
      <c r="D73">
        <v>461.23099999999999</v>
      </c>
      <c r="E73">
        <v>39.188499999999998</v>
      </c>
      <c r="F73" s="3">
        <v>3.7779199999999999E-2</v>
      </c>
      <c r="G73">
        <v>34726536</v>
      </c>
      <c r="J73" s="3">
        <f t="shared" si="11"/>
        <v>1.9491088889487855E-2</v>
      </c>
      <c r="L73" s="5">
        <f t="shared" si="13"/>
        <v>89.634500000000003</v>
      </c>
      <c r="M73" s="1">
        <f t="shared" si="12"/>
        <v>1.9229489234109647E-2</v>
      </c>
    </row>
    <row r="74" spans="1:15">
      <c r="B74">
        <v>6</v>
      </c>
      <c r="C74">
        <v>735285</v>
      </c>
      <c r="D74">
        <v>461.23099999999999</v>
      </c>
      <c r="E74">
        <v>28.8307</v>
      </c>
      <c r="F74" s="3">
        <v>4.42098E-2</v>
      </c>
      <c r="G74">
        <v>34726536</v>
      </c>
      <c r="J74" s="3">
        <f t="shared" si="11"/>
        <v>2.1173577462491509E-2</v>
      </c>
      <c r="L74" s="5">
        <f t="shared" si="13"/>
        <v>79.276700000000005</v>
      </c>
      <c r="M74" s="1">
        <f t="shared" si="12"/>
        <v>1.5882822395119806E-2</v>
      </c>
    </row>
    <row r="75" spans="1:15">
      <c r="B75">
        <v>7</v>
      </c>
      <c r="C75">
        <v>324432</v>
      </c>
      <c r="D75">
        <v>461.23099999999999</v>
      </c>
      <c r="E75">
        <v>22.6008</v>
      </c>
      <c r="F75" s="3">
        <v>3.3129899999999997E-2</v>
      </c>
      <c r="G75">
        <v>34726536</v>
      </c>
      <c r="J75" s="3">
        <f t="shared" si="11"/>
        <v>9.3424809200664295E-3</v>
      </c>
      <c r="L75" s="5">
        <f t="shared" si="13"/>
        <v>73.04679999999999</v>
      </c>
      <c r="M75" s="1">
        <f t="shared" si="12"/>
        <v>1.3869904619122703E-2</v>
      </c>
    </row>
    <row r="76" spans="1:15">
      <c r="B76">
        <v>8</v>
      </c>
      <c r="C76">
        <v>378428</v>
      </c>
      <c r="D76">
        <v>461.23099999999999</v>
      </c>
      <c r="E76">
        <v>21.7319</v>
      </c>
      <c r="F76" s="3">
        <v>8.6162199999999994E-2</v>
      </c>
      <c r="G76">
        <v>34726536</v>
      </c>
      <c r="J76" s="3">
        <f t="shared" si="11"/>
        <v>1.0897372545306563E-2</v>
      </c>
      <c r="L76" s="5">
        <f t="shared" si="13"/>
        <v>72.177899999999994</v>
      </c>
      <c r="M76" s="1">
        <f t="shared" si="12"/>
        <v>1.3589157856644352E-2</v>
      </c>
    </row>
    <row r="77" spans="1:15">
      <c r="B77">
        <v>9</v>
      </c>
      <c r="C77">
        <v>386313</v>
      </c>
      <c r="D77">
        <v>461.23099999999999</v>
      </c>
      <c r="E77">
        <v>20.473500000000001</v>
      </c>
      <c r="F77" s="3">
        <v>6.79284E-2</v>
      </c>
      <c r="G77">
        <v>34726536</v>
      </c>
      <c r="J77" s="3">
        <f t="shared" si="11"/>
        <v>1.1124432336124743E-2</v>
      </c>
      <c r="L77" s="5">
        <f t="shared" si="13"/>
        <v>70.919499999999999</v>
      </c>
      <c r="M77" s="1">
        <f t="shared" si="12"/>
        <v>1.3182561325509861E-2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0044-E411-3742-8D11-0080AC32A949}">
  <dimension ref="A1:N85"/>
  <sheetViews>
    <sheetView topLeftCell="A8" workbookViewId="0">
      <selection activeCell="A38" sqref="A38:F47"/>
    </sheetView>
  </sheetViews>
  <sheetFormatPr baseColWidth="10" defaultRowHeight="20"/>
  <cols>
    <col min="1" max="1" width="11.5703125" bestFit="1" customWidth="1"/>
    <col min="8" max="8" width="11.5703125" bestFit="1" customWidth="1"/>
  </cols>
  <sheetData>
    <row r="1" spans="1:8">
      <c r="A1" t="s">
        <v>10</v>
      </c>
      <c r="B1" t="s">
        <v>14</v>
      </c>
      <c r="C1" t="s">
        <v>15</v>
      </c>
      <c r="D1" t="s">
        <v>16</v>
      </c>
      <c r="E1" t="s">
        <v>17</v>
      </c>
      <c r="F1" s="4" t="s">
        <v>18</v>
      </c>
    </row>
    <row r="2" spans="1:8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8">
      <c r="A3">
        <v>8.2100000000000009</v>
      </c>
      <c r="B3">
        <v>39.337000000000003</v>
      </c>
      <c r="C3">
        <v>58.92</v>
      </c>
      <c r="D3">
        <v>79.352999999999994</v>
      </c>
      <c r="E3">
        <v>100.387</v>
      </c>
      <c r="F3">
        <v>23.928000000000001</v>
      </c>
    </row>
    <row r="4" spans="1:8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8">
      <c r="A5">
        <v>2081.4499999999998</v>
      </c>
      <c r="B5">
        <v>3164.38</v>
      </c>
      <c r="C5">
        <v>821.46400000000006</v>
      </c>
      <c r="D5">
        <v>4529.71</v>
      </c>
      <c r="E5">
        <v>878.73</v>
      </c>
      <c r="F5" s="5">
        <v>659.78599999999994</v>
      </c>
      <c r="H5">
        <v>0</v>
      </c>
    </row>
    <row r="6" spans="1:8">
      <c r="A6">
        <v>1583.29</v>
      </c>
      <c r="B6">
        <v>3253.88</v>
      </c>
      <c r="C6">
        <v>884.83799999999997</v>
      </c>
      <c r="D6">
        <v>3187.05</v>
      </c>
      <c r="E6">
        <v>637.65599999999995</v>
      </c>
      <c r="F6" s="5">
        <v>559.41800000000001</v>
      </c>
      <c r="H6">
        <v>0.1</v>
      </c>
    </row>
    <row r="7" spans="1:8">
      <c r="A7">
        <v>1057.8900000000001</v>
      </c>
      <c r="B7">
        <v>2695.29</v>
      </c>
      <c r="C7">
        <v>552.07299999999998</v>
      </c>
      <c r="D7">
        <v>2108.7800000000002</v>
      </c>
      <c r="E7">
        <v>345.06400000000002</v>
      </c>
      <c r="F7" s="5">
        <v>175.78899999999999</v>
      </c>
      <c r="H7" t="s">
        <v>82</v>
      </c>
    </row>
    <row r="8" spans="1:8">
      <c r="A8">
        <v>1022.17</v>
      </c>
      <c r="B8">
        <v>1886.32</v>
      </c>
      <c r="C8">
        <v>399.24</v>
      </c>
      <c r="D8">
        <v>1721.18</v>
      </c>
      <c r="E8">
        <v>247.97499999999999</v>
      </c>
      <c r="F8" s="5">
        <v>142.92400000000001</v>
      </c>
    </row>
    <row r="9" spans="1:8">
      <c r="A9">
        <v>1096.4000000000001</v>
      </c>
      <c r="B9">
        <v>1373.57</v>
      </c>
      <c r="C9">
        <v>220.191</v>
      </c>
      <c r="D9">
        <v>1186.2</v>
      </c>
      <c r="E9">
        <v>95.115899999999996</v>
      </c>
      <c r="F9" s="5">
        <v>137.31</v>
      </c>
    </row>
    <row r="10" spans="1:8">
      <c r="A10">
        <v>827.38900000000001</v>
      </c>
      <c r="B10">
        <v>1108.77</v>
      </c>
      <c r="C10">
        <v>204.386</v>
      </c>
      <c r="D10">
        <v>627.79499999999996</v>
      </c>
      <c r="E10">
        <v>98.381299999999996</v>
      </c>
      <c r="F10" s="5">
        <v>132.80199999999999</v>
      </c>
    </row>
    <row r="11" spans="1:8">
      <c r="A11">
        <v>531.12599999999998</v>
      </c>
      <c r="B11">
        <v>838.85599999999999</v>
      </c>
      <c r="C11">
        <v>182.18</v>
      </c>
      <c r="D11">
        <v>805.149</v>
      </c>
      <c r="E11">
        <v>130.36000000000001</v>
      </c>
      <c r="F11" s="5">
        <v>95.985100000000003</v>
      </c>
    </row>
    <row r="12" spans="1:8">
      <c r="A12">
        <v>467.71</v>
      </c>
      <c r="B12">
        <v>786.99800000000005</v>
      </c>
      <c r="C12">
        <v>99.739000000000004</v>
      </c>
      <c r="D12">
        <v>849.67200000000003</v>
      </c>
      <c r="E12">
        <v>167.64599999999999</v>
      </c>
      <c r="F12" s="5">
        <v>105.65600000000001</v>
      </c>
    </row>
    <row r="13" spans="1:8">
      <c r="A13">
        <v>458.97899999999998</v>
      </c>
      <c r="B13">
        <v>680.67200000000003</v>
      </c>
      <c r="C13">
        <v>159.66900000000001</v>
      </c>
      <c r="D13">
        <v>773.35799999999995</v>
      </c>
      <c r="E13">
        <v>184.976</v>
      </c>
      <c r="F13" s="4">
        <v>160.03399999999999</v>
      </c>
    </row>
    <row r="14" spans="1:8">
      <c r="A14">
        <v>414.86399999999998</v>
      </c>
      <c r="B14">
        <v>738.73299999999995</v>
      </c>
      <c r="C14">
        <v>179.88499999999999</v>
      </c>
      <c r="D14">
        <v>628.702</v>
      </c>
      <c r="E14">
        <v>121.946</v>
      </c>
      <c r="F14" s="4">
        <v>180.06399999999999</v>
      </c>
    </row>
    <row r="15" spans="1:8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4" t="s">
        <v>1</v>
      </c>
    </row>
    <row r="16" spans="1:8">
      <c r="A16">
        <v>20993171</v>
      </c>
      <c r="B16">
        <v>25737116</v>
      </c>
      <c r="C16">
        <v>3249534</v>
      </c>
      <c r="D16">
        <v>11047664</v>
      </c>
      <c r="E16">
        <v>2137642</v>
      </c>
      <c r="F16" s="5">
        <v>44699228</v>
      </c>
    </row>
    <row r="17" spans="1:7">
      <c r="A17">
        <v>14933839</v>
      </c>
      <c r="B17">
        <v>16803779</v>
      </c>
      <c r="C17">
        <v>1736823</v>
      </c>
      <c r="D17">
        <v>4250779</v>
      </c>
      <c r="E17">
        <v>744619</v>
      </c>
      <c r="F17" s="5">
        <v>9743724</v>
      </c>
    </row>
    <row r="18" spans="1:7">
      <c r="A18">
        <v>9434900</v>
      </c>
      <c r="B18">
        <v>9824009</v>
      </c>
      <c r="C18">
        <v>966402</v>
      </c>
      <c r="D18">
        <v>1750113</v>
      </c>
      <c r="E18">
        <v>246446</v>
      </c>
      <c r="F18" s="5">
        <v>5916711</v>
      </c>
    </row>
    <row r="19" spans="1:7">
      <c r="A19">
        <v>4962444</v>
      </c>
      <c r="B19">
        <v>5102346</v>
      </c>
      <c r="C19">
        <v>437550</v>
      </c>
      <c r="D19">
        <v>1052668</v>
      </c>
      <c r="E19">
        <v>125675</v>
      </c>
      <c r="F19" s="5">
        <v>3982515</v>
      </c>
    </row>
    <row r="20" spans="1:7">
      <c r="A20">
        <v>2592811</v>
      </c>
      <c r="B20">
        <v>2767596</v>
      </c>
      <c r="C20">
        <v>341064</v>
      </c>
      <c r="D20">
        <v>493023</v>
      </c>
      <c r="E20">
        <v>78810</v>
      </c>
      <c r="F20" s="5">
        <v>2371753</v>
      </c>
    </row>
    <row r="21" spans="1:7">
      <c r="A21">
        <v>1301786</v>
      </c>
      <c r="B21">
        <v>1568614</v>
      </c>
      <c r="C21">
        <v>289205</v>
      </c>
      <c r="D21">
        <v>449177</v>
      </c>
      <c r="E21">
        <v>111495</v>
      </c>
      <c r="F21" s="5">
        <v>1594048</v>
      </c>
    </row>
    <row r="22" spans="1:7">
      <c r="A22">
        <v>802648</v>
      </c>
      <c r="B22">
        <v>1103091</v>
      </c>
      <c r="C22">
        <v>201213</v>
      </c>
      <c r="D22">
        <v>374267</v>
      </c>
      <c r="E22">
        <v>89401</v>
      </c>
      <c r="F22" s="5">
        <v>1239923</v>
      </c>
    </row>
    <row r="23" spans="1:7">
      <c r="A23">
        <v>744275</v>
      </c>
      <c r="B23">
        <v>1292449</v>
      </c>
      <c r="C23">
        <v>151404</v>
      </c>
      <c r="D23">
        <v>245644</v>
      </c>
      <c r="E23">
        <v>42977</v>
      </c>
      <c r="F23" s="5">
        <v>1542753</v>
      </c>
    </row>
    <row r="24" spans="1:7">
      <c r="A24">
        <v>404052</v>
      </c>
      <c r="B24">
        <v>577588</v>
      </c>
      <c r="C24">
        <v>298505</v>
      </c>
      <c r="D24">
        <v>382214</v>
      </c>
      <c r="E24">
        <v>76533</v>
      </c>
      <c r="F24" s="5">
        <v>1606238</v>
      </c>
    </row>
    <row r="25" spans="1:7">
      <c r="A25">
        <v>814682</v>
      </c>
      <c r="B25">
        <v>1282860</v>
      </c>
      <c r="C25">
        <v>102590</v>
      </c>
      <c r="D25">
        <v>247084</v>
      </c>
      <c r="E25">
        <v>52312</v>
      </c>
      <c r="F25" s="5">
        <v>783324</v>
      </c>
    </row>
    <row r="26" spans="1:7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s="5" t="s">
        <v>12</v>
      </c>
      <c r="G26" t="s">
        <v>13</v>
      </c>
    </row>
    <row r="27" spans="1:7">
      <c r="A27" s="1">
        <v>1.9410099999999999E-4</v>
      </c>
      <c r="B27" s="1">
        <v>1.0385799999999999E-4</v>
      </c>
      <c r="C27" s="1">
        <v>6.6202699999999996E-5</v>
      </c>
      <c r="D27" s="1">
        <v>2.49545E-4</v>
      </c>
      <c r="E27" s="1">
        <v>7.1902200000000004E-5</v>
      </c>
      <c r="F27" s="1">
        <v>2.7385700000000001E-3</v>
      </c>
    </row>
    <row r="28" spans="1:7">
      <c r="A28" s="1">
        <v>2.7570300000000003E-4</v>
      </c>
      <c r="B28" s="1">
        <v>1.7988800000000001E-4</v>
      </c>
      <c r="C28" s="1">
        <v>1.21697E-4</v>
      </c>
      <c r="D28" s="1">
        <v>5.2516599999999998E-4</v>
      </c>
      <c r="E28" s="1">
        <v>2.0540700000000001E-4</v>
      </c>
      <c r="F28" s="1">
        <v>1.24726E-2</v>
      </c>
    </row>
    <row r="29" spans="1:7">
      <c r="A29" s="1">
        <v>4.6411899999999998E-4</v>
      </c>
      <c r="B29" s="1">
        <v>2.8149199999999999E-4</v>
      </c>
      <c r="C29" s="1">
        <v>2.22103E-4</v>
      </c>
      <c r="D29" s="1">
        <v>1.1486199999999999E-3</v>
      </c>
      <c r="E29" s="1">
        <v>5.8307699999999999E-4</v>
      </c>
      <c r="F29" s="1">
        <v>2.0194799999999999E-2</v>
      </c>
    </row>
    <row r="30" spans="1:7">
      <c r="A30" s="1">
        <v>8.4402299999999995E-4</v>
      </c>
      <c r="B30" s="1">
        <v>5.1879200000000002E-4</v>
      </c>
      <c r="C30" s="1">
        <v>4.7144999999999999E-4</v>
      </c>
      <c r="D30" s="1">
        <v>2.7125999999999999E-3</v>
      </c>
      <c r="E30" s="1">
        <v>1.3882899999999999E-3</v>
      </c>
      <c r="F30" s="1">
        <v>3.5539099999999997E-2</v>
      </c>
    </row>
    <row r="31" spans="1:7">
      <c r="A31" s="1">
        <v>1.4564599999999999E-3</v>
      </c>
      <c r="B31" s="1">
        <v>9.4865200000000002E-4</v>
      </c>
      <c r="C31" s="1">
        <v>7.0642700000000003E-4</v>
      </c>
      <c r="D31" s="1">
        <v>3.6636899999999998E-3</v>
      </c>
      <c r="E31" s="1">
        <v>2.8225500000000001E-3</v>
      </c>
      <c r="F31" s="1">
        <v>3.2157900000000003E-2</v>
      </c>
    </row>
    <row r="32" spans="1:7">
      <c r="A32" s="1">
        <v>3.2159699999999999E-3</v>
      </c>
      <c r="B32" s="1">
        <v>1.79915E-3</v>
      </c>
      <c r="C32" s="1">
        <v>1.41388E-3</v>
      </c>
      <c r="D32" s="1">
        <v>5.2702699999999996E-3</v>
      </c>
      <c r="E32" s="1">
        <v>1.55719E-3</v>
      </c>
      <c r="F32" s="1">
        <v>4.1806900000000001E-2</v>
      </c>
    </row>
    <row r="33" spans="1:6">
      <c r="A33" s="1">
        <v>6.8335699999999997E-3</v>
      </c>
      <c r="B33" s="1">
        <v>2.54777E-3</v>
      </c>
      <c r="C33" s="1">
        <v>1.0753900000000001E-3</v>
      </c>
      <c r="D33" s="1">
        <v>6.8889499999999996E-3</v>
      </c>
      <c r="E33" s="1">
        <v>1.9240800000000001E-3</v>
      </c>
      <c r="F33" s="1">
        <v>5.9956500000000003E-2</v>
      </c>
    </row>
    <row r="34" spans="1:6">
      <c r="A34" s="1">
        <v>5.46182E-3</v>
      </c>
      <c r="B34" s="1">
        <v>2.6117800000000002E-3</v>
      </c>
      <c r="C34" s="1">
        <v>1.16095E-3</v>
      </c>
      <c r="D34" s="1">
        <v>8.0092900000000005E-3</v>
      </c>
      <c r="E34" s="1">
        <v>2.08902E-3</v>
      </c>
      <c r="F34" s="1">
        <v>5.81659E-2</v>
      </c>
    </row>
    <row r="35" spans="1:6">
      <c r="A35" s="1">
        <v>7.9603799999999995E-3</v>
      </c>
      <c r="B35" s="1">
        <v>3.2569500000000002E-3</v>
      </c>
      <c r="C35" s="1">
        <v>6.9379800000000003E-4</v>
      </c>
      <c r="D35" s="1">
        <v>7.4618499999999999E-3</v>
      </c>
      <c r="E35" s="1">
        <v>2.9379800000000002E-3</v>
      </c>
      <c r="F35" s="1">
        <v>6.8218899999999999E-2</v>
      </c>
    </row>
    <row r="36" spans="1:6">
      <c r="A36" s="1">
        <v>3.55887E-3</v>
      </c>
      <c r="B36" s="1">
        <v>2.0995900000000001E-3</v>
      </c>
      <c r="C36" s="1">
        <v>1.6281100000000001E-3</v>
      </c>
      <c r="D36" s="1">
        <v>6.3025299999999998E-3</v>
      </c>
      <c r="E36" s="1">
        <v>2.4667700000000001E-3</v>
      </c>
      <c r="F36" s="1">
        <v>0.10893899999999999</v>
      </c>
    </row>
    <row r="37" spans="1:6">
      <c r="A37" t="s">
        <v>55</v>
      </c>
      <c r="B37" t="s">
        <v>56</v>
      </c>
      <c r="C37" t="s">
        <v>57</v>
      </c>
      <c r="D37" t="s">
        <v>58</v>
      </c>
      <c r="E37" t="s">
        <v>59</v>
      </c>
      <c r="F37" t="s">
        <v>60</v>
      </c>
    </row>
    <row r="38" spans="1:6">
      <c r="A38">
        <v>26722790</v>
      </c>
      <c r="B38">
        <v>49509010</v>
      </c>
      <c r="C38">
        <v>9143688</v>
      </c>
      <c r="D38">
        <v>46400436</v>
      </c>
      <c r="E38">
        <v>13632630</v>
      </c>
      <c r="F38">
        <v>69783310</v>
      </c>
    </row>
    <row r="39" spans="1:6">
      <c r="A39">
        <v>26722790</v>
      </c>
      <c r="B39">
        <v>49509010</v>
      </c>
      <c r="C39">
        <v>9143688</v>
      </c>
      <c r="D39">
        <v>46400436</v>
      </c>
      <c r="E39">
        <v>13632630</v>
      </c>
      <c r="F39">
        <v>69783310</v>
      </c>
    </row>
    <row r="40" spans="1:6">
      <c r="A40">
        <v>26722790</v>
      </c>
      <c r="B40">
        <v>49509010</v>
      </c>
      <c r="C40">
        <v>9143688</v>
      </c>
      <c r="D40">
        <v>46400436</v>
      </c>
      <c r="E40">
        <v>13632630</v>
      </c>
      <c r="F40">
        <v>69783310</v>
      </c>
    </row>
    <row r="41" spans="1:6">
      <c r="A41">
        <v>26722790</v>
      </c>
      <c r="B41">
        <v>49509010</v>
      </c>
      <c r="C41">
        <v>9143688</v>
      </c>
      <c r="D41">
        <v>46400436</v>
      </c>
      <c r="E41">
        <v>13632630</v>
      </c>
      <c r="F41">
        <v>69783310</v>
      </c>
    </row>
    <row r="42" spans="1:6">
      <c r="A42">
        <v>26722790</v>
      </c>
      <c r="B42">
        <v>49509010</v>
      </c>
      <c r="C42">
        <v>9143688</v>
      </c>
      <c r="D42">
        <v>46400436</v>
      </c>
      <c r="E42">
        <v>13632630</v>
      </c>
      <c r="F42">
        <v>69783310</v>
      </c>
    </row>
    <row r="43" spans="1:6">
      <c r="A43">
        <v>26722790</v>
      </c>
      <c r="B43">
        <v>49509010</v>
      </c>
      <c r="C43">
        <v>9143688</v>
      </c>
      <c r="D43">
        <v>46400436</v>
      </c>
      <c r="E43">
        <v>13632630</v>
      </c>
      <c r="F43">
        <v>69783310</v>
      </c>
    </row>
    <row r="44" spans="1:6">
      <c r="A44">
        <v>26722790</v>
      </c>
      <c r="B44">
        <v>49509010</v>
      </c>
      <c r="C44">
        <v>9143688</v>
      </c>
      <c r="D44">
        <v>46400436</v>
      </c>
      <c r="E44">
        <v>13632630</v>
      </c>
      <c r="F44">
        <v>69783310</v>
      </c>
    </row>
    <row r="45" spans="1:6">
      <c r="A45">
        <v>26722790</v>
      </c>
      <c r="B45">
        <v>49509010</v>
      </c>
      <c r="C45">
        <v>9143688</v>
      </c>
      <c r="D45">
        <v>46400436</v>
      </c>
      <c r="E45">
        <v>13632630</v>
      </c>
      <c r="F45">
        <v>69783310</v>
      </c>
    </row>
    <row r="46" spans="1:6">
      <c r="A46">
        <v>26722790</v>
      </c>
      <c r="B46">
        <v>49509010</v>
      </c>
      <c r="C46">
        <v>9143688</v>
      </c>
      <c r="D46">
        <v>46400436</v>
      </c>
      <c r="E46">
        <v>13632630</v>
      </c>
      <c r="F46">
        <v>69783310</v>
      </c>
    </row>
    <row r="47" spans="1:6">
      <c r="A47">
        <v>26722790</v>
      </c>
      <c r="B47">
        <v>49509010</v>
      </c>
      <c r="C47">
        <v>9143688</v>
      </c>
      <c r="D47">
        <v>46400436</v>
      </c>
      <c r="E47">
        <v>13632630</v>
      </c>
      <c r="F47">
        <v>69783310</v>
      </c>
    </row>
    <row r="48" spans="1:6">
      <c r="A48" t="s">
        <v>80</v>
      </c>
      <c r="F48" s="3"/>
    </row>
    <row r="49" spans="1:14">
      <c r="A49">
        <v>3732.57</v>
      </c>
      <c r="B49">
        <v>8229.33</v>
      </c>
      <c r="C49">
        <v>1649.25</v>
      </c>
      <c r="D49">
        <v>11217.3</v>
      </c>
      <c r="E49">
        <v>2992.91</v>
      </c>
      <c r="F49">
        <v>6542.43</v>
      </c>
    </row>
    <row r="50" spans="1:14">
      <c r="A50" t="s">
        <v>81</v>
      </c>
      <c r="F50" s="3"/>
    </row>
    <row r="51" spans="1:14">
      <c r="A51" s="1">
        <f>A16/A38</f>
        <v>0.78559053901183218</v>
      </c>
      <c r="B51" s="1">
        <f t="shared" ref="B51:F51" si="0">B16/B38</f>
        <v>0.51984711469690059</v>
      </c>
      <c r="C51" s="1">
        <f t="shared" si="0"/>
        <v>0.35538548559399663</v>
      </c>
      <c r="D51" s="1">
        <f t="shared" si="0"/>
        <v>0.23809396963425086</v>
      </c>
      <c r="E51" s="1">
        <f t="shared" si="0"/>
        <v>0.15680334608949265</v>
      </c>
      <c r="F51" s="1">
        <f t="shared" si="0"/>
        <v>0.64054324737533941</v>
      </c>
    </row>
    <row r="52" spans="1:14">
      <c r="A52" s="1">
        <f t="shared" ref="A52:F52" si="1">A17/A39</f>
        <v>0.55884280795530705</v>
      </c>
      <c r="B52" s="1">
        <f t="shared" si="1"/>
        <v>0.33940850362388586</v>
      </c>
      <c r="C52" s="1">
        <f t="shared" si="1"/>
        <v>0.18994775412284409</v>
      </c>
      <c r="D52" s="1">
        <f t="shared" si="1"/>
        <v>9.161075555410729E-2</v>
      </c>
      <c r="E52" s="1">
        <f t="shared" si="1"/>
        <v>5.4620348384721067E-2</v>
      </c>
      <c r="F52" s="1">
        <f t="shared" si="1"/>
        <v>0.13962828647709602</v>
      </c>
    </row>
    <row r="53" spans="1:14">
      <c r="A53" s="1">
        <f t="shared" ref="A53:F53" si="2">A18/A40</f>
        <v>0.3530656791450294</v>
      </c>
      <c r="B53" s="1">
        <f t="shared" si="2"/>
        <v>0.19842871024890216</v>
      </c>
      <c r="C53" s="1">
        <f t="shared" si="2"/>
        <v>0.10569061411544226</v>
      </c>
      <c r="D53" s="1">
        <f t="shared" si="2"/>
        <v>3.7717598170844774E-2</v>
      </c>
      <c r="E53" s="1">
        <f t="shared" si="2"/>
        <v>1.807765632896954E-2</v>
      </c>
      <c r="F53" s="1">
        <f t="shared" si="2"/>
        <v>8.4786906783298185E-2</v>
      </c>
    </row>
    <row r="54" spans="1:14">
      <c r="A54" s="1">
        <f t="shared" ref="A54:F54" si="3">A19/A41</f>
        <v>0.18570081941294303</v>
      </c>
      <c r="B54" s="1">
        <f t="shared" si="3"/>
        <v>0.10305893816095292</v>
      </c>
      <c r="C54" s="1">
        <f t="shared" si="3"/>
        <v>4.7852682637465317E-2</v>
      </c>
      <c r="D54" s="1">
        <f t="shared" si="3"/>
        <v>2.2686597169043844E-2</v>
      </c>
      <c r="E54" s="1">
        <f t="shared" si="3"/>
        <v>9.2186907441924263E-3</v>
      </c>
      <c r="F54" s="1">
        <f t="shared" si="3"/>
        <v>5.7069734869268883E-2</v>
      </c>
      <c r="H54" s="5">
        <f>A3+A49</f>
        <v>3740.78</v>
      </c>
      <c r="I54" s="5">
        <f t="shared" ref="I54:M54" si="4">B3+B49</f>
        <v>8268.6669999999995</v>
      </c>
      <c r="J54" s="5">
        <f t="shared" si="4"/>
        <v>1708.17</v>
      </c>
      <c r="K54" s="5">
        <f t="shared" si="4"/>
        <v>11296.652999999998</v>
      </c>
      <c r="L54" s="5">
        <f t="shared" si="4"/>
        <v>3093.297</v>
      </c>
      <c r="M54" s="5">
        <f t="shared" si="4"/>
        <v>6566.3580000000002</v>
      </c>
      <c r="N54" s="1"/>
    </row>
    <row r="55" spans="1:14">
      <c r="A55" s="1">
        <f t="shared" ref="A55:F55" si="5">A20/A42</f>
        <v>9.7026208715482176E-2</v>
      </c>
      <c r="B55" s="1">
        <f t="shared" si="5"/>
        <v>5.5900855218070408E-2</v>
      </c>
      <c r="C55" s="1">
        <f t="shared" si="5"/>
        <v>3.7300485318396692E-2</v>
      </c>
      <c r="D55" s="1">
        <f t="shared" si="5"/>
        <v>1.0625395847573502E-2</v>
      </c>
      <c r="E55" s="1">
        <f t="shared" si="5"/>
        <v>5.7809828330997026E-3</v>
      </c>
      <c r="F55" s="1">
        <f t="shared" si="5"/>
        <v>3.3987396126666965E-2</v>
      </c>
    </row>
    <row r="56" spans="1:14">
      <c r="A56" s="1">
        <f t="shared" ref="A56:F56" si="6">A21/A43</f>
        <v>4.871444935203248E-2</v>
      </c>
      <c r="B56" s="1">
        <f t="shared" si="6"/>
        <v>3.1683404697448E-2</v>
      </c>
      <c r="C56" s="1">
        <f t="shared" si="6"/>
        <v>3.1628922596659031E-2</v>
      </c>
      <c r="D56" s="1">
        <f t="shared" si="6"/>
        <v>9.680447830274698E-3</v>
      </c>
      <c r="E56" s="1">
        <f t="shared" si="6"/>
        <v>8.1785392840559752E-3</v>
      </c>
      <c r="F56" s="1">
        <f t="shared" si="6"/>
        <v>2.2842825884871326E-2</v>
      </c>
    </row>
    <row r="57" spans="1:14">
      <c r="A57" s="1">
        <f t="shared" ref="A57:F57" si="7">A22/A44</f>
        <v>3.0036085303967137E-2</v>
      </c>
      <c r="B57" s="1">
        <f t="shared" si="7"/>
        <v>2.2280611145324862E-2</v>
      </c>
      <c r="C57" s="1">
        <f t="shared" si="7"/>
        <v>2.2005672109547045E-2</v>
      </c>
      <c r="D57" s="1">
        <f t="shared" si="7"/>
        <v>8.0660233451254632E-3</v>
      </c>
      <c r="E57" s="1">
        <f t="shared" si="7"/>
        <v>6.5578688778320836E-3</v>
      </c>
      <c r="F57" s="1">
        <f t="shared" si="7"/>
        <v>1.7768188410667251E-2</v>
      </c>
    </row>
    <row r="58" spans="1:14">
      <c r="A58" s="1">
        <f t="shared" ref="A58:F58" si="8">A23/A45</f>
        <v>2.7851695126145135E-2</v>
      </c>
      <c r="B58" s="1">
        <f t="shared" si="8"/>
        <v>2.6105329110802256E-2</v>
      </c>
      <c r="C58" s="1">
        <f t="shared" si="8"/>
        <v>1.6558307763781966E-2</v>
      </c>
      <c r="D58" s="1">
        <f t="shared" si="8"/>
        <v>5.2940019787745098E-3</v>
      </c>
      <c r="E58" s="1">
        <f t="shared" si="8"/>
        <v>3.1525098238564388E-3</v>
      </c>
      <c r="F58" s="1">
        <f t="shared" si="8"/>
        <v>2.2107764736295828E-2</v>
      </c>
    </row>
    <row r="59" spans="1:14">
      <c r="A59" s="1">
        <f t="shared" ref="A59:F59" si="9">A24/A46</f>
        <v>1.5120127801026765E-2</v>
      </c>
      <c r="B59" s="1">
        <f t="shared" si="9"/>
        <v>1.1666320938350414E-2</v>
      </c>
      <c r="C59" s="1">
        <f t="shared" si="9"/>
        <v>3.2646017668144407E-2</v>
      </c>
      <c r="D59" s="1">
        <f t="shared" si="9"/>
        <v>8.2372932875027297E-3</v>
      </c>
      <c r="E59" s="1">
        <f t="shared" si="9"/>
        <v>5.613957101454378E-3</v>
      </c>
      <c r="F59" s="1">
        <f t="shared" si="9"/>
        <v>2.3017509487583777E-2</v>
      </c>
    </row>
    <row r="60" spans="1:14">
      <c r="A60" s="1">
        <f t="shared" ref="A60:F60" si="10">A25/A47</f>
        <v>3.0486412534020586E-2</v>
      </c>
      <c r="B60" s="1">
        <f t="shared" si="10"/>
        <v>2.591164719310687E-2</v>
      </c>
      <c r="C60" s="1">
        <f t="shared" si="10"/>
        <v>1.1219761654159678E-2</v>
      </c>
      <c r="D60" s="1">
        <f t="shared" si="10"/>
        <v>5.3250361699187483E-3</v>
      </c>
      <c r="E60" s="1">
        <f t="shared" si="10"/>
        <v>3.8372639762100196E-3</v>
      </c>
      <c r="F60" s="1">
        <f t="shared" si="10"/>
        <v>1.1225090927902389E-2</v>
      </c>
    </row>
    <row r="61" spans="1:14">
      <c r="A61" t="s">
        <v>86</v>
      </c>
    </row>
    <row r="62" spans="1:14">
      <c r="A62" s="1">
        <f>(A$3+A5)/A$49</f>
        <v>0.55984482541519642</v>
      </c>
      <c r="B62" s="1">
        <f t="shared" ref="B62:F62" si="11">(B$3+B5)/B$49</f>
        <v>0.38930471861014204</v>
      </c>
      <c r="C62" s="1">
        <f t="shared" si="11"/>
        <v>0.5338087009246627</v>
      </c>
      <c r="D62" s="1">
        <f t="shared" si="11"/>
        <v>0.41088880568407732</v>
      </c>
      <c r="E62" s="1">
        <f t="shared" si="11"/>
        <v>0.32714548716800707</v>
      </c>
      <c r="F62" s="1">
        <f t="shared" si="11"/>
        <v>0.10450459538734078</v>
      </c>
    </row>
    <row r="63" spans="1:14">
      <c r="A63" s="1">
        <f t="shared" ref="A63:F71" si="12">(A$3+A6)/A$49</f>
        <v>0.42638182271196517</v>
      </c>
      <c r="B63" s="1">
        <f t="shared" si="12"/>
        <v>0.40018045211457071</v>
      </c>
      <c r="C63" s="1">
        <f t="shared" si="12"/>
        <v>0.57223465211459745</v>
      </c>
      <c r="D63" s="1">
        <f t="shared" si="12"/>
        <v>0.29119333529458963</v>
      </c>
      <c r="E63" s="1">
        <f t="shared" si="12"/>
        <v>0.24659712453765731</v>
      </c>
      <c r="F63" s="1">
        <f t="shared" si="12"/>
        <v>8.9163506525862718E-2</v>
      </c>
    </row>
    <row r="64" spans="1:14">
      <c r="A64" s="1">
        <f t="shared" si="12"/>
        <v>0.28562089927315498</v>
      </c>
      <c r="B64" s="1">
        <f t="shared" si="12"/>
        <v>0.33230250822363422</v>
      </c>
      <c r="C64" s="1">
        <f t="shared" si="12"/>
        <v>0.37046718205244805</v>
      </c>
      <c r="D64" s="1">
        <f t="shared" si="12"/>
        <v>0.19506770791545205</v>
      </c>
      <c r="E64" s="1">
        <f t="shared" si="12"/>
        <v>0.14883541436261033</v>
      </c>
      <c r="F64" s="1">
        <f t="shared" si="12"/>
        <v>3.0526425196754109E-2</v>
      </c>
    </row>
    <row r="65" spans="1:6">
      <c r="A65" s="1">
        <f t="shared" si="12"/>
        <v>0.276051085445149</v>
      </c>
      <c r="B65" s="1">
        <f t="shared" si="12"/>
        <v>0.23399924416690057</v>
      </c>
      <c r="C65" s="1">
        <f t="shared" si="12"/>
        <v>0.27779899954524784</v>
      </c>
      <c r="D65" s="1">
        <f t="shared" si="12"/>
        <v>0.16051393829174582</v>
      </c>
      <c r="E65" s="1">
        <f t="shared" si="12"/>
        <v>0.11639574861923679</v>
      </c>
      <c r="F65" s="1">
        <f t="shared" si="12"/>
        <v>2.5503062317823805E-2</v>
      </c>
    </row>
    <row r="66" spans="1:6">
      <c r="A66" s="1">
        <f t="shared" si="12"/>
        <v>0.29593818736152305</v>
      </c>
      <c r="B66" s="1">
        <f t="shared" si="12"/>
        <v>0.17169162009543912</v>
      </c>
      <c r="C66" s="1">
        <f t="shared" si="12"/>
        <v>0.16923510686675761</v>
      </c>
      <c r="D66" s="1">
        <f t="shared" si="12"/>
        <v>0.11282153459388625</v>
      </c>
      <c r="E66" s="1">
        <f t="shared" si="12"/>
        <v>6.5322011019375792E-2</v>
      </c>
      <c r="F66" s="1">
        <f t="shared" si="12"/>
        <v>2.4644971363851045E-2</v>
      </c>
    </row>
    <row r="67" spans="1:6">
      <c r="A67" s="1">
        <f t="shared" si="12"/>
        <v>0.22386693350694026</v>
      </c>
      <c r="B67" s="1">
        <f t="shared" si="12"/>
        <v>0.13951403091138648</v>
      </c>
      <c r="C67" s="1">
        <f t="shared" si="12"/>
        <v>0.15965196301349097</v>
      </c>
      <c r="D67" s="1">
        <f t="shared" si="12"/>
        <v>6.3040838704501084E-2</v>
      </c>
      <c r="E67" s="1">
        <f t="shared" si="12"/>
        <v>6.6413056189461098E-2</v>
      </c>
      <c r="F67" s="1">
        <f t="shared" si="12"/>
        <v>2.3955930747443989E-2</v>
      </c>
    </row>
    <row r="68" spans="1:6">
      <c r="A68" s="1">
        <f t="shared" si="12"/>
        <v>0.14449454397372319</v>
      </c>
      <c r="B68" s="1">
        <f t="shared" si="12"/>
        <v>0.10671500596038802</v>
      </c>
      <c r="C68" s="1">
        <f t="shared" si="12"/>
        <v>0.14618766105805669</v>
      </c>
      <c r="D68" s="1">
        <f t="shared" si="12"/>
        <v>7.8851595303682701E-2</v>
      </c>
      <c r="E68" s="1">
        <f t="shared" si="12"/>
        <v>7.709787464374139E-2</v>
      </c>
      <c r="F68" s="1">
        <f t="shared" si="12"/>
        <v>1.8328526250949571E-2</v>
      </c>
    </row>
    <row r="69" spans="1:6">
      <c r="A69" s="1">
        <f t="shared" si="12"/>
        <v>0.1275046415740361</v>
      </c>
      <c r="B69" s="1">
        <f t="shared" si="12"/>
        <v>0.10041339938974377</v>
      </c>
      <c r="C69" s="1">
        <f t="shared" si="12"/>
        <v>9.6200697286645445E-2</v>
      </c>
      <c r="D69" s="1">
        <f t="shared" si="12"/>
        <v>8.2820732261774221E-2</v>
      </c>
      <c r="E69" s="1">
        <f t="shared" si="12"/>
        <v>8.9555983975462022E-2</v>
      </c>
      <c r="F69" s="1">
        <f t="shared" si="12"/>
        <v>1.9806707905166733E-2</v>
      </c>
    </row>
    <row r="70" spans="1:6">
      <c r="A70" s="1">
        <f t="shared" si="12"/>
        <v>0.1251655025893687</v>
      </c>
      <c r="B70" s="1">
        <f t="shared" si="12"/>
        <v>8.7493027986482494E-2</v>
      </c>
      <c r="C70" s="1">
        <f t="shared" si="12"/>
        <v>0.13253842655752615</v>
      </c>
      <c r="D70" s="1">
        <f t="shared" si="12"/>
        <v>7.6017490840041724E-2</v>
      </c>
      <c r="E70" s="1">
        <f t="shared" si="12"/>
        <v>9.5346335172123459E-2</v>
      </c>
      <c r="F70" s="1">
        <f t="shared" si="12"/>
        <v>2.8118298552678438E-2</v>
      </c>
    </row>
    <row r="71" spans="1:6">
      <c r="A71" s="1">
        <f t="shared" si="12"/>
        <v>0.11334656818224439</v>
      </c>
      <c r="B71" s="1">
        <f t="shared" si="12"/>
        <v>9.4548401874757715E-2</v>
      </c>
      <c r="C71" s="1">
        <f t="shared" si="12"/>
        <v>0.14479611944823406</v>
      </c>
      <c r="D71" s="1">
        <f t="shared" si="12"/>
        <v>6.312169595178875E-2</v>
      </c>
      <c r="E71" s="1">
        <f t="shared" si="12"/>
        <v>7.428656391271371E-2</v>
      </c>
      <c r="F71" s="1">
        <f t="shared" si="12"/>
        <v>3.1179852134451569E-2</v>
      </c>
    </row>
    <row r="72" spans="1:6">
      <c r="A72" s="1" t="s">
        <v>90</v>
      </c>
      <c r="F72" s="3"/>
    </row>
    <row r="73" spans="1:6">
      <c r="A73" s="5">
        <f>(A$3+A5)</f>
        <v>2089.66</v>
      </c>
      <c r="B73" s="5">
        <f t="shared" ref="B73:F73" si="13">(B$3+B5)</f>
        <v>3203.7170000000001</v>
      </c>
      <c r="C73" s="5">
        <f t="shared" si="13"/>
        <v>880.38400000000001</v>
      </c>
      <c r="D73" s="5">
        <f t="shared" si="13"/>
        <v>4609.0630000000001</v>
      </c>
      <c r="E73" s="5">
        <f t="shared" si="13"/>
        <v>979.11699999999996</v>
      </c>
      <c r="F73" s="5">
        <f t="shared" si="13"/>
        <v>683.71399999999994</v>
      </c>
    </row>
    <row r="74" spans="1:6">
      <c r="A74" s="5">
        <f t="shared" ref="A74:F74" si="14">(A$3+A6)</f>
        <v>1591.5</v>
      </c>
      <c r="B74" s="5">
        <f t="shared" si="14"/>
        <v>3293.2170000000001</v>
      </c>
      <c r="C74" s="5">
        <f t="shared" si="14"/>
        <v>943.75799999999992</v>
      </c>
      <c r="D74" s="5">
        <f t="shared" si="14"/>
        <v>3266.4030000000002</v>
      </c>
      <c r="E74" s="5">
        <f t="shared" si="14"/>
        <v>738.04299999999989</v>
      </c>
      <c r="F74" s="5">
        <f t="shared" si="14"/>
        <v>583.346</v>
      </c>
    </row>
    <row r="75" spans="1:6">
      <c r="A75" s="5">
        <f t="shared" ref="A75:F75" si="15">(A$3+A7)</f>
        <v>1066.1000000000001</v>
      </c>
      <c r="B75" s="5">
        <f t="shared" si="15"/>
        <v>2734.627</v>
      </c>
      <c r="C75" s="5">
        <f t="shared" si="15"/>
        <v>610.99299999999994</v>
      </c>
      <c r="D75" s="5">
        <f t="shared" si="15"/>
        <v>2188.1330000000003</v>
      </c>
      <c r="E75" s="5">
        <f t="shared" si="15"/>
        <v>445.45100000000002</v>
      </c>
      <c r="F75" s="5">
        <f t="shared" si="15"/>
        <v>199.71699999999998</v>
      </c>
    </row>
    <row r="76" spans="1:6">
      <c r="A76" s="5">
        <f t="shared" ref="A76:F76" si="16">(A$3+A8)</f>
        <v>1030.3799999999999</v>
      </c>
      <c r="B76" s="5">
        <f t="shared" si="16"/>
        <v>1925.6569999999999</v>
      </c>
      <c r="C76" s="5">
        <f t="shared" si="16"/>
        <v>458.16</v>
      </c>
      <c r="D76" s="5">
        <f t="shared" si="16"/>
        <v>1800.5330000000001</v>
      </c>
      <c r="E76" s="5">
        <f t="shared" si="16"/>
        <v>348.36199999999997</v>
      </c>
      <c r="F76" s="5">
        <f t="shared" si="16"/>
        <v>166.852</v>
      </c>
    </row>
    <row r="77" spans="1:6">
      <c r="A77" s="5">
        <f t="shared" ref="A77:F77" si="17">(A$3+A9)</f>
        <v>1104.6100000000001</v>
      </c>
      <c r="B77" s="5">
        <f t="shared" si="17"/>
        <v>1412.9069999999999</v>
      </c>
      <c r="C77" s="5">
        <f t="shared" si="17"/>
        <v>279.11099999999999</v>
      </c>
      <c r="D77" s="5">
        <f t="shared" si="17"/>
        <v>1265.5530000000001</v>
      </c>
      <c r="E77" s="5">
        <f t="shared" si="17"/>
        <v>195.50290000000001</v>
      </c>
      <c r="F77" s="5">
        <f t="shared" si="17"/>
        <v>161.238</v>
      </c>
    </row>
    <row r="78" spans="1:6">
      <c r="A78" s="5">
        <f t="shared" ref="A78:F78" si="18">(A$3+A10)</f>
        <v>835.59900000000005</v>
      </c>
      <c r="B78" s="5">
        <f t="shared" si="18"/>
        <v>1148.107</v>
      </c>
      <c r="C78" s="5">
        <f t="shared" si="18"/>
        <v>263.30599999999998</v>
      </c>
      <c r="D78" s="5">
        <f t="shared" si="18"/>
        <v>707.14799999999991</v>
      </c>
      <c r="E78" s="5">
        <f t="shared" si="18"/>
        <v>198.76830000000001</v>
      </c>
      <c r="F78" s="5">
        <f t="shared" si="18"/>
        <v>156.72999999999999</v>
      </c>
    </row>
    <row r="79" spans="1:6">
      <c r="A79" s="5">
        <f t="shared" ref="A79:F79" si="19">(A$3+A11)</f>
        <v>539.33600000000001</v>
      </c>
      <c r="B79" s="5">
        <f t="shared" si="19"/>
        <v>878.19299999999998</v>
      </c>
      <c r="C79" s="5">
        <f t="shared" si="19"/>
        <v>241.10000000000002</v>
      </c>
      <c r="D79" s="5">
        <f t="shared" si="19"/>
        <v>884.50199999999995</v>
      </c>
      <c r="E79" s="5">
        <f t="shared" si="19"/>
        <v>230.74700000000001</v>
      </c>
      <c r="F79" s="5">
        <f t="shared" si="19"/>
        <v>119.9131</v>
      </c>
    </row>
    <row r="80" spans="1:6">
      <c r="A80" s="5">
        <f t="shared" ref="A80:F80" si="20">(A$3+A12)</f>
        <v>475.91999999999996</v>
      </c>
      <c r="B80" s="5">
        <f t="shared" si="20"/>
        <v>826.33500000000004</v>
      </c>
      <c r="C80" s="5">
        <f t="shared" si="20"/>
        <v>158.65899999999999</v>
      </c>
      <c r="D80" s="5">
        <f t="shared" si="20"/>
        <v>929.02499999999998</v>
      </c>
      <c r="E80" s="5">
        <f t="shared" si="20"/>
        <v>268.03300000000002</v>
      </c>
      <c r="F80" s="5">
        <f t="shared" si="20"/>
        <v>129.584</v>
      </c>
    </row>
    <row r="81" spans="1:6">
      <c r="A81" s="5">
        <f t="shared" ref="A81:F81" si="21">(A$3+A13)</f>
        <v>467.18899999999996</v>
      </c>
      <c r="B81" s="5">
        <f t="shared" si="21"/>
        <v>720.00900000000001</v>
      </c>
      <c r="C81" s="5">
        <f t="shared" si="21"/>
        <v>218.589</v>
      </c>
      <c r="D81" s="5">
        <f t="shared" si="21"/>
        <v>852.7109999999999</v>
      </c>
      <c r="E81" s="5">
        <f t="shared" si="21"/>
        <v>285.363</v>
      </c>
      <c r="F81" s="5">
        <f t="shared" si="21"/>
        <v>183.96199999999999</v>
      </c>
    </row>
    <row r="82" spans="1:6">
      <c r="A82" s="5">
        <f t="shared" ref="A82:F82" si="22">(A$3+A14)</f>
        <v>423.07399999999996</v>
      </c>
      <c r="B82" s="5">
        <f t="shared" si="22"/>
        <v>778.06999999999994</v>
      </c>
      <c r="C82" s="5">
        <f t="shared" si="22"/>
        <v>238.80500000000001</v>
      </c>
      <c r="D82" s="5">
        <f t="shared" si="22"/>
        <v>708.05499999999995</v>
      </c>
      <c r="E82" s="5">
        <f t="shared" si="22"/>
        <v>222.333</v>
      </c>
      <c r="F82" s="5">
        <f t="shared" si="22"/>
        <v>203.99199999999999</v>
      </c>
    </row>
    <row r="83" spans="1:6">
      <c r="A83" s="5"/>
      <c r="B83" s="5"/>
      <c r="C83" s="5"/>
      <c r="D83" s="5"/>
      <c r="E83" s="5"/>
      <c r="F83" s="5"/>
    </row>
    <row r="84" spans="1:6">
      <c r="A84" s="5"/>
      <c r="B84" s="5"/>
      <c r="C84" s="5"/>
      <c r="D84" s="5"/>
      <c r="E84" s="5"/>
      <c r="F84" s="5"/>
    </row>
    <row r="85" spans="1:6">
      <c r="A85" s="5"/>
      <c r="B85" s="5"/>
      <c r="C85" s="5"/>
      <c r="D85" s="5"/>
      <c r="E85" s="5"/>
      <c r="F85" s="5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AD85-F103-EA43-AB47-9FE0FE2BF637}">
  <dimension ref="A1:M82"/>
  <sheetViews>
    <sheetView workbookViewId="0">
      <selection activeCell="A38" sqref="A38:F47"/>
    </sheetView>
  </sheetViews>
  <sheetFormatPr baseColWidth="10" defaultRowHeight="20"/>
  <sheetData>
    <row r="1" spans="1:6">
      <c r="A1" t="s">
        <v>10</v>
      </c>
      <c r="B1" t="s">
        <v>14</v>
      </c>
      <c r="C1" t="s">
        <v>15</v>
      </c>
      <c r="D1" t="s">
        <v>16</v>
      </c>
      <c r="E1" t="s">
        <v>17</v>
      </c>
      <c r="F1" s="4" t="s">
        <v>18</v>
      </c>
    </row>
    <row r="2" spans="1:6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6">
      <c r="A3">
        <v>9.6069999999999993</v>
      </c>
      <c r="B3">
        <v>26.795999999999999</v>
      </c>
      <c r="C3">
        <v>37.728999999999999</v>
      </c>
      <c r="D3">
        <v>51.319000000000003</v>
      </c>
      <c r="E3">
        <v>49.795000000000002</v>
      </c>
      <c r="F3">
        <v>7.65</v>
      </c>
    </row>
    <row r="4" spans="1:6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6">
      <c r="A5">
        <v>2081.4499999999998</v>
      </c>
      <c r="B5">
        <v>3164.38</v>
      </c>
      <c r="C5">
        <v>821.46400000000006</v>
      </c>
      <c r="D5">
        <v>4529.71</v>
      </c>
      <c r="E5">
        <v>878.73</v>
      </c>
      <c r="F5" s="5">
        <v>659.78599999999994</v>
      </c>
    </row>
    <row r="6" spans="1:6">
      <c r="A6">
        <v>1583.29</v>
      </c>
      <c r="B6">
        <v>3253.88</v>
      </c>
      <c r="C6">
        <v>884.83799999999997</v>
      </c>
      <c r="D6">
        <v>3187.05</v>
      </c>
      <c r="E6">
        <v>637.65599999999995</v>
      </c>
      <c r="F6" s="5">
        <v>559.41800000000001</v>
      </c>
    </row>
    <row r="7" spans="1:6">
      <c r="A7">
        <v>1057.8900000000001</v>
      </c>
      <c r="B7">
        <v>2695.29</v>
      </c>
      <c r="C7">
        <v>552.07299999999998</v>
      </c>
      <c r="D7">
        <v>2108.7800000000002</v>
      </c>
      <c r="E7">
        <v>345.06400000000002</v>
      </c>
      <c r="F7" s="5">
        <v>175.78899999999999</v>
      </c>
    </row>
    <row r="8" spans="1:6">
      <c r="A8">
        <v>1022.17</v>
      </c>
      <c r="B8">
        <v>1886.32</v>
      </c>
      <c r="C8">
        <v>399.24</v>
      </c>
      <c r="D8">
        <v>1721.18</v>
      </c>
      <c r="E8">
        <v>247.97499999999999</v>
      </c>
      <c r="F8" s="5">
        <v>142.92400000000001</v>
      </c>
    </row>
    <row r="9" spans="1:6">
      <c r="A9">
        <v>1096.4000000000001</v>
      </c>
      <c r="B9">
        <v>1373.57</v>
      </c>
      <c r="C9">
        <v>220.191</v>
      </c>
      <c r="D9">
        <v>1186.2</v>
      </c>
      <c r="E9">
        <v>95.115899999999996</v>
      </c>
      <c r="F9" s="5">
        <v>137.31</v>
      </c>
    </row>
    <row r="10" spans="1:6">
      <c r="A10">
        <v>827.38900000000001</v>
      </c>
      <c r="B10">
        <v>1108.77</v>
      </c>
      <c r="C10">
        <v>204.386</v>
      </c>
      <c r="D10">
        <v>627.79499999999996</v>
      </c>
      <c r="E10">
        <v>98.381299999999996</v>
      </c>
      <c r="F10" s="5">
        <v>132.80199999999999</v>
      </c>
    </row>
    <row r="11" spans="1:6">
      <c r="A11">
        <v>531.12599999999998</v>
      </c>
      <c r="B11">
        <v>838.85599999999999</v>
      </c>
      <c r="C11">
        <v>182.18</v>
      </c>
      <c r="D11">
        <v>805.149</v>
      </c>
      <c r="E11">
        <v>130.36000000000001</v>
      </c>
      <c r="F11" s="5">
        <v>95.985100000000003</v>
      </c>
    </row>
    <row r="12" spans="1:6">
      <c r="A12">
        <v>467.71</v>
      </c>
      <c r="B12">
        <v>786.99800000000005</v>
      </c>
      <c r="C12">
        <v>99.739000000000004</v>
      </c>
      <c r="D12">
        <v>849.67200000000003</v>
      </c>
      <c r="E12">
        <v>167.64599999999999</v>
      </c>
      <c r="F12" s="5">
        <v>105.65600000000001</v>
      </c>
    </row>
    <row r="13" spans="1:6">
      <c r="A13">
        <v>458.97899999999998</v>
      </c>
      <c r="B13">
        <v>680.67200000000003</v>
      </c>
      <c r="C13">
        <v>159.66900000000001</v>
      </c>
      <c r="D13">
        <v>773.35799999999995</v>
      </c>
      <c r="E13">
        <v>184.976</v>
      </c>
      <c r="F13" s="4">
        <v>160.03399999999999</v>
      </c>
    </row>
    <row r="14" spans="1:6">
      <c r="A14">
        <v>414.86399999999998</v>
      </c>
      <c r="B14">
        <v>738.73299999999995</v>
      </c>
      <c r="C14">
        <v>179.88499999999999</v>
      </c>
      <c r="D14">
        <v>628.702</v>
      </c>
      <c r="E14">
        <v>121.946</v>
      </c>
      <c r="F14" s="4">
        <v>180.06399999999999</v>
      </c>
    </row>
    <row r="15" spans="1:6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4" t="s">
        <v>1</v>
      </c>
    </row>
    <row r="16" spans="1:6">
      <c r="A16">
        <v>20993171</v>
      </c>
      <c r="B16">
        <v>25737116</v>
      </c>
      <c r="C16">
        <v>3249534</v>
      </c>
      <c r="D16">
        <v>11047664</v>
      </c>
      <c r="E16">
        <v>2137642</v>
      </c>
      <c r="F16" s="5">
        <v>44699228</v>
      </c>
    </row>
    <row r="17" spans="1:6">
      <c r="A17">
        <v>14933839</v>
      </c>
      <c r="B17">
        <v>16803779</v>
      </c>
      <c r="C17">
        <v>1736823</v>
      </c>
      <c r="D17">
        <v>4250779</v>
      </c>
      <c r="E17">
        <v>744619</v>
      </c>
      <c r="F17" s="5">
        <v>9743724</v>
      </c>
    </row>
    <row r="18" spans="1:6">
      <c r="A18">
        <v>9434900</v>
      </c>
      <c r="B18">
        <v>9824009</v>
      </c>
      <c r="C18">
        <v>966402</v>
      </c>
      <c r="D18">
        <v>1750113</v>
      </c>
      <c r="E18">
        <v>246446</v>
      </c>
      <c r="F18" s="5">
        <v>5916711</v>
      </c>
    </row>
    <row r="19" spans="1:6">
      <c r="A19">
        <v>4962444</v>
      </c>
      <c r="B19">
        <v>5102346</v>
      </c>
      <c r="C19">
        <v>437550</v>
      </c>
      <c r="D19">
        <v>1052668</v>
      </c>
      <c r="E19">
        <v>125675</v>
      </c>
      <c r="F19" s="5">
        <v>3982515</v>
      </c>
    </row>
    <row r="20" spans="1:6">
      <c r="A20">
        <v>2592811</v>
      </c>
      <c r="B20">
        <v>2767596</v>
      </c>
      <c r="C20">
        <v>341064</v>
      </c>
      <c r="D20">
        <v>493023</v>
      </c>
      <c r="E20">
        <v>78810</v>
      </c>
      <c r="F20" s="5">
        <v>2371753</v>
      </c>
    </row>
    <row r="21" spans="1:6">
      <c r="A21">
        <v>1301786</v>
      </c>
      <c r="B21">
        <v>1568614</v>
      </c>
      <c r="C21">
        <v>289205</v>
      </c>
      <c r="D21">
        <v>449177</v>
      </c>
      <c r="E21">
        <v>111495</v>
      </c>
      <c r="F21" s="5">
        <v>1594048</v>
      </c>
    </row>
    <row r="22" spans="1:6">
      <c r="A22">
        <v>802648</v>
      </c>
      <c r="B22">
        <v>1103091</v>
      </c>
      <c r="C22">
        <v>201213</v>
      </c>
      <c r="D22">
        <v>374267</v>
      </c>
      <c r="E22">
        <v>89401</v>
      </c>
      <c r="F22" s="5">
        <v>1239923</v>
      </c>
    </row>
    <row r="23" spans="1:6">
      <c r="A23">
        <v>744275</v>
      </c>
      <c r="B23">
        <v>1292449</v>
      </c>
      <c r="C23">
        <v>151404</v>
      </c>
      <c r="D23">
        <v>245644</v>
      </c>
      <c r="E23">
        <v>42977</v>
      </c>
      <c r="F23" s="5">
        <v>1542753</v>
      </c>
    </row>
    <row r="24" spans="1:6">
      <c r="A24">
        <v>404052</v>
      </c>
      <c r="B24">
        <v>577588</v>
      </c>
      <c r="C24">
        <v>298505</v>
      </c>
      <c r="D24">
        <v>382214</v>
      </c>
      <c r="E24">
        <v>76533</v>
      </c>
      <c r="F24" s="5">
        <v>1606238</v>
      </c>
    </row>
    <row r="25" spans="1:6">
      <c r="A25">
        <v>814682</v>
      </c>
      <c r="B25">
        <v>1282860</v>
      </c>
      <c r="C25">
        <v>102590</v>
      </c>
      <c r="D25">
        <v>247084</v>
      </c>
      <c r="E25">
        <v>52312</v>
      </c>
      <c r="F25" s="5">
        <v>783324</v>
      </c>
    </row>
    <row r="26" spans="1:6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s="5" t="s">
        <v>12</v>
      </c>
    </row>
    <row r="27" spans="1:6">
      <c r="A27" s="1">
        <v>1.9410099999999999E-4</v>
      </c>
      <c r="B27" s="1">
        <v>1.0385799999999999E-4</v>
      </c>
      <c r="C27" s="1">
        <v>6.6202699999999996E-5</v>
      </c>
      <c r="D27" s="1">
        <v>2.49545E-4</v>
      </c>
      <c r="E27" s="1">
        <v>7.1902200000000004E-5</v>
      </c>
      <c r="F27" s="1">
        <v>2.7385700000000001E-3</v>
      </c>
    </row>
    <row r="28" spans="1:6">
      <c r="A28" s="1">
        <v>2.7570300000000003E-4</v>
      </c>
      <c r="B28" s="1">
        <v>1.7988800000000001E-4</v>
      </c>
      <c r="C28" s="1">
        <v>1.21697E-4</v>
      </c>
      <c r="D28" s="1">
        <v>5.2516599999999998E-4</v>
      </c>
      <c r="E28" s="1">
        <v>2.0540700000000001E-4</v>
      </c>
      <c r="F28" s="1">
        <v>1.24726E-2</v>
      </c>
    </row>
    <row r="29" spans="1:6">
      <c r="A29" s="1">
        <v>4.6411899999999998E-4</v>
      </c>
      <c r="B29" s="1">
        <v>2.8149199999999999E-4</v>
      </c>
      <c r="C29" s="1">
        <v>2.22103E-4</v>
      </c>
      <c r="D29" s="1">
        <v>1.1486199999999999E-3</v>
      </c>
      <c r="E29" s="1">
        <v>5.8307699999999999E-4</v>
      </c>
      <c r="F29" s="1">
        <v>2.0194799999999999E-2</v>
      </c>
    </row>
    <row r="30" spans="1:6">
      <c r="A30" s="1">
        <v>8.4402299999999995E-4</v>
      </c>
      <c r="B30" s="1">
        <v>5.1879200000000002E-4</v>
      </c>
      <c r="C30" s="1">
        <v>4.7144999999999999E-4</v>
      </c>
      <c r="D30" s="1">
        <v>2.7125999999999999E-3</v>
      </c>
      <c r="E30" s="1">
        <v>1.3882899999999999E-3</v>
      </c>
      <c r="F30" s="1">
        <v>3.5539099999999997E-2</v>
      </c>
    </row>
    <row r="31" spans="1:6">
      <c r="A31" s="1">
        <v>1.4564599999999999E-3</v>
      </c>
      <c r="B31" s="1">
        <v>9.4865200000000002E-4</v>
      </c>
      <c r="C31" s="1">
        <v>7.0642700000000003E-4</v>
      </c>
      <c r="D31" s="1">
        <v>3.6636899999999998E-3</v>
      </c>
      <c r="E31" s="1">
        <v>2.8225500000000001E-3</v>
      </c>
      <c r="F31" s="1">
        <v>3.2157900000000003E-2</v>
      </c>
    </row>
    <row r="32" spans="1:6">
      <c r="A32" s="1">
        <v>3.2159699999999999E-3</v>
      </c>
      <c r="B32" s="1">
        <v>1.79915E-3</v>
      </c>
      <c r="C32" s="1">
        <v>1.41388E-3</v>
      </c>
      <c r="D32" s="1">
        <v>5.2702699999999996E-3</v>
      </c>
      <c r="E32" s="1">
        <v>1.55719E-3</v>
      </c>
      <c r="F32" s="1">
        <v>4.1806900000000001E-2</v>
      </c>
    </row>
    <row r="33" spans="1:6">
      <c r="A33" s="1">
        <v>6.8335699999999997E-3</v>
      </c>
      <c r="B33" s="1">
        <v>2.54777E-3</v>
      </c>
      <c r="C33" s="1">
        <v>1.0753900000000001E-3</v>
      </c>
      <c r="D33" s="1">
        <v>6.8889499999999996E-3</v>
      </c>
      <c r="E33" s="1">
        <v>1.9240800000000001E-3</v>
      </c>
      <c r="F33" s="1">
        <v>5.9956500000000003E-2</v>
      </c>
    </row>
    <row r="34" spans="1:6">
      <c r="A34" s="1">
        <v>5.46182E-3</v>
      </c>
      <c r="B34" s="1">
        <v>2.6117800000000002E-3</v>
      </c>
      <c r="C34" s="1">
        <v>1.16095E-3</v>
      </c>
      <c r="D34" s="1">
        <v>8.0092900000000005E-3</v>
      </c>
      <c r="E34" s="1">
        <v>2.08902E-3</v>
      </c>
      <c r="F34" s="1">
        <v>5.81659E-2</v>
      </c>
    </row>
    <row r="35" spans="1:6">
      <c r="A35" s="1">
        <v>7.9603799999999995E-3</v>
      </c>
      <c r="B35" s="1">
        <v>3.2569500000000002E-3</v>
      </c>
      <c r="C35" s="1">
        <v>6.9379800000000003E-4</v>
      </c>
      <c r="D35" s="1">
        <v>7.4618499999999999E-3</v>
      </c>
      <c r="E35" s="1">
        <v>2.9379800000000002E-3</v>
      </c>
      <c r="F35" s="1">
        <v>6.8218899999999999E-2</v>
      </c>
    </row>
    <row r="36" spans="1:6">
      <c r="A36" s="1">
        <v>3.55887E-3</v>
      </c>
      <c r="B36" s="1">
        <v>2.0995900000000001E-3</v>
      </c>
      <c r="C36" s="1">
        <v>1.6281100000000001E-3</v>
      </c>
      <c r="D36" s="1">
        <v>6.3025299999999998E-3</v>
      </c>
      <c r="E36" s="1">
        <v>2.4667700000000001E-3</v>
      </c>
      <c r="F36" s="1">
        <v>0.10893899999999999</v>
      </c>
    </row>
    <row r="37" spans="1:6">
      <c r="A37" t="s">
        <v>61</v>
      </c>
      <c r="B37" t="s">
        <v>62</v>
      </c>
      <c r="C37" t="s">
        <v>63</v>
      </c>
      <c r="D37" t="s">
        <v>64</v>
      </c>
      <c r="E37" t="s">
        <v>65</v>
      </c>
      <c r="F37" t="s">
        <v>66</v>
      </c>
    </row>
    <row r="38" spans="1:6">
      <c r="A38">
        <v>69054251</v>
      </c>
      <c r="B38">
        <v>45773106</v>
      </c>
      <c r="C38">
        <v>49372029</v>
      </c>
      <c r="D38">
        <v>41975115</v>
      </c>
      <c r="E38">
        <v>63366294</v>
      </c>
      <c r="F38">
        <v>54217940</v>
      </c>
    </row>
    <row r="39" spans="1:6">
      <c r="A39">
        <v>69054251</v>
      </c>
      <c r="B39">
        <v>45773106</v>
      </c>
      <c r="C39">
        <v>49372029</v>
      </c>
      <c r="D39">
        <v>41975115</v>
      </c>
      <c r="E39">
        <v>63366294</v>
      </c>
      <c r="F39">
        <v>54217940</v>
      </c>
    </row>
    <row r="40" spans="1:6">
      <c r="A40">
        <v>69054251</v>
      </c>
      <c r="B40">
        <v>45773106</v>
      </c>
      <c r="C40">
        <v>49372029</v>
      </c>
      <c r="D40">
        <v>41975115</v>
      </c>
      <c r="E40">
        <v>63366294</v>
      </c>
      <c r="F40">
        <v>54217940</v>
      </c>
    </row>
    <row r="41" spans="1:6">
      <c r="A41">
        <v>69054251</v>
      </c>
      <c r="B41">
        <v>45773106</v>
      </c>
      <c r="C41">
        <v>49372029</v>
      </c>
      <c r="D41">
        <v>41975115</v>
      </c>
      <c r="E41">
        <v>63366294</v>
      </c>
      <c r="F41">
        <v>54217940</v>
      </c>
    </row>
    <row r="42" spans="1:6">
      <c r="A42">
        <v>69054251</v>
      </c>
      <c r="B42">
        <v>45773106</v>
      </c>
      <c r="C42">
        <v>49372029</v>
      </c>
      <c r="D42">
        <v>41975115</v>
      </c>
      <c r="E42">
        <v>63366294</v>
      </c>
      <c r="F42">
        <v>54217940</v>
      </c>
    </row>
    <row r="43" spans="1:6">
      <c r="A43">
        <v>69054251</v>
      </c>
      <c r="B43">
        <v>45773106</v>
      </c>
      <c r="C43">
        <v>49372029</v>
      </c>
      <c r="D43">
        <v>41975115</v>
      </c>
      <c r="E43">
        <v>63366294</v>
      </c>
      <c r="F43">
        <v>54217940</v>
      </c>
    </row>
    <row r="44" spans="1:6">
      <c r="A44">
        <v>69054251</v>
      </c>
      <c r="B44">
        <v>45773106</v>
      </c>
      <c r="C44">
        <v>49372029</v>
      </c>
      <c r="D44">
        <v>41975115</v>
      </c>
      <c r="E44">
        <v>63366294</v>
      </c>
      <c r="F44">
        <v>54217940</v>
      </c>
    </row>
    <row r="45" spans="1:6">
      <c r="A45">
        <v>69054251</v>
      </c>
      <c r="B45">
        <v>45773106</v>
      </c>
      <c r="C45">
        <v>49372029</v>
      </c>
      <c r="D45">
        <v>41975115</v>
      </c>
      <c r="E45">
        <v>63366294</v>
      </c>
      <c r="F45">
        <v>54217940</v>
      </c>
    </row>
    <row r="46" spans="1:6">
      <c r="A46">
        <v>69054251</v>
      </c>
      <c r="B46">
        <v>45773106</v>
      </c>
      <c r="C46">
        <v>49372029</v>
      </c>
      <c r="D46">
        <v>41975115</v>
      </c>
      <c r="E46">
        <v>63366294</v>
      </c>
      <c r="F46">
        <v>54217940</v>
      </c>
    </row>
    <row r="47" spans="1:6">
      <c r="A47">
        <v>69054251</v>
      </c>
      <c r="B47">
        <v>45773106</v>
      </c>
      <c r="C47">
        <v>49372029</v>
      </c>
      <c r="D47">
        <v>41975115</v>
      </c>
      <c r="E47">
        <v>63366294</v>
      </c>
      <c r="F47">
        <v>54217940</v>
      </c>
    </row>
    <row r="48" spans="1:6">
      <c r="A48" t="s">
        <v>80</v>
      </c>
      <c r="F48" s="3"/>
    </row>
    <row r="49" spans="1:13">
      <c r="A49">
        <v>9415.8799999999992</v>
      </c>
      <c r="B49">
        <v>8149.85</v>
      </c>
      <c r="C49">
        <v>9476.7999999999993</v>
      </c>
      <c r="D49">
        <v>10484.1</v>
      </c>
      <c r="E49">
        <v>19171.7</v>
      </c>
      <c r="F49" s="7">
        <v>4985.79</v>
      </c>
    </row>
    <row r="50" spans="1:13">
      <c r="A50" t="s">
        <v>81</v>
      </c>
      <c r="F50" s="3"/>
    </row>
    <row r="51" spans="1:13">
      <c r="A51" s="1">
        <f>A16/A38</f>
        <v>0.30400982844633273</v>
      </c>
      <c r="B51" s="1">
        <f t="shared" ref="B51:F51" si="0">B16/B38</f>
        <v>0.56227593556792932</v>
      </c>
      <c r="C51" s="1">
        <f t="shared" si="0"/>
        <v>6.5817307204449713E-2</v>
      </c>
      <c r="D51" s="1">
        <f t="shared" si="0"/>
        <v>0.2631955624183519</v>
      </c>
      <c r="E51" s="1">
        <f t="shared" si="0"/>
        <v>3.3734685509618091E-2</v>
      </c>
      <c r="F51" s="1">
        <f t="shared" si="0"/>
        <v>0.82443611837705377</v>
      </c>
    </row>
    <row r="52" spans="1:13">
      <c r="A52" s="1">
        <f t="shared" ref="A52:F60" si="1">A17/A39</f>
        <v>0.21626241373612176</v>
      </c>
      <c r="B52" s="1">
        <f t="shared" si="1"/>
        <v>0.36711030708731018</v>
      </c>
      <c r="C52" s="1">
        <f t="shared" si="1"/>
        <v>3.5178278778050624E-2</v>
      </c>
      <c r="D52" s="1">
        <f t="shared" si="1"/>
        <v>0.10126902570725536</v>
      </c>
      <c r="E52" s="1">
        <f t="shared" si="1"/>
        <v>1.1751026499987518E-2</v>
      </c>
      <c r="F52" s="1">
        <f t="shared" si="1"/>
        <v>0.17971402085730295</v>
      </c>
    </row>
    <row r="53" spans="1:13">
      <c r="A53" s="1">
        <f t="shared" si="1"/>
        <v>0.13663025611558657</v>
      </c>
      <c r="B53" s="1">
        <f t="shared" si="1"/>
        <v>0.21462404146225078</v>
      </c>
      <c r="C53" s="1">
        <f t="shared" si="1"/>
        <v>1.9573876536449413E-2</v>
      </c>
      <c r="D53" s="1">
        <f t="shared" si="1"/>
        <v>4.1694060873924944E-2</v>
      </c>
      <c r="E53" s="1">
        <f t="shared" si="1"/>
        <v>3.8892285542215868E-3</v>
      </c>
      <c r="F53" s="1">
        <f t="shared" si="1"/>
        <v>0.10912828853327884</v>
      </c>
    </row>
    <row r="54" spans="1:13">
      <c r="A54" s="1">
        <f t="shared" si="1"/>
        <v>7.1862976256161254E-2</v>
      </c>
      <c r="B54" s="1">
        <f t="shared" si="1"/>
        <v>0.11147039049523971</v>
      </c>
      <c r="C54" s="1">
        <f t="shared" si="1"/>
        <v>8.8623054158863922E-3</v>
      </c>
      <c r="D54" s="1">
        <f t="shared" si="1"/>
        <v>2.5078382751303956E-2</v>
      </c>
      <c r="E54" s="1">
        <f t="shared" si="1"/>
        <v>1.9833099281457108E-3</v>
      </c>
      <c r="F54" s="1">
        <f t="shared" si="1"/>
        <v>7.3453823586805397E-2</v>
      </c>
      <c r="H54" s="5">
        <f>A3+A49</f>
        <v>9425.4869999999992</v>
      </c>
      <c r="I54" s="5">
        <f t="shared" ref="I54:M54" si="2">B3+B49</f>
        <v>8176.6460000000006</v>
      </c>
      <c r="J54" s="5">
        <f t="shared" si="2"/>
        <v>9514.5289999999986</v>
      </c>
      <c r="K54" s="5">
        <f t="shared" si="2"/>
        <v>10535.419</v>
      </c>
      <c r="L54" s="5">
        <f t="shared" si="2"/>
        <v>19221.494999999999</v>
      </c>
      <c r="M54" s="5">
        <f t="shared" si="2"/>
        <v>4993.4399999999996</v>
      </c>
    </row>
    <row r="55" spans="1:13">
      <c r="A55" s="1">
        <f t="shared" si="1"/>
        <v>3.7547449468389713E-2</v>
      </c>
      <c r="B55" s="1">
        <f t="shared" si="1"/>
        <v>6.046336466657954E-2</v>
      </c>
      <c r="C55" s="1">
        <f t="shared" si="1"/>
        <v>6.908040988147358E-3</v>
      </c>
      <c r="D55" s="1">
        <f t="shared" si="1"/>
        <v>1.174560212640275E-2</v>
      </c>
      <c r="E55" s="1">
        <f t="shared" si="1"/>
        <v>1.2437211492911358E-3</v>
      </c>
      <c r="F55" s="1">
        <f t="shared" si="1"/>
        <v>4.3744801075068514E-2</v>
      </c>
    </row>
    <row r="56" spans="1:13">
      <c r="A56" s="1">
        <f t="shared" si="1"/>
        <v>1.8851641733106338E-2</v>
      </c>
      <c r="B56" s="1">
        <f t="shared" si="1"/>
        <v>3.4269337108126331E-2</v>
      </c>
      <c r="C56" s="1">
        <f t="shared" si="1"/>
        <v>5.8576689242404844E-3</v>
      </c>
      <c r="D56" s="1">
        <f t="shared" si="1"/>
        <v>1.0701030836961375E-2</v>
      </c>
      <c r="E56" s="1">
        <f t="shared" si="1"/>
        <v>1.7595316525848899E-3</v>
      </c>
      <c r="F56" s="1">
        <f t="shared" si="1"/>
        <v>2.9400748165644065E-2</v>
      </c>
    </row>
    <row r="57" spans="1:13">
      <c r="A57" s="1">
        <f t="shared" si="1"/>
        <v>1.1623440821912615E-2</v>
      </c>
      <c r="B57" s="1">
        <f t="shared" si="1"/>
        <v>2.4099107454058286E-2</v>
      </c>
      <c r="C57" s="1">
        <f t="shared" si="1"/>
        <v>4.0754452283093328E-3</v>
      </c>
      <c r="D57" s="1">
        <f t="shared" si="1"/>
        <v>8.9164020158134169E-3</v>
      </c>
      <c r="E57" s="1">
        <f t="shared" si="1"/>
        <v>1.410860480494567E-3</v>
      </c>
      <c r="F57" s="1">
        <f t="shared" si="1"/>
        <v>2.2869238484531134E-2</v>
      </c>
    </row>
    <row r="58" spans="1:13">
      <c r="A58" s="1">
        <f t="shared" si="1"/>
        <v>1.0778119945142842E-2</v>
      </c>
      <c r="B58" s="1">
        <f t="shared" si="1"/>
        <v>2.8235990802109867E-2</v>
      </c>
      <c r="C58" s="1">
        <f t="shared" si="1"/>
        <v>3.0665946501813811E-3</v>
      </c>
      <c r="D58" s="1">
        <f t="shared" si="1"/>
        <v>5.8521340560949032E-3</v>
      </c>
      <c r="E58" s="1">
        <f t="shared" si="1"/>
        <v>6.782312375724545E-4</v>
      </c>
      <c r="F58" s="1">
        <f t="shared" si="1"/>
        <v>2.8454659103610353E-2</v>
      </c>
    </row>
    <row r="59" spans="1:13">
      <c r="A59" s="1">
        <f t="shared" si="1"/>
        <v>5.8512255820427333E-3</v>
      </c>
      <c r="B59" s="1">
        <f t="shared" si="1"/>
        <v>1.2618501353174504E-2</v>
      </c>
      <c r="C59" s="1">
        <f t="shared" si="1"/>
        <v>6.0460346889936404E-3</v>
      </c>
      <c r="D59" s="1">
        <f t="shared" si="1"/>
        <v>9.105728477456226E-3</v>
      </c>
      <c r="E59" s="1">
        <f t="shared" si="1"/>
        <v>1.2077872188643382E-3</v>
      </c>
      <c r="F59" s="1">
        <f t="shared" si="1"/>
        <v>2.9625581495718943E-2</v>
      </c>
    </row>
    <row r="60" spans="1:13">
      <c r="A60" s="1">
        <f t="shared" si="1"/>
        <v>1.1797709600818058E-2</v>
      </c>
      <c r="B60" s="1">
        <f t="shared" si="1"/>
        <v>2.802650097635935E-2</v>
      </c>
      <c r="C60" s="1">
        <f t="shared" si="1"/>
        <v>2.0778971834436864E-3</v>
      </c>
      <c r="D60" s="1">
        <f t="shared" si="1"/>
        <v>5.8864400967096817E-3</v>
      </c>
      <c r="E60" s="1">
        <f t="shared" si="1"/>
        <v>8.2554930543989209E-4</v>
      </c>
      <c r="F60" s="1">
        <f t="shared" si="1"/>
        <v>1.4447690192582012E-2</v>
      </c>
    </row>
    <row r="61" spans="1:13">
      <c r="A61" t="s">
        <v>86</v>
      </c>
    </row>
    <row r="62" spans="1:13">
      <c r="A62" s="1">
        <f>(A$3+A5)/A$49</f>
        <v>0.22207770277446187</v>
      </c>
      <c r="B62" s="1">
        <f t="shared" ref="B62:F62" si="3">(B$3+B5)/B$49</f>
        <v>0.39156254409590358</v>
      </c>
      <c r="C62" s="1">
        <f t="shared" si="3"/>
        <v>9.0662776464629433E-2</v>
      </c>
      <c r="D62" s="1">
        <f t="shared" si="3"/>
        <v>0.43695014355071016</v>
      </c>
      <c r="E62" s="1">
        <f t="shared" si="3"/>
        <v>4.8432063927559887E-2</v>
      </c>
      <c r="F62" s="1">
        <f t="shared" si="3"/>
        <v>0.13386765186660488</v>
      </c>
    </row>
    <row r="63" spans="1:13">
      <c r="A63" s="1">
        <f t="shared" ref="A63:F71" si="4">(A$3+A6)/A$49</f>
        <v>0.1691713360832976</v>
      </c>
      <c r="B63" s="1">
        <f t="shared" si="4"/>
        <v>0.4025443413068952</v>
      </c>
      <c r="C63" s="1">
        <f t="shared" si="4"/>
        <v>9.7350054870842487E-2</v>
      </c>
      <c r="D63" s="1">
        <f t="shared" si="4"/>
        <v>0.30888383361471178</v>
      </c>
      <c r="E63" s="1">
        <f t="shared" si="4"/>
        <v>3.5857592180140514E-2</v>
      </c>
      <c r="F63" s="1">
        <f t="shared" si="4"/>
        <v>0.11373684009956296</v>
      </c>
    </row>
    <row r="64" spans="1:13">
      <c r="A64" s="1">
        <f t="shared" si="4"/>
        <v>0.11337198434984305</v>
      </c>
      <c r="B64" s="1">
        <f t="shared" si="4"/>
        <v>0.33400442952937781</v>
      </c>
      <c r="C64" s="1">
        <f t="shared" si="4"/>
        <v>6.2236408914401492E-2</v>
      </c>
      <c r="D64" s="1">
        <f t="shared" si="4"/>
        <v>0.20603571121984721</v>
      </c>
      <c r="E64" s="1">
        <f t="shared" si="4"/>
        <v>2.0595930460000939E-2</v>
      </c>
      <c r="F64" s="1">
        <f t="shared" si="4"/>
        <v>3.6792363898198677E-2</v>
      </c>
    </row>
    <row r="65" spans="1:6">
      <c r="A65" s="1">
        <f t="shared" si="4"/>
        <v>0.10957839309761808</v>
      </c>
      <c r="B65" s="1">
        <f t="shared" si="4"/>
        <v>0.23474247992294336</v>
      </c>
      <c r="C65" s="1">
        <f t="shared" si="4"/>
        <v>4.6109340705723451E-2</v>
      </c>
      <c r="D65" s="1">
        <f t="shared" si="4"/>
        <v>0.16906544195496037</v>
      </c>
      <c r="E65" s="1">
        <f t="shared" si="4"/>
        <v>1.5531747315052915E-2</v>
      </c>
      <c r="F65" s="1">
        <f t="shared" si="4"/>
        <v>3.0200630191002834E-2</v>
      </c>
    </row>
    <row r="66" spans="1:6">
      <c r="A66" s="1">
        <f t="shared" si="4"/>
        <v>0.11746188354142154</v>
      </c>
      <c r="B66" s="1">
        <f t="shared" si="4"/>
        <v>0.17182721154377073</v>
      </c>
      <c r="C66" s="1">
        <f t="shared" si="4"/>
        <v>2.7215937869322981E-2</v>
      </c>
      <c r="D66" s="1">
        <f t="shared" si="4"/>
        <v>0.11803769517650538</v>
      </c>
      <c r="E66" s="1">
        <f t="shared" si="4"/>
        <v>7.5585837458337028E-3</v>
      </c>
      <c r="F66" s="1">
        <f t="shared" si="4"/>
        <v>2.9074630098740624E-2</v>
      </c>
    </row>
    <row r="67" spans="1:6">
      <c r="A67" s="1">
        <f t="shared" si="4"/>
        <v>8.889195699180534E-2</v>
      </c>
      <c r="B67" s="1">
        <f t="shared" si="4"/>
        <v>0.13933581599661343</v>
      </c>
      <c r="C67" s="1">
        <f t="shared" si="4"/>
        <v>2.5548180820530141E-2</v>
      </c>
      <c r="D67" s="1">
        <f t="shared" si="4"/>
        <v>6.4775612594309473E-2</v>
      </c>
      <c r="E67" s="1">
        <f t="shared" si="4"/>
        <v>7.728907712931039E-3</v>
      </c>
      <c r="F67" s="1">
        <f t="shared" si="4"/>
        <v>2.8170460448594906E-2</v>
      </c>
    </row>
    <row r="68" spans="1:6">
      <c r="A68" s="1">
        <f t="shared" si="4"/>
        <v>5.7427770957148988E-2</v>
      </c>
      <c r="B68" s="1">
        <f t="shared" si="4"/>
        <v>0.10621692423786941</v>
      </c>
      <c r="C68" s="1">
        <f t="shared" si="4"/>
        <v>2.3204984804997469E-2</v>
      </c>
      <c r="D68" s="1">
        <f t="shared" si="4"/>
        <v>8.1692086111349566E-2</v>
      </c>
      <c r="E68" s="1">
        <f t="shared" si="4"/>
        <v>9.3969235905005822E-3</v>
      </c>
      <c r="F68" s="1">
        <f t="shared" si="4"/>
        <v>2.0786094079373582E-2</v>
      </c>
    </row>
    <row r="69" spans="1:6">
      <c r="A69" s="1">
        <f t="shared" si="4"/>
        <v>5.0692765838137283E-2</v>
      </c>
      <c r="B69" s="1">
        <f t="shared" si="4"/>
        <v>9.9853862341024682E-2</v>
      </c>
      <c r="C69" s="1">
        <f t="shared" si="4"/>
        <v>1.4505740334290059E-2</v>
      </c>
      <c r="D69" s="1">
        <f t="shared" si="4"/>
        <v>8.5938802567697745E-2</v>
      </c>
      <c r="E69" s="1">
        <f t="shared" si="4"/>
        <v>1.1341769378823995E-2</v>
      </c>
      <c r="F69" s="1">
        <f t="shared" si="4"/>
        <v>2.2725786685760935E-2</v>
      </c>
    </row>
    <row r="70" spans="1:6">
      <c r="A70" s="1">
        <f t="shared" si="4"/>
        <v>4.9765502534017007E-2</v>
      </c>
      <c r="B70" s="1">
        <f t="shared" si="4"/>
        <v>8.6807487254366655E-2</v>
      </c>
      <c r="C70" s="1">
        <f t="shared" si="4"/>
        <v>2.0829604929934159E-2</v>
      </c>
      <c r="D70" s="1">
        <f t="shared" si="4"/>
        <v>7.8659780047882016E-2</v>
      </c>
      <c r="E70" s="1">
        <f t="shared" si="4"/>
        <v>1.2245705910273998E-2</v>
      </c>
      <c r="F70" s="1">
        <f t="shared" si="4"/>
        <v>3.3632383233148606E-2</v>
      </c>
    </row>
    <row r="71" spans="1:6">
      <c r="A71" s="1">
        <f t="shared" si="4"/>
        <v>4.5080332374669178E-2</v>
      </c>
      <c r="B71" s="1">
        <f t="shared" si="4"/>
        <v>9.3931667454002221E-2</v>
      </c>
      <c r="C71" s="1">
        <f t="shared" si="4"/>
        <v>2.296281445213574E-2</v>
      </c>
      <c r="D71" s="1">
        <f t="shared" si="4"/>
        <v>6.4862124550509812E-2</v>
      </c>
      <c r="E71" s="1">
        <f t="shared" si="4"/>
        <v>8.9580475388202387E-3</v>
      </c>
      <c r="F71" s="1">
        <f t="shared" si="4"/>
        <v>3.7649800733685131E-2</v>
      </c>
    </row>
    <row r="72" spans="1:6">
      <c r="A72" s="1" t="s">
        <v>90</v>
      </c>
      <c r="F72" s="3"/>
    </row>
    <row r="73" spans="1:6">
      <c r="A73" s="5">
        <f>(A$3+A5)</f>
        <v>2091.0569999999998</v>
      </c>
      <c r="B73" s="5">
        <f t="shared" ref="B73:F73" si="5">(B$3+B5)</f>
        <v>3191.1759999999999</v>
      </c>
      <c r="C73" s="5">
        <f t="shared" si="5"/>
        <v>859.1930000000001</v>
      </c>
      <c r="D73" s="5">
        <f t="shared" si="5"/>
        <v>4581.0290000000005</v>
      </c>
      <c r="E73" s="5">
        <f t="shared" si="5"/>
        <v>928.52499999999998</v>
      </c>
      <c r="F73" s="5">
        <f t="shared" si="5"/>
        <v>667.43599999999992</v>
      </c>
    </row>
    <row r="74" spans="1:6">
      <c r="A74" s="5">
        <f t="shared" ref="A74:F82" si="6">(A$3+A6)</f>
        <v>1592.8969999999999</v>
      </c>
      <c r="B74" s="5">
        <f t="shared" si="6"/>
        <v>3280.6759999999999</v>
      </c>
      <c r="C74" s="5">
        <f t="shared" si="6"/>
        <v>922.56700000000001</v>
      </c>
      <c r="D74" s="5">
        <f t="shared" si="6"/>
        <v>3238.3690000000001</v>
      </c>
      <c r="E74" s="5">
        <f t="shared" si="6"/>
        <v>687.45099999999991</v>
      </c>
      <c r="F74" s="5">
        <f t="shared" si="6"/>
        <v>567.06799999999998</v>
      </c>
    </row>
    <row r="75" spans="1:6">
      <c r="A75" s="5">
        <f t="shared" si="6"/>
        <v>1067.4970000000001</v>
      </c>
      <c r="B75" s="5">
        <f t="shared" si="6"/>
        <v>2722.0859999999998</v>
      </c>
      <c r="C75" s="5">
        <f t="shared" si="6"/>
        <v>589.80200000000002</v>
      </c>
      <c r="D75" s="5">
        <f t="shared" si="6"/>
        <v>2160.0990000000002</v>
      </c>
      <c r="E75" s="5">
        <f t="shared" si="6"/>
        <v>394.85900000000004</v>
      </c>
      <c r="F75" s="5">
        <f t="shared" si="6"/>
        <v>183.43899999999999</v>
      </c>
    </row>
    <row r="76" spans="1:6">
      <c r="A76" s="5">
        <f t="shared" si="6"/>
        <v>1031.777</v>
      </c>
      <c r="B76" s="5">
        <f t="shared" si="6"/>
        <v>1913.116</v>
      </c>
      <c r="C76" s="5">
        <f t="shared" si="6"/>
        <v>436.96899999999999</v>
      </c>
      <c r="D76" s="5">
        <f t="shared" si="6"/>
        <v>1772.499</v>
      </c>
      <c r="E76" s="5">
        <f t="shared" si="6"/>
        <v>297.77</v>
      </c>
      <c r="F76" s="5">
        <f t="shared" si="6"/>
        <v>150.57400000000001</v>
      </c>
    </row>
    <row r="77" spans="1:6">
      <c r="A77" s="5">
        <f t="shared" si="6"/>
        <v>1106.0070000000001</v>
      </c>
      <c r="B77" s="5">
        <f t="shared" si="6"/>
        <v>1400.366</v>
      </c>
      <c r="C77" s="5">
        <f t="shared" si="6"/>
        <v>257.92</v>
      </c>
      <c r="D77" s="5">
        <f t="shared" si="6"/>
        <v>1237.519</v>
      </c>
      <c r="E77" s="5">
        <f t="shared" si="6"/>
        <v>144.9109</v>
      </c>
      <c r="F77" s="5">
        <f t="shared" si="6"/>
        <v>144.96</v>
      </c>
    </row>
    <row r="78" spans="1:6">
      <c r="A78" s="5">
        <f t="shared" si="6"/>
        <v>836.99599999999998</v>
      </c>
      <c r="B78" s="5">
        <f t="shared" si="6"/>
        <v>1135.566</v>
      </c>
      <c r="C78" s="5">
        <f t="shared" si="6"/>
        <v>242.11500000000001</v>
      </c>
      <c r="D78" s="5">
        <f t="shared" si="6"/>
        <v>679.11399999999992</v>
      </c>
      <c r="E78" s="5">
        <f t="shared" si="6"/>
        <v>148.1763</v>
      </c>
      <c r="F78" s="5">
        <f t="shared" si="6"/>
        <v>140.452</v>
      </c>
    </row>
    <row r="79" spans="1:6">
      <c r="A79" s="5">
        <f t="shared" si="6"/>
        <v>540.73299999999995</v>
      </c>
      <c r="B79" s="5">
        <f t="shared" si="6"/>
        <v>865.65200000000004</v>
      </c>
      <c r="C79" s="5">
        <f t="shared" si="6"/>
        <v>219.90899999999999</v>
      </c>
      <c r="D79" s="5">
        <f t="shared" si="6"/>
        <v>856.46799999999996</v>
      </c>
      <c r="E79" s="5">
        <f t="shared" si="6"/>
        <v>180.15500000000003</v>
      </c>
      <c r="F79" s="5">
        <f t="shared" si="6"/>
        <v>103.63510000000001</v>
      </c>
    </row>
    <row r="80" spans="1:6">
      <c r="A80" s="5">
        <f t="shared" si="6"/>
        <v>477.31700000000001</v>
      </c>
      <c r="B80" s="5">
        <f t="shared" si="6"/>
        <v>813.7940000000001</v>
      </c>
      <c r="C80" s="5">
        <f t="shared" si="6"/>
        <v>137.46800000000002</v>
      </c>
      <c r="D80" s="5">
        <f t="shared" si="6"/>
        <v>900.99099999999999</v>
      </c>
      <c r="E80" s="5">
        <f t="shared" si="6"/>
        <v>217.44099999999997</v>
      </c>
      <c r="F80" s="5">
        <f t="shared" si="6"/>
        <v>113.30600000000001</v>
      </c>
    </row>
    <row r="81" spans="1:6">
      <c r="A81" s="5">
        <f t="shared" si="6"/>
        <v>468.58600000000001</v>
      </c>
      <c r="B81" s="5">
        <f t="shared" si="6"/>
        <v>707.46800000000007</v>
      </c>
      <c r="C81" s="5">
        <f t="shared" si="6"/>
        <v>197.39800000000002</v>
      </c>
      <c r="D81" s="5">
        <f t="shared" si="6"/>
        <v>824.67699999999991</v>
      </c>
      <c r="E81" s="5">
        <f t="shared" si="6"/>
        <v>234.77100000000002</v>
      </c>
      <c r="F81" s="5">
        <f t="shared" si="6"/>
        <v>167.684</v>
      </c>
    </row>
    <row r="82" spans="1:6">
      <c r="A82" s="5">
        <f t="shared" si="6"/>
        <v>424.471</v>
      </c>
      <c r="B82" s="5">
        <f t="shared" si="6"/>
        <v>765.529</v>
      </c>
      <c r="C82" s="5">
        <f t="shared" si="6"/>
        <v>217.61399999999998</v>
      </c>
      <c r="D82" s="5">
        <f t="shared" si="6"/>
        <v>680.02099999999996</v>
      </c>
      <c r="E82" s="5">
        <f t="shared" si="6"/>
        <v>171.74099999999999</v>
      </c>
      <c r="F82" s="5">
        <f t="shared" si="6"/>
        <v>187.714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1FD5-91CE-5049-8A9A-7FEDC4ED715A}">
  <dimension ref="A1:M82"/>
  <sheetViews>
    <sheetView topLeftCell="A4" workbookViewId="0">
      <selection activeCell="A38" sqref="A38:F47"/>
    </sheetView>
  </sheetViews>
  <sheetFormatPr baseColWidth="10" defaultRowHeight="20"/>
  <sheetData>
    <row r="1" spans="1:6">
      <c r="A1" t="s">
        <v>10</v>
      </c>
      <c r="B1" t="s">
        <v>14</v>
      </c>
      <c r="C1" t="s">
        <v>15</v>
      </c>
      <c r="D1" t="s">
        <v>16</v>
      </c>
      <c r="E1" t="s">
        <v>17</v>
      </c>
      <c r="F1" s="4" t="s">
        <v>18</v>
      </c>
    </row>
    <row r="2" spans="1:6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6">
      <c r="A3">
        <v>12.066000000000001</v>
      </c>
      <c r="B3">
        <v>32.643999999999998</v>
      </c>
      <c r="C3">
        <v>24.358000000000001</v>
      </c>
      <c r="D3">
        <v>34.360999999999997</v>
      </c>
      <c r="E3">
        <v>41.725999999999999</v>
      </c>
      <c r="F3">
        <v>8.8089999999999993</v>
      </c>
    </row>
    <row r="4" spans="1:6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6">
      <c r="A5">
        <v>2081.4499999999998</v>
      </c>
      <c r="B5">
        <v>3164.38</v>
      </c>
      <c r="C5">
        <v>821.46400000000006</v>
      </c>
      <c r="D5">
        <v>4529.71</v>
      </c>
      <c r="E5">
        <v>878.73</v>
      </c>
      <c r="F5" s="5">
        <v>659.78599999999994</v>
      </c>
    </row>
    <row r="6" spans="1:6">
      <c r="A6">
        <v>1583.29</v>
      </c>
      <c r="B6">
        <v>3253.88</v>
      </c>
      <c r="C6">
        <v>884.83799999999997</v>
      </c>
      <c r="D6">
        <v>3187.05</v>
      </c>
      <c r="E6">
        <v>637.65599999999995</v>
      </c>
      <c r="F6" s="5">
        <v>559.41800000000001</v>
      </c>
    </row>
    <row r="7" spans="1:6">
      <c r="A7">
        <v>1057.8900000000001</v>
      </c>
      <c r="B7">
        <v>2695.29</v>
      </c>
      <c r="C7">
        <v>552.07299999999998</v>
      </c>
      <c r="D7">
        <v>2108.7800000000002</v>
      </c>
      <c r="E7">
        <v>345.06400000000002</v>
      </c>
      <c r="F7" s="5">
        <v>175.78899999999999</v>
      </c>
    </row>
    <row r="8" spans="1:6">
      <c r="A8">
        <v>1022.17</v>
      </c>
      <c r="B8">
        <v>1886.32</v>
      </c>
      <c r="C8">
        <v>399.24</v>
      </c>
      <c r="D8">
        <v>1721.18</v>
      </c>
      <c r="E8">
        <v>247.97499999999999</v>
      </c>
      <c r="F8" s="5">
        <v>142.92400000000001</v>
      </c>
    </row>
    <row r="9" spans="1:6">
      <c r="A9">
        <v>1096.4000000000001</v>
      </c>
      <c r="B9">
        <v>1373.57</v>
      </c>
      <c r="C9">
        <v>220.191</v>
      </c>
      <c r="D9">
        <v>1186.2</v>
      </c>
      <c r="E9">
        <v>95.115899999999996</v>
      </c>
      <c r="F9" s="5">
        <v>137.31</v>
      </c>
    </row>
    <row r="10" spans="1:6">
      <c r="A10">
        <v>827.38900000000001</v>
      </c>
      <c r="B10">
        <v>1108.77</v>
      </c>
      <c r="C10">
        <v>204.386</v>
      </c>
      <c r="D10">
        <v>627.79499999999996</v>
      </c>
      <c r="E10">
        <v>98.381299999999996</v>
      </c>
      <c r="F10" s="5">
        <v>132.80199999999999</v>
      </c>
    </row>
    <row r="11" spans="1:6">
      <c r="A11">
        <v>531.12599999999998</v>
      </c>
      <c r="B11">
        <v>838.85599999999999</v>
      </c>
      <c r="C11">
        <v>182.18</v>
      </c>
      <c r="D11">
        <v>805.149</v>
      </c>
      <c r="E11">
        <v>130.36000000000001</v>
      </c>
      <c r="F11" s="5">
        <v>95.985100000000003</v>
      </c>
    </row>
    <row r="12" spans="1:6">
      <c r="A12">
        <v>467.71</v>
      </c>
      <c r="B12">
        <v>786.99800000000005</v>
      </c>
      <c r="C12">
        <v>99.739000000000004</v>
      </c>
      <c r="D12">
        <v>849.67200000000003</v>
      </c>
      <c r="E12">
        <v>167.64599999999999</v>
      </c>
      <c r="F12" s="5">
        <v>105.65600000000001</v>
      </c>
    </row>
    <row r="13" spans="1:6">
      <c r="A13">
        <v>458.97899999999998</v>
      </c>
      <c r="B13">
        <v>680.67200000000003</v>
      </c>
      <c r="C13">
        <v>159.66900000000001</v>
      </c>
      <c r="D13">
        <v>773.35799999999995</v>
      </c>
      <c r="E13">
        <v>184.976</v>
      </c>
      <c r="F13" s="4">
        <v>160.03399999999999</v>
      </c>
    </row>
    <row r="14" spans="1:6">
      <c r="A14">
        <v>414.86399999999998</v>
      </c>
      <c r="B14">
        <v>738.73299999999995</v>
      </c>
      <c r="C14">
        <v>179.88499999999999</v>
      </c>
      <c r="D14">
        <v>628.702</v>
      </c>
      <c r="E14">
        <v>121.946</v>
      </c>
      <c r="F14" s="4">
        <v>180.06399999999999</v>
      </c>
    </row>
    <row r="15" spans="1:6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4" t="s">
        <v>1</v>
      </c>
    </row>
    <row r="16" spans="1:6">
      <c r="A16">
        <v>20993171</v>
      </c>
      <c r="B16">
        <v>25737116</v>
      </c>
      <c r="C16">
        <v>3249534</v>
      </c>
      <c r="D16">
        <v>11047664</v>
      </c>
      <c r="E16">
        <v>2137642</v>
      </c>
      <c r="F16" s="5">
        <v>44699228</v>
      </c>
    </row>
    <row r="17" spans="1:6">
      <c r="A17">
        <v>14933839</v>
      </c>
      <c r="B17">
        <v>16803779</v>
      </c>
      <c r="C17">
        <v>1736823</v>
      </c>
      <c r="D17">
        <v>4250779</v>
      </c>
      <c r="E17">
        <v>744619</v>
      </c>
      <c r="F17" s="5">
        <v>9743724</v>
      </c>
    </row>
    <row r="18" spans="1:6">
      <c r="A18">
        <v>9434900</v>
      </c>
      <c r="B18">
        <v>9824009</v>
      </c>
      <c r="C18">
        <v>966402</v>
      </c>
      <c r="D18">
        <v>1750113</v>
      </c>
      <c r="E18">
        <v>246446</v>
      </c>
      <c r="F18" s="5">
        <v>5916711</v>
      </c>
    </row>
    <row r="19" spans="1:6">
      <c r="A19">
        <v>4962444</v>
      </c>
      <c r="B19">
        <v>5102346</v>
      </c>
      <c r="C19">
        <v>437550</v>
      </c>
      <c r="D19">
        <v>1052668</v>
      </c>
      <c r="E19">
        <v>125675</v>
      </c>
      <c r="F19" s="5">
        <v>3982515</v>
      </c>
    </row>
    <row r="20" spans="1:6">
      <c r="A20">
        <v>2592811</v>
      </c>
      <c r="B20">
        <v>2767596</v>
      </c>
      <c r="C20">
        <v>341064</v>
      </c>
      <c r="D20">
        <v>493023</v>
      </c>
      <c r="E20">
        <v>78810</v>
      </c>
      <c r="F20" s="5">
        <v>2371753</v>
      </c>
    </row>
    <row r="21" spans="1:6">
      <c r="A21">
        <v>1301786</v>
      </c>
      <c r="B21">
        <v>1568614</v>
      </c>
      <c r="C21">
        <v>289205</v>
      </c>
      <c r="D21">
        <v>449177</v>
      </c>
      <c r="E21">
        <v>111495</v>
      </c>
      <c r="F21" s="5">
        <v>1594048</v>
      </c>
    </row>
    <row r="22" spans="1:6">
      <c r="A22">
        <v>802648</v>
      </c>
      <c r="B22">
        <v>1103091</v>
      </c>
      <c r="C22">
        <v>201213</v>
      </c>
      <c r="D22">
        <v>374267</v>
      </c>
      <c r="E22">
        <v>89401</v>
      </c>
      <c r="F22" s="5">
        <v>1239923</v>
      </c>
    </row>
    <row r="23" spans="1:6">
      <c r="A23">
        <v>744275</v>
      </c>
      <c r="B23">
        <v>1292449</v>
      </c>
      <c r="C23">
        <v>151404</v>
      </c>
      <c r="D23">
        <v>245644</v>
      </c>
      <c r="E23">
        <v>42977</v>
      </c>
      <c r="F23" s="5">
        <v>1542753</v>
      </c>
    </row>
    <row r="24" spans="1:6">
      <c r="A24">
        <v>404052</v>
      </c>
      <c r="B24">
        <v>577588</v>
      </c>
      <c r="C24">
        <v>298505</v>
      </c>
      <c r="D24">
        <v>382214</v>
      </c>
      <c r="E24">
        <v>76533</v>
      </c>
      <c r="F24" s="5">
        <v>1606238</v>
      </c>
    </row>
    <row r="25" spans="1:6">
      <c r="A25">
        <v>814682</v>
      </c>
      <c r="B25">
        <v>1282860</v>
      </c>
      <c r="C25">
        <v>102590</v>
      </c>
      <c r="D25">
        <v>247084</v>
      </c>
      <c r="E25">
        <v>52312</v>
      </c>
      <c r="F25" s="5">
        <v>783324</v>
      </c>
    </row>
    <row r="26" spans="1:6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s="5" t="s">
        <v>12</v>
      </c>
    </row>
    <row r="27" spans="1:6">
      <c r="A27" s="1">
        <v>1.9410099999999999E-4</v>
      </c>
      <c r="B27" s="1">
        <v>1.0385799999999999E-4</v>
      </c>
      <c r="C27" s="1">
        <v>6.6202699999999996E-5</v>
      </c>
      <c r="D27" s="1">
        <v>2.49545E-4</v>
      </c>
      <c r="E27" s="1">
        <v>7.1902200000000004E-5</v>
      </c>
      <c r="F27" s="1">
        <v>2.7385700000000001E-3</v>
      </c>
    </row>
    <row r="28" spans="1:6">
      <c r="A28" s="1">
        <v>2.7570300000000003E-4</v>
      </c>
      <c r="B28" s="1">
        <v>1.7988800000000001E-4</v>
      </c>
      <c r="C28" s="1">
        <v>1.21697E-4</v>
      </c>
      <c r="D28" s="1">
        <v>5.2516599999999998E-4</v>
      </c>
      <c r="E28" s="1">
        <v>2.0540700000000001E-4</v>
      </c>
      <c r="F28" s="1">
        <v>1.24726E-2</v>
      </c>
    </row>
    <row r="29" spans="1:6">
      <c r="A29" s="1">
        <v>4.6411899999999998E-4</v>
      </c>
      <c r="B29" s="1">
        <v>2.8149199999999999E-4</v>
      </c>
      <c r="C29" s="1">
        <v>2.22103E-4</v>
      </c>
      <c r="D29" s="1">
        <v>1.1486199999999999E-3</v>
      </c>
      <c r="E29" s="1">
        <v>5.8307699999999999E-4</v>
      </c>
      <c r="F29" s="1">
        <v>2.0194799999999999E-2</v>
      </c>
    </row>
    <row r="30" spans="1:6">
      <c r="A30" s="1">
        <v>8.4402299999999995E-4</v>
      </c>
      <c r="B30" s="1">
        <v>5.1879200000000002E-4</v>
      </c>
      <c r="C30" s="1">
        <v>4.7144999999999999E-4</v>
      </c>
      <c r="D30" s="1">
        <v>2.7125999999999999E-3</v>
      </c>
      <c r="E30" s="1">
        <v>1.3882899999999999E-3</v>
      </c>
      <c r="F30" s="1">
        <v>3.5539099999999997E-2</v>
      </c>
    </row>
    <row r="31" spans="1:6">
      <c r="A31" s="1">
        <v>1.4564599999999999E-3</v>
      </c>
      <c r="B31" s="1">
        <v>9.4865200000000002E-4</v>
      </c>
      <c r="C31" s="1">
        <v>7.0642700000000003E-4</v>
      </c>
      <c r="D31" s="1">
        <v>3.6636899999999998E-3</v>
      </c>
      <c r="E31" s="1">
        <v>2.8225500000000001E-3</v>
      </c>
      <c r="F31" s="1">
        <v>3.2157900000000003E-2</v>
      </c>
    </row>
    <row r="32" spans="1:6">
      <c r="A32" s="1">
        <v>3.2159699999999999E-3</v>
      </c>
      <c r="B32" s="1">
        <v>1.79915E-3</v>
      </c>
      <c r="C32" s="1">
        <v>1.41388E-3</v>
      </c>
      <c r="D32" s="1">
        <v>5.2702699999999996E-3</v>
      </c>
      <c r="E32" s="1">
        <v>1.55719E-3</v>
      </c>
      <c r="F32" s="1">
        <v>4.1806900000000001E-2</v>
      </c>
    </row>
    <row r="33" spans="1:6">
      <c r="A33" s="1">
        <v>6.8335699999999997E-3</v>
      </c>
      <c r="B33" s="1">
        <v>2.54777E-3</v>
      </c>
      <c r="C33" s="1">
        <v>1.0753900000000001E-3</v>
      </c>
      <c r="D33" s="1">
        <v>6.8889499999999996E-3</v>
      </c>
      <c r="E33" s="1">
        <v>1.9240800000000001E-3</v>
      </c>
      <c r="F33" s="1">
        <v>5.9956500000000003E-2</v>
      </c>
    </row>
    <row r="34" spans="1:6">
      <c r="A34" s="1">
        <v>5.46182E-3</v>
      </c>
      <c r="B34" s="1">
        <v>2.6117800000000002E-3</v>
      </c>
      <c r="C34" s="1">
        <v>1.16095E-3</v>
      </c>
      <c r="D34" s="1">
        <v>8.0092900000000005E-3</v>
      </c>
      <c r="E34" s="1">
        <v>2.08902E-3</v>
      </c>
      <c r="F34" s="1">
        <v>5.81659E-2</v>
      </c>
    </row>
    <row r="35" spans="1:6">
      <c r="A35" s="1">
        <v>7.9603799999999995E-3</v>
      </c>
      <c r="B35" s="1">
        <v>3.2569500000000002E-3</v>
      </c>
      <c r="C35" s="1">
        <v>6.9379800000000003E-4</v>
      </c>
      <c r="D35" s="1">
        <v>7.4618499999999999E-3</v>
      </c>
      <c r="E35" s="1">
        <v>2.9379800000000002E-3</v>
      </c>
      <c r="F35" s="1">
        <v>6.8218899999999999E-2</v>
      </c>
    </row>
    <row r="36" spans="1:6">
      <c r="A36" s="1">
        <v>3.55887E-3</v>
      </c>
      <c r="B36" s="1">
        <v>2.0995900000000001E-3</v>
      </c>
      <c r="C36" s="1">
        <v>1.6281100000000001E-3</v>
      </c>
      <c r="D36" s="1">
        <v>6.3025299999999998E-3</v>
      </c>
      <c r="E36" s="1">
        <v>2.4667700000000001E-3</v>
      </c>
      <c r="F36" s="1">
        <v>0.10893899999999999</v>
      </c>
    </row>
    <row r="37" spans="1:6">
      <c r="A37" t="s">
        <v>67</v>
      </c>
      <c r="B37" t="s">
        <v>68</v>
      </c>
      <c r="C37" t="s">
        <v>69</v>
      </c>
      <c r="D37" t="s">
        <v>70</v>
      </c>
      <c r="E37" t="s">
        <v>71</v>
      </c>
      <c r="F37" t="s">
        <v>72</v>
      </c>
    </row>
    <row r="38" spans="1:6">
      <c r="A38">
        <v>98876880</v>
      </c>
      <c r="B38">
        <v>106882956</v>
      </c>
      <c r="C38">
        <v>56274960</v>
      </c>
      <c r="D38">
        <v>133830545</v>
      </c>
      <c r="E38">
        <v>14739868</v>
      </c>
      <c r="F38">
        <v>12820796</v>
      </c>
    </row>
    <row r="39" spans="1:6">
      <c r="A39">
        <v>98876880</v>
      </c>
      <c r="B39">
        <v>106882956</v>
      </c>
      <c r="C39">
        <v>56274960</v>
      </c>
      <c r="D39">
        <v>133830545</v>
      </c>
      <c r="E39">
        <v>14739868</v>
      </c>
      <c r="F39">
        <v>12820796</v>
      </c>
    </row>
    <row r="40" spans="1:6">
      <c r="A40">
        <v>98876880</v>
      </c>
      <c r="B40">
        <v>106882956</v>
      </c>
      <c r="C40">
        <v>56274960</v>
      </c>
      <c r="D40">
        <v>133830545</v>
      </c>
      <c r="E40">
        <v>14739868</v>
      </c>
      <c r="F40">
        <v>12820796</v>
      </c>
    </row>
    <row r="41" spans="1:6">
      <c r="A41">
        <v>98876880</v>
      </c>
      <c r="B41">
        <v>106882956</v>
      </c>
      <c r="C41">
        <v>56274960</v>
      </c>
      <c r="D41">
        <v>133830545</v>
      </c>
      <c r="E41">
        <v>14739868</v>
      </c>
      <c r="F41">
        <v>12820796</v>
      </c>
    </row>
    <row r="42" spans="1:6">
      <c r="A42">
        <v>98876880</v>
      </c>
      <c r="B42">
        <v>106882956</v>
      </c>
      <c r="C42">
        <v>56274960</v>
      </c>
      <c r="D42">
        <v>133830545</v>
      </c>
      <c r="E42">
        <v>14739868</v>
      </c>
      <c r="F42">
        <v>12820796</v>
      </c>
    </row>
    <row r="43" spans="1:6">
      <c r="A43">
        <v>98876880</v>
      </c>
      <c r="B43">
        <v>106882956</v>
      </c>
      <c r="C43">
        <v>56274960</v>
      </c>
      <c r="D43">
        <v>133830545</v>
      </c>
      <c r="E43">
        <v>14739868</v>
      </c>
      <c r="F43">
        <v>12820796</v>
      </c>
    </row>
    <row r="44" spans="1:6">
      <c r="A44">
        <v>98876880</v>
      </c>
      <c r="B44">
        <v>106882956</v>
      </c>
      <c r="C44">
        <v>56274960</v>
      </c>
      <c r="D44">
        <v>133830545</v>
      </c>
      <c r="E44">
        <v>14739868</v>
      </c>
      <c r="F44">
        <v>12820796</v>
      </c>
    </row>
    <row r="45" spans="1:6">
      <c r="A45">
        <v>98876880</v>
      </c>
      <c r="B45">
        <v>106882956</v>
      </c>
      <c r="C45">
        <v>56274960</v>
      </c>
      <c r="D45">
        <v>133830545</v>
      </c>
      <c r="E45">
        <v>14739868</v>
      </c>
      <c r="F45">
        <v>12820796</v>
      </c>
    </row>
    <row r="46" spans="1:6">
      <c r="A46">
        <v>98876880</v>
      </c>
      <c r="B46">
        <v>106882956</v>
      </c>
      <c r="C46">
        <v>56274960</v>
      </c>
      <c r="D46">
        <v>133830545</v>
      </c>
      <c r="E46">
        <v>14739868</v>
      </c>
      <c r="F46">
        <v>12820796</v>
      </c>
    </row>
    <row r="47" spans="1:6">
      <c r="A47">
        <v>98876880</v>
      </c>
      <c r="B47">
        <v>106882956</v>
      </c>
      <c r="C47">
        <v>56274960</v>
      </c>
      <c r="D47">
        <v>133830545</v>
      </c>
      <c r="E47">
        <v>14739868</v>
      </c>
      <c r="F47">
        <v>12820796</v>
      </c>
    </row>
    <row r="48" spans="1:6">
      <c r="A48" t="s">
        <v>80</v>
      </c>
      <c r="F48" s="3"/>
    </row>
    <row r="49" spans="1:13">
      <c r="A49">
        <v>14059.7</v>
      </c>
      <c r="B49">
        <v>20213.400000000001</v>
      </c>
      <c r="C49">
        <v>10876.6</v>
      </c>
      <c r="D49">
        <v>97132.6</v>
      </c>
      <c r="E49">
        <v>3711.69</v>
      </c>
      <c r="F49">
        <v>1086.1199999999999</v>
      </c>
    </row>
    <row r="50" spans="1:13">
      <c r="A50" t="s">
        <v>81</v>
      </c>
      <c r="F50" s="3"/>
    </row>
    <row r="51" spans="1:13">
      <c r="A51" s="1">
        <f>A16/A38</f>
        <v>0.21231627656536087</v>
      </c>
      <c r="B51" s="1">
        <f t="shared" ref="B51:F51" si="0">B16/B38</f>
        <v>0.24079719501769767</v>
      </c>
      <c r="C51" s="1">
        <f t="shared" si="0"/>
        <v>5.7743870453217556E-2</v>
      </c>
      <c r="D51" s="1">
        <f t="shared" si="0"/>
        <v>8.2549645150141168E-2</v>
      </c>
      <c r="E51" s="1">
        <f t="shared" si="0"/>
        <v>0.14502450089783708</v>
      </c>
      <c r="F51" s="1">
        <f t="shared" si="0"/>
        <v>3.4864627750102257</v>
      </c>
    </row>
    <row r="52" spans="1:13">
      <c r="A52" s="1">
        <f t="shared" ref="A52:F60" si="1">A17/A39</f>
        <v>0.15103469081953233</v>
      </c>
      <c r="B52" s="1">
        <f t="shared" si="1"/>
        <v>0.15721663798295399</v>
      </c>
      <c r="C52" s="1">
        <f t="shared" si="1"/>
        <v>3.0863158321214265E-2</v>
      </c>
      <c r="D52" s="1">
        <f t="shared" si="1"/>
        <v>3.1762397739619155E-2</v>
      </c>
      <c r="E52" s="1">
        <f t="shared" si="1"/>
        <v>5.0517345202819995E-2</v>
      </c>
      <c r="F52" s="1">
        <f t="shared" si="1"/>
        <v>0.75999368525947997</v>
      </c>
    </row>
    <row r="53" spans="1:13">
      <c r="A53" s="1">
        <f t="shared" si="1"/>
        <v>9.5420688840505488E-2</v>
      </c>
      <c r="B53" s="1">
        <f t="shared" si="1"/>
        <v>9.1913709796723808E-2</v>
      </c>
      <c r="C53" s="1">
        <f t="shared" si="1"/>
        <v>1.7172859829664915E-2</v>
      </c>
      <c r="D53" s="1">
        <f t="shared" si="1"/>
        <v>1.3077081917285774E-2</v>
      </c>
      <c r="E53" s="1">
        <f t="shared" si="1"/>
        <v>1.6719688398837765E-2</v>
      </c>
      <c r="F53" s="1">
        <f t="shared" si="1"/>
        <v>0.46149326453677292</v>
      </c>
    </row>
    <row r="54" spans="1:13">
      <c r="A54" s="1">
        <f t="shared" si="1"/>
        <v>5.0188112731712406E-2</v>
      </c>
      <c r="B54" s="1">
        <f t="shared" si="1"/>
        <v>4.7737695428258925E-2</v>
      </c>
      <c r="C54" s="1">
        <f t="shared" si="1"/>
        <v>7.7752165439122483E-3</v>
      </c>
      <c r="D54" s="1">
        <f t="shared" si="1"/>
        <v>7.8656781977537345E-3</v>
      </c>
      <c r="E54" s="1">
        <f t="shared" si="1"/>
        <v>8.5261957569769276E-3</v>
      </c>
      <c r="F54" s="1">
        <f t="shared" si="1"/>
        <v>0.31062930881982681</v>
      </c>
      <c r="H54" s="5">
        <f>A3+A49</f>
        <v>14071.766000000001</v>
      </c>
      <c r="I54" s="5">
        <f t="shared" ref="I54:M54" si="2">B3+B49</f>
        <v>20246.044000000002</v>
      </c>
      <c r="J54" s="5">
        <f t="shared" si="2"/>
        <v>10900.958000000001</v>
      </c>
      <c r="K54" s="5">
        <f t="shared" si="2"/>
        <v>97166.96100000001</v>
      </c>
      <c r="L54" s="5">
        <f t="shared" si="2"/>
        <v>3753.4160000000002</v>
      </c>
      <c r="M54" s="5">
        <f t="shared" si="2"/>
        <v>1094.9289999999999</v>
      </c>
    </row>
    <row r="55" spans="1:13">
      <c r="A55" s="1">
        <f t="shared" si="1"/>
        <v>2.6222621506665662E-2</v>
      </c>
      <c r="B55" s="1">
        <f t="shared" si="1"/>
        <v>2.589370750561951E-2</v>
      </c>
      <c r="C55" s="1">
        <f t="shared" si="1"/>
        <v>6.0606706783976391E-3</v>
      </c>
      <c r="D55" s="1">
        <f t="shared" si="1"/>
        <v>3.6839347848430268E-3</v>
      </c>
      <c r="E55" s="1">
        <f t="shared" si="1"/>
        <v>5.3467235934541611E-3</v>
      </c>
      <c r="F55" s="1">
        <f t="shared" si="1"/>
        <v>0.18499264788239358</v>
      </c>
    </row>
    <row r="56" spans="1:13">
      <c r="A56" s="1">
        <f t="shared" si="1"/>
        <v>1.3165726912095123E-2</v>
      </c>
      <c r="B56" s="1">
        <f t="shared" si="1"/>
        <v>1.4675997546325347E-2</v>
      </c>
      <c r="C56" s="1">
        <f t="shared" si="1"/>
        <v>5.139141813694759E-3</v>
      </c>
      <c r="D56" s="1">
        <f t="shared" si="1"/>
        <v>3.3563115206621925E-3</v>
      </c>
      <c r="E56" s="1">
        <f t="shared" si="1"/>
        <v>7.564179000788881E-3</v>
      </c>
      <c r="F56" s="1">
        <f t="shared" si="1"/>
        <v>0.12433299773274607</v>
      </c>
    </row>
    <row r="57" spans="1:13">
      <c r="A57" s="1">
        <f t="shared" si="1"/>
        <v>8.1176509614785588E-3</v>
      </c>
      <c r="B57" s="1">
        <f t="shared" si="1"/>
        <v>1.0320551014700604E-2</v>
      </c>
      <c r="C57" s="1">
        <f t="shared" si="1"/>
        <v>3.57553341663859E-3</v>
      </c>
      <c r="D57" s="1">
        <f t="shared" si="1"/>
        <v>2.7965738314821927E-3</v>
      </c>
      <c r="E57" s="1">
        <f t="shared" si="1"/>
        <v>6.0652510592360803E-3</v>
      </c>
      <c r="F57" s="1">
        <f t="shared" si="1"/>
        <v>9.6711857828484279E-2</v>
      </c>
    </row>
    <row r="58" spans="1:13">
      <c r="A58" s="1">
        <f t="shared" si="1"/>
        <v>7.5272905051211167E-3</v>
      </c>
      <c r="B58" s="1">
        <f t="shared" si="1"/>
        <v>1.2092189890406849E-2</v>
      </c>
      <c r="C58" s="1">
        <f t="shared" si="1"/>
        <v>2.6904328319380414E-3</v>
      </c>
      <c r="D58" s="1">
        <f t="shared" si="1"/>
        <v>1.8354853146566802E-3</v>
      </c>
      <c r="E58" s="1">
        <f t="shared" si="1"/>
        <v>2.9156977525171867E-3</v>
      </c>
      <c r="F58" s="1">
        <f t="shared" si="1"/>
        <v>0.12033207610510299</v>
      </c>
    </row>
    <row r="59" spans="1:13">
      <c r="A59" s="1">
        <f t="shared" si="1"/>
        <v>4.0864153480570991E-3</v>
      </c>
      <c r="B59" s="1">
        <f t="shared" si="1"/>
        <v>5.4039298838254434E-3</v>
      </c>
      <c r="C59" s="1">
        <f t="shared" si="1"/>
        <v>5.3044018156565547E-3</v>
      </c>
      <c r="D59" s="1">
        <f t="shared" si="1"/>
        <v>2.8559548943030907E-3</v>
      </c>
      <c r="E59" s="1">
        <f t="shared" si="1"/>
        <v>5.1922445981198743E-3</v>
      </c>
      <c r="F59" s="1">
        <f t="shared" si="1"/>
        <v>0.12528379673149778</v>
      </c>
    </row>
    <row r="60" spans="1:13">
      <c r="A60" s="1">
        <f t="shared" si="1"/>
        <v>8.2393578761789411E-3</v>
      </c>
      <c r="B60" s="1">
        <f t="shared" si="1"/>
        <v>1.2002474931550359E-2</v>
      </c>
      <c r="C60" s="1">
        <f t="shared" si="1"/>
        <v>1.8230132904581363E-3</v>
      </c>
      <c r="D60" s="1">
        <f t="shared" si="1"/>
        <v>1.8462451901395155E-3</v>
      </c>
      <c r="E60" s="1">
        <f t="shared" si="1"/>
        <v>3.5490141431388667E-3</v>
      </c>
      <c r="F60" s="1">
        <f t="shared" si="1"/>
        <v>6.1097922469088503E-2</v>
      </c>
    </row>
    <row r="61" spans="1:13">
      <c r="A61" t="s">
        <v>86</v>
      </c>
    </row>
    <row r="62" spans="1:13">
      <c r="A62" s="1">
        <f>(A$3+A5)/A$49</f>
        <v>0.14890189691102937</v>
      </c>
      <c r="B62" s="1">
        <f t="shared" ref="B62:F62" si="3">(B$3+B5)/B$49</f>
        <v>0.15816359444724784</v>
      </c>
      <c r="C62" s="1">
        <f t="shared" si="3"/>
        <v>7.7765294301528051E-2</v>
      </c>
      <c r="D62" s="1">
        <f t="shared" si="3"/>
        <v>4.6988045208302874E-2</v>
      </c>
      <c r="E62" s="1">
        <f t="shared" si="3"/>
        <v>0.24798838265049075</v>
      </c>
      <c r="F62" s="1">
        <f t="shared" si="3"/>
        <v>0.61558115125400503</v>
      </c>
    </row>
    <row r="63" spans="1:13">
      <c r="A63" s="1">
        <f t="shared" ref="A63:F71" si="4">(A$3+A6)/A$49</f>
        <v>0.11347013094162749</v>
      </c>
      <c r="B63" s="1">
        <f t="shared" si="4"/>
        <v>0.16259135029238028</v>
      </c>
      <c r="C63" s="1">
        <f t="shared" si="4"/>
        <v>8.3591931302061301E-2</v>
      </c>
      <c r="D63" s="1">
        <f t="shared" si="4"/>
        <v>3.3165085666398302E-2</v>
      </c>
      <c r="E63" s="1">
        <f t="shared" si="4"/>
        <v>0.18303845418124895</v>
      </c>
      <c r="F63" s="1">
        <f t="shared" si="4"/>
        <v>0.52317147276544029</v>
      </c>
    </row>
    <row r="64" spans="1:13">
      <c r="A64" s="1">
        <f t="shared" si="4"/>
        <v>7.6100912537251861E-2</v>
      </c>
      <c r="B64" s="1">
        <f t="shared" si="4"/>
        <v>0.13495671188419561</v>
      </c>
      <c r="C64" s="1">
        <f t="shared" si="4"/>
        <v>5.2997352113711996E-2</v>
      </c>
      <c r="D64" s="1">
        <f t="shared" si="4"/>
        <v>2.2064075295009089E-2</v>
      </c>
      <c r="E64" s="1">
        <f t="shared" si="4"/>
        <v>0.1042085950065873</v>
      </c>
      <c r="F64" s="1">
        <f t="shared" si="4"/>
        <v>0.1699609619563216</v>
      </c>
    </row>
    <row r="65" spans="1:6">
      <c r="A65" s="1">
        <f t="shared" si="4"/>
        <v>7.3560317787719501E-2</v>
      </c>
      <c r="B65" s="1">
        <f t="shared" si="4"/>
        <v>9.4935240978756663E-2</v>
      </c>
      <c r="C65" s="1">
        <f t="shared" si="4"/>
        <v>3.8945810271592225E-2</v>
      </c>
      <c r="D65" s="1">
        <f t="shared" si="4"/>
        <v>1.8073653953461558E-2</v>
      </c>
      <c r="E65" s="1">
        <f t="shared" si="4"/>
        <v>7.8050968696200387E-2</v>
      </c>
      <c r="F65" s="1">
        <f t="shared" si="4"/>
        <v>0.13970187456266345</v>
      </c>
    </row>
    <row r="66" spans="1:6">
      <c r="A66" s="1">
        <f t="shared" si="4"/>
        <v>7.883994679829584E-2</v>
      </c>
      <c r="B66" s="1">
        <f t="shared" si="4"/>
        <v>6.9568405117397356E-2</v>
      </c>
      <c r="C66" s="1">
        <f t="shared" si="4"/>
        <v>2.2483956383428646E-2</v>
      </c>
      <c r="D66" s="1">
        <f t="shared" si="4"/>
        <v>1.2565925343293602E-2</v>
      </c>
      <c r="E66" s="1">
        <f t="shared" si="4"/>
        <v>3.6867814930665009E-2</v>
      </c>
      <c r="F66" s="1">
        <f t="shared" si="4"/>
        <v>0.13453301660958275</v>
      </c>
    </row>
    <row r="67" spans="1:6">
      <c r="A67" s="1">
        <f t="shared" si="4"/>
        <v>5.9706465998563267E-2</v>
      </c>
      <c r="B67" s="1">
        <f t="shared" si="4"/>
        <v>5.6468184471687097E-2</v>
      </c>
      <c r="C67" s="1">
        <f t="shared" si="4"/>
        <v>2.1030836842395602E-2</v>
      </c>
      <c r="D67" s="1">
        <f t="shared" si="4"/>
        <v>6.8170315630385666E-3</v>
      </c>
      <c r="E67" s="1">
        <f t="shared" si="4"/>
        <v>3.7747575902082345E-2</v>
      </c>
      <c r="F67" s="1">
        <f t="shared" si="4"/>
        <v>0.1303824623430192</v>
      </c>
    </row>
    <row r="68" spans="1:6">
      <c r="A68" s="1">
        <f t="shared" si="4"/>
        <v>3.8634679260581659E-2</v>
      </c>
      <c r="B68" s="1">
        <f t="shared" si="4"/>
        <v>4.3114963341149927E-2</v>
      </c>
      <c r="C68" s="1">
        <f t="shared" si="4"/>
        <v>1.8989206185756578E-2</v>
      </c>
      <c r="D68" s="1">
        <f t="shared" si="4"/>
        <v>8.6429272973234522E-3</v>
      </c>
      <c r="E68" s="1">
        <f t="shared" si="4"/>
        <v>4.6363246930643455E-2</v>
      </c>
      <c r="F68" s="1">
        <f t="shared" si="4"/>
        <v>9.6484826722645758E-2</v>
      </c>
    </row>
    <row r="69" spans="1:6">
      <c r="A69" s="1">
        <f t="shared" si="4"/>
        <v>3.412419895161347E-2</v>
      </c>
      <c r="B69" s="1">
        <f t="shared" si="4"/>
        <v>4.0549437501855204E-2</v>
      </c>
      <c r="C69" s="1">
        <f t="shared" si="4"/>
        <v>1.140953974587647E-2</v>
      </c>
      <c r="D69" s="1">
        <f t="shared" si="4"/>
        <v>9.1013006961617408E-3</v>
      </c>
      <c r="E69" s="1">
        <f t="shared" si="4"/>
        <v>5.6408805692285721E-2</v>
      </c>
      <c r="F69" s="1">
        <f t="shared" si="4"/>
        <v>0.10538890730306046</v>
      </c>
    </row>
    <row r="70" spans="1:6">
      <c r="A70" s="1">
        <f t="shared" si="4"/>
        <v>3.3503204193546091E-2</v>
      </c>
      <c r="B70" s="1">
        <f t="shared" si="4"/>
        <v>3.5289263557837867E-2</v>
      </c>
      <c r="C70" s="1">
        <f t="shared" si="4"/>
        <v>1.6919533677803727E-2</v>
      </c>
      <c r="D70" s="1">
        <f t="shared" si="4"/>
        <v>8.3156324447198979E-3</v>
      </c>
      <c r="E70" s="1">
        <f t="shared" si="4"/>
        <v>6.1077837858226305E-2</v>
      </c>
      <c r="F70" s="1">
        <f t="shared" si="4"/>
        <v>0.15545519832062757</v>
      </c>
    </row>
    <row r="71" spans="1:6">
      <c r="A71" s="1">
        <f t="shared" si="4"/>
        <v>3.0365512777655278E-2</v>
      </c>
      <c r="B71" s="1">
        <f t="shared" si="4"/>
        <v>3.8161665034086294E-2</v>
      </c>
      <c r="C71" s="1">
        <f t="shared" si="4"/>
        <v>1.8778202747182022E-2</v>
      </c>
      <c r="D71" s="1">
        <f t="shared" si="4"/>
        <v>6.8263693137010639E-3</v>
      </c>
      <c r="E71" s="1">
        <f t="shared" si="4"/>
        <v>4.4096355029649564E-2</v>
      </c>
      <c r="F71" s="1">
        <f t="shared" si="4"/>
        <v>0.17389699112436932</v>
      </c>
    </row>
    <row r="72" spans="1:6">
      <c r="A72" s="1" t="s">
        <v>90</v>
      </c>
      <c r="F72" s="3"/>
    </row>
    <row r="73" spans="1:6">
      <c r="A73" s="5">
        <f>(A$3+A5)</f>
        <v>2093.5159999999996</v>
      </c>
      <c r="B73" s="5">
        <f t="shared" ref="B73:F73" si="5">(B$3+B5)</f>
        <v>3197.0239999999999</v>
      </c>
      <c r="C73" s="5">
        <f t="shared" si="5"/>
        <v>845.822</v>
      </c>
      <c r="D73" s="5">
        <f t="shared" si="5"/>
        <v>4564.0709999999999</v>
      </c>
      <c r="E73" s="5">
        <f t="shared" si="5"/>
        <v>920.45600000000002</v>
      </c>
      <c r="F73" s="5">
        <f t="shared" si="5"/>
        <v>668.59499999999991</v>
      </c>
    </row>
    <row r="74" spans="1:6">
      <c r="A74" s="5">
        <f t="shared" ref="A74:F82" si="6">(A$3+A6)</f>
        <v>1595.356</v>
      </c>
      <c r="B74" s="5">
        <f t="shared" si="6"/>
        <v>3286.5239999999999</v>
      </c>
      <c r="C74" s="5">
        <f t="shared" si="6"/>
        <v>909.19599999999991</v>
      </c>
      <c r="D74" s="5">
        <f t="shared" si="6"/>
        <v>3221.4110000000001</v>
      </c>
      <c r="E74" s="5">
        <f t="shared" si="6"/>
        <v>679.38199999999995</v>
      </c>
      <c r="F74" s="5">
        <f t="shared" si="6"/>
        <v>568.22699999999998</v>
      </c>
    </row>
    <row r="75" spans="1:6">
      <c r="A75" s="5">
        <f t="shared" si="6"/>
        <v>1069.9560000000001</v>
      </c>
      <c r="B75" s="5">
        <f t="shared" si="6"/>
        <v>2727.9339999999997</v>
      </c>
      <c r="C75" s="5">
        <f t="shared" si="6"/>
        <v>576.43099999999993</v>
      </c>
      <c r="D75" s="5">
        <f t="shared" si="6"/>
        <v>2143.1410000000001</v>
      </c>
      <c r="E75" s="5">
        <f t="shared" si="6"/>
        <v>386.79</v>
      </c>
      <c r="F75" s="5">
        <f t="shared" si="6"/>
        <v>184.59799999999998</v>
      </c>
    </row>
    <row r="76" spans="1:6">
      <c r="A76" s="5">
        <f t="shared" si="6"/>
        <v>1034.2359999999999</v>
      </c>
      <c r="B76" s="5">
        <f t="shared" si="6"/>
        <v>1918.9639999999999</v>
      </c>
      <c r="C76" s="5">
        <f t="shared" si="6"/>
        <v>423.59800000000001</v>
      </c>
      <c r="D76" s="5">
        <f t="shared" si="6"/>
        <v>1755.5410000000002</v>
      </c>
      <c r="E76" s="5">
        <f t="shared" si="6"/>
        <v>289.70100000000002</v>
      </c>
      <c r="F76" s="5">
        <f t="shared" si="6"/>
        <v>151.733</v>
      </c>
    </row>
    <row r="77" spans="1:6">
      <c r="A77" s="5">
        <f t="shared" si="6"/>
        <v>1108.4660000000001</v>
      </c>
      <c r="B77" s="5">
        <f t="shared" si="6"/>
        <v>1406.2139999999999</v>
      </c>
      <c r="C77" s="5">
        <f t="shared" si="6"/>
        <v>244.54900000000001</v>
      </c>
      <c r="D77" s="5">
        <f t="shared" si="6"/>
        <v>1220.5610000000001</v>
      </c>
      <c r="E77" s="5">
        <f t="shared" si="6"/>
        <v>136.84190000000001</v>
      </c>
      <c r="F77" s="5">
        <f t="shared" si="6"/>
        <v>146.119</v>
      </c>
    </row>
    <row r="78" spans="1:6">
      <c r="A78" s="5">
        <f t="shared" si="6"/>
        <v>839.45500000000004</v>
      </c>
      <c r="B78" s="5">
        <f t="shared" si="6"/>
        <v>1141.414</v>
      </c>
      <c r="C78" s="5">
        <f t="shared" si="6"/>
        <v>228.744</v>
      </c>
      <c r="D78" s="5">
        <f t="shared" si="6"/>
        <v>662.15599999999995</v>
      </c>
      <c r="E78" s="5">
        <f t="shared" si="6"/>
        <v>140.10730000000001</v>
      </c>
      <c r="F78" s="5">
        <f t="shared" si="6"/>
        <v>141.61099999999999</v>
      </c>
    </row>
    <row r="79" spans="1:6">
      <c r="A79" s="5">
        <f t="shared" si="6"/>
        <v>543.19200000000001</v>
      </c>
      <c r="B79" s="5">
        <f t="shared" si="6"/>
        <v>871.5</v>
      </c>
      <c r="C79" s="5">
        <f t="shared" si="6"/>
        <v>206.53800000000001</v>
      </c>
      <c r="D79" s="5">
        <f t="shared" si="6"/>
        <v>839.51</v>
      </c>
      <c r="E79" s="5">
        <f t="shared" si="6"/>
        <v>172.08600000000001</v>
      </c>
      <c r="F79" s="5">
        <f t="shared" si="6"/>
        <v>104.7941</v>
      </c>
    </row>
    <row r="80" spans="1:6">
      <c r="A80" s="5">
        <f t="shared" si="6"/>
        <v>479.77599999999995</v>
      </c>
      <c r="B80" s="5">
        <f t="shared" si="6"/>
        <v>819.64200000000005</v>
      </c>
      <c r="C80" s="5">
        <f t="shared" si="6"/>
        <v>124.09700000000001</v>
      </c>
      <c r="D80" s="5">
        <f t="shared" si="6"/>
        <v>884.03300000000002</v>
      </c>
      <c r="E80" s="5">
        <f t="shared" si="6"/>
        <v>209.37199999999999</v>
      </c>
      <c r="F80" s="5">
        <f t="shared" si="6"/>
        <v>114.465</v>
      </c>
    </row>
    <row r="81" spans="1:6">
      <c r="A81" s="5">
        <f t="shared" si="6"/>
        <v>471.04499999999996</v>
      </c>
      <c r="B81" s="5">
        <f t="shared" si="6"/>
        <v>713.31600000000003</v>
      </c>
      <c r="C81" s="5">
        <f t="shared" si="6"/>
        <v>184.02700000000002</v>
      </c>
      <c r="D81" s="5">
        <f t="shared" si="6"/>
        <v>807.71899999999994</v>
      </c>
      <c r="E81" s="5">
        <f t="shared" si="6"/>
        <v>226.702</v>
      </c>
      <c r="F81" s="5">
        <f t="shared" si="6"/>
        <v>168.84299999999999</v>
      </c>
    </row>
    <row r="82" spans="1:6">
      <c r="A82" s="5">
        <f t="shared" si="6"/>
        <v>426.92999999999995</v>
      </c>
      <c r="B82" s="5">
        <f t="shared" si="6"/>
        <v>771.37699999999995</v>
      </c>
      <c r="C82" s="5">
        <f t="shared" si="6"/>
        <v>204.24299999999999</v>
      </c>
      <c r="D82" s="5">
        <f t="shared" si="6"/>
        <v>663.06299999999999</v>
      </c>
      <c r="E82" s="5">
        <f t="shared" si="6"/>
        <v>163.672</v>
      </c>
      <c r="F82" s="5">
        <f t="shared" si="6"/>
        <v>188.87299999999999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E290-8005-B648-AA9A-B1335B97EC6B}">
  <dimension ref="A1:M82"/>
  <sheetViews>
    <sheetView topLeftCell="A28" workbookViewId="0">
      <selection activeCell="F38" sqref="F38"/>
    </sheetView>
  </sheetViews>
  <sheetFormatPr baseColWidth="10" defaultRowHeight="20"/>
  <sheetData>
    <row r="1" spans="1:6">
      <c r="A1" t="s">
        <v>10</v>
      </c>
      <c r="B1" t="s">
        <v>14</v>
      </c>
      <c r="C1" t="s">
        <v>15</v>
      </c>
      <c r="D1" t="s">
        <v>16</v>
      </c>
      <c r="E1" t="s">
        <v>17</v>
      </c>
      <c r="F1" s="4" t="s">
        <v>18</v>
      </c>
    </row>
    <row r="2" spans="1:6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6">
      <c r="A3">
        <v>12.523999999999999</v>
      </c>
      <c r="B3">
        <v>37.225000000000001</v>
      </c>
      <c r="C3">
        <v>27.007000000000001</v>
      </c>
      <c r="D3">
        <v>36.58</v>
      </c>
      <c r="E3">
        <v>46.929000000000002</v>
      </c>
      <c r="F3">
        <v>9.68</v>
      </c>
    </row>
    <row r="4" spans="1:6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6">
      <c r="A5">
        <v>1337.16</v>
      </c>
      <c r="B5">
        <v>3164.38</v>
      </c>
      <c r="C5">
        <v>6914.59</v>
      </c>
      <c r="D5">
        <v>11083.1</v>
      </c>
      <c r="E5">
        <v>2510.94</v>
      </c>
      <c r="F5" s="5">
        <v>79.230800000000002</v>
      </c>
    </row>
    <row r="6" spans="1:6">
      <c r="A6">
        <v>1599.63</v>
      </c>
      <c r="B6">
        <v>3253.88</v>
      </c>
      <c r="C6">
        <v>6230.84</v>
      </c>
      <c r="D6">
        <v>8240.93</v>
      </c>
      <c r="E6">
        <v>1634.09</v>
      </c>
      <c r="F6" s="5">
        <v>48.140700000000002</v>
      </c>
    </row>
    <row r="7" spans="1:6">
      <c r="A7">
        <v>1451.43</v>
      </c>
      <c r="B7">
        <v>2695.29</v>
      </c>
      <c r="C7">
        <v>4111.3500000000004</v>
      </c>
      <c r="D7">
        <v>5962.36</v>
      </c>
      <c r="E7">
        <v>1220.3900000000001</v>
      </c>
      <c r="F7" s="5">
        <v>76.836799999999997</v>
      </c>
    </row>
    <row r="8" spans="1:6">
      <c r="A8">
        <v>963.08399999999995</v>
      </c>
      <c r="B8">
        <v>1886.32</v>
      </c>
      <c r="C8">
        <v>3319.64</v>
      </c>
      <c r="D8">
        <v>4024.15</v>
      </c>
      <c r="E8">
        <v>575.11099999999999</v>
      </c>
      <c r="F8" s="5">
        <v>51.865200000000002</v>
      </c>
    </row>
    <row r="9" spans="1:6">
      <c r="A9">
        <v>726.42700000000002</v>
      </c>
      <c r="B9">
        <v>1373.57</v>
      </c>
      <c r="C9">
        <v>2143.35</v>
      </c>
      <c r="D9">
        <v>2431.27</v>
      </c>
      <c r="E9">
        <v>366.05200000000002</v>
      </c>
      <c r="F9" s="5">
        <v>22.538499999999999</v>
      </c>
    </row>
    <row r="10" spans="1:6">
      <c r="A10">
        <v>538.65899999999999</v>
      </c>
      <c r="B10">
        <v>1108.77</v>
      </c>
      <c r="C10">
        <v>1567.61</v>
      </c>
      <c r="D10">
        <v>2164.65</v>
      </c>
      <c r="E10">
        <v>409.387</v>
      </c>
      <c r="F10" s="5">
        <v>18.103400000000001</v>
      </c>
    </row>
    <row r="11" spans="1:6">
      <c r="A11">
        <v>434.48599999999999</v>
      </c>
      <c r="B11">
        <v>838.85599999999999</v>
      </c>
      <c r="C11">
        <v>1393.22</v>
      </c>
      <c r="D11">
        <v>1926.63</v>
      </c>
      <c r="E11">
        <v>345.416</v>
      </c>
      <c r="F11" s="5">
        <v>16.371300000000002</v>
      </c>
    </row>
    <row r="12" spans="1:6">
      <c r="A12">
        <v>351.70699999999999</v>
      </c>
      <c r="B12">
        <v>786.99800000000005</v>
      </c>
      <c r="C12">
        <v>1462.57</v>
      </c>
      <c r="D12">
        <v>1570.23</v>
      </c>
      <c r="E12">
        <v>288.09500000000003</v>
      </c>
      <c r="F12" s="5">
        <v>14.7622</v>
      </c>
    </row>
    <row r="13" spans="1:6">
      <c r="A13">
        <v>334.49799999999999</v>
      </c>
      <c r="B13">
        <v>680.67200000000003</v>
      </c>
      <c r="C13">
        <v>1248.96</v>
      </c>
      <c r="D13">
        <v>1469</v>
      </c>
      <c r="E13">
        <v>305.82499999999999</v>
      </c>
      <c r="F13" s="4">
        <v>13.6579</v>
      </c>
    </row>
    <row r="14" spans="1:6">
      <c r="A14">
        <v>323.65699999999998</v>
      </c>
      <c r="B14">
        <v>738.73299999999995</v>
      </c>
      <c r="C14">
        <v>1209.06</v>
      </c>
      <c r="D14">
        <v>1568.53</v>
      </c>
      <c r="E14">
        <v>204.69200000000001</v>
      </c>
      <c r="F14" s="4">
        <v>13.186500000000001</v>
      </c>
    </row>
    <row r="15" spans="1:6">
      <c r="A15" t="s">
        <v>1</v>
      </c>
      <c r="B15" t="s">
        <v>1</v>
      </c>
      <c r="D15" t="s">
        <v>1</v>
      </c>
      <c r="E15" t="s">
        <v>1</v>
      </c>
      <c r="F15" s="4" t="s">
        <v>1</v>
      </c>
    </row>
    <row r="16" spans="1:6">
      <c r="A16">
        <v>30861141</v>
      </c>
      <c r="B16">
        <v>25737116</v>
      </c>
      <c r="C16">
        <v>32430987</v>
      </c>
      <c r="D16">
        <v>36413602</v>
      </c>
      <c r="E16">
        <v>7313187</v>
      </c>
      <c r="F16" s="5">
        <v>23086933</v>
      </c>
    </row>
    <row r="17" spans="1:7">
      <c r="A17">
        <v>21792714</v>
      </c>
      <c r="B17">
        <v>16803779</v>
      </c>
      <c r="C17">
        <v>15374235</v>
      </c>
      <c r="D17">
        <v>14649078</v>
      </c>
      <c r="E17">
        <v>2162170</v>
      </c>
      <c r="F17" s="5">
        <v>6054494</v>
      </c>
    </row>
    <row r="18" spans="1:7">
      <c r="A18">
        <v>13069288</v>
      </c>
      <c r="B18">
        <v>9824009</v>
      </c>
      <c r="C18">
        <v>7101008</v>
      </c>
      <c r="D18">
        <v>6102810</v>
      </c>
      <c r="E18">
        <v>909680</v>
      </c>
      <c r="F18" s="5">
        <v>3763146</v>
      </c>
    </row>
    <row r="19" spans="1:7">
      <c r="A19">
        <v>8289135</v>
      </c>
      <c r="B19">
        <v>5102346</v>
      </c>
      <c r="C19">
        <v>3909498</v>
      </c>
      <c r="D19">
        <v>3009872</v>
      </c>
      <c r="E19">
        <v>445812</v>
      </c>
      <c r="F19" s="5">
        <v>1933400</v>
      </c>
    </row>
    <row r="20" spans="1:7">
      <c r="A20">
        <v>4616355</v>
      </c>
      <c r="B20">
        <v>2767596</v>
      </c>
      <c r="C20">
        <v>2142061</v>
      </c>
      <c r="D20">
        <v>1579207</v>
      </c>
      <c r="E20">
        <v>259335</v>
      </c>
      <c r="F20" s="5">
        <v>1267169</v>
      </c>
    </row>
    <row r="21" spans="1:7">
      <c r="A21">
        <v>10261167</v>
      </c>
      <c r="B21">
        <v>1568614</v>
      </c>
      <c r="C21">
        <v>1179209</v>
      </c>
      <c r="D21">
        <v>1506150</v>
      </c>
      <c r="E21">
        <v>241678</v>
      </c>
      <c r="F21" s="5">
        <v>1193878</v>
      </c>
    </row>
    <row r="22" spans="1:7">
      <c r="A22">
        <v>1522156</v>
      </c>
      <c r="B22">
        <v>1103091</v>
      </c>
      <c r="C22">
        <v>1153661</v>
      </c>
      <c r="D22">
        <v>1206451</v>
      </c>
      <c r="E22">
        <v>245728</v>
      </c>
      <c r="F22" s="5">
        <v>910723</v>
      </c>
    </row>
    <row r="23" spans="1:7">
      <c r="A23">
        <v>1462834</v>
      </c>
      <c r="B23">
        <v>1292449</v>
      </c>
      <c r="C23">
        <v>1228255</v>
      </c>
      <c r="D23">
        <v>1214827</v>
      </c>
      <c r="E23">
        <v>248459</v>
      </c>
      <c r="F23" s="5">
        <v>694252</v>
      </c>
    </row>
    <row r="24" spans="1:7">
      <c r="A24">
        <v>1568777</v>
      </c>
      <c r="B24">
        <v>577588</v>
      </c>
      <c r="C24">
        <v>1257492</v>
      </c>
      <c r="D24">
        <v>1246136</v>
      </c>
      <c r="E24">
        <v>289591</v>
      </c>
      <c r="F24" s="5">
        <v>498291</v>
      </c>
    </row>
    <row r="25" spans="1:7">
      <c r="A25">
        <v>1314322</v>
      </c>
      <c r="B25">
        <v>1282860</v>
      </c>
      <c r="C25">
        <v>1191261</v>
      </c>
      <c r="D25">
        <v>1255720</v>
      </c>
      <c r="E25">
        <v>174675</v>
      </c>
      <c r="F25" s="5">
        <v>338377</v>
      </c>
    </row>
    <row r="26" spans="1:7">
      <c r="A26" t="s">
        <v>12</v>
      </c>
      <c r="B26" t="s">
        <v>12</v>
      </c>
      <c r="E26" t="s">
        <v>12</v>
      </c>
      <c r="F26" s="5" t="s">
        <v>12</v>
      </c>
      <c r="G26" t="s">
        <v>13</v>
      </c>
    </row>
    <row r="27" spans="1:7">
      <c r="A27" s="1">
        <v>2.2849200000000001E-4</v>
      </c>
      <c r="B27" s="1">
        <v>1.0385799999999999E-4</v>
      </c>
      <c r="C27" s="1">
        <v>2.1603400000000001E-4</v>
      </c>
      <c r="D27" s="1">
        <v>1.4004800000000001E-4</v>
      </c>
      <c r="E27" s="1">
        <v>3.0925899999999999E-4</v>
      </c>
      <c r="F27" s="1">
        <v>3.9702799999999996E-3</v>
      </c>
    </row>
    <row r="28" spans="1:7">
      <c r="A28" s="1">
        <v>3.1927000000000002E-4</v>
      </c>
      <c r="B28" s="1">
        <v>1.7988800000000001E-4</v>
      </c>
      <c r="C28" s="1">
        <v>4.6637700000000002E-4</v>
      </c>
      <c r="D28" s="1">
        <v>3.50248E-4</v>
      </c>
      <c r="E28" s="1">
        <v>8.5665000000000003E-4</v>
      </c>
      <c r="F28" s="1">
        <v>1.5683099999999998E-2</v>
      </c>
    </row>
    <row r="29" spans="1:7">
      <c r="A29" s="1">
        <v>5.4111800000000005E-4</v>
      </c>
      <c r="B29" s="1">
        <v>2.8149199999999999E-4</v>
      </c>
      <c r="C29" s="1">
        <v>9.9421600000000002E-4</v>
      </c>
      <c r="D29" s="1">
        <v>8.1807600000000005E-4</v>
      </c>
      <c r="E29" s="1">
        <v>2.1508600000000001E-3</v>
      </c>
      <c r="F29" s="1">
        <v>2.69503E-2</v>
      </c>
    </row>
    <row r="30" spans="1:7">
      <c r="A30" s="1">
        <v>1.2246100000000001E-3</v>
      </c>
      <c r="B30" s="1">
        <v>5.1879200000000002E-4</v>
      </c>
      <c r="C30" s="1">
        <v>2.4133700000000002E-3</v>
      </c>
      <c r="D30" s="1">
        <v>1.7030000000000001E-3</v>
      </c>
      <c r="E30" s="1">
        <v>3.5364200000000002E-3</v>
      </c>
      <c r="F30" s="1">
        <v>8.1512899999999999E-2</v>
      </c>
    </row>
    <row r="31" spans="1:7">
      <c r="A31" s="1">
        <v>1.53097E-3</v>
      </c>
      <c r="B31" s="1">
        <v>9.4865200000000002E-4</v>
      </c>
      <c r="C31" s="1">
        <v>2.9253399999999998E-3</v>
      </c>
      <c r="D31" s="1">
        <v>2.94086E-3</v>
      </c>
      <c r="E31" s="1">
        <v>6.1640499999999999E-3</v>
      </c>
      <c r="F31" s="1">
        <v>5.90602E-2</v>
      </c>
    </row>
    <row r="32" spans="1:7">
      <c r="A32" s="1">
        <v>2.5056800000000001E-3</v>
      </c>
      <c r="B32" s="1">
        <v>1.79915E-3</v>
      </c>
      <c r="C32" s="1">
        <v>5.1372099999999997E-3</v>
      </c>
      <c r="D32" s="1">
        <v>3.9283900000000004E-3</v>
      </c>
      <c r="E32" s="1">
        <v>9.7893700000000004E-3</v>
      </c>
      <c r="F32" s="1">
        <v>7.4852399999999999E-2</v>
      </c>
    </row>
    <row r="33" spans="1:6">
      <c r="A33" s="1">
        <v>9.9168600000000009E-4</v>
      </c>
      <c r="B33" s="1">
        <v>2.54777E-3</v>
      </c>
      <c r="C33" s="1">
        <v>7.5693399999999999E-3</v>
      </c>
      <c r="D33" s="1">
        <v>4.0187599999999997E-3</v>
      </c>
      <c r="E33" s="1">
        <v>7.5380500000000001E-3</v>
      </c>
      <c r="F33" s="1">
        <v>6.2893500000000005E-2</v>
      </c>
    </row>
    <row r="34" spans="1:6">
      <c r="A34" s="1">
        <v>6.3023000000000003E-3</v>
      </c>
      <c r="B34" s="1">
        <v>2.6117800000000002E-3</v>
      </c>
      <c r="C34" s="1">
        <v>5.69376E-3</v>
      </c>
      <c r="D34" s="1">
        <v>6.7641100000000003E-3</v>
      </c>
      <c r="E34" s="1">
        <v>7.59635E-3</v>
      </c>
      <c r="F34" s="1">
        <v>8.1988199999999997E-2</v>
      </c>
    </row>
    <row r="35" spans="1:6">
      <c r="A35" s="1">
        <v>6.0565599999999999E-3</v>
      </c>
      <c r="B35" s="1">
        <v>3.2569500000000002E-3</v>
      </c>
      <c r="C35" s="1">
        <v>5.1963399999999998E-3</v>
      </c>
      <c r="D35" s="1">
        <v>3.8115499999999999E-3</v>
      </c>
      <c r="E35" s="1">
        <v>6.5895099999999998E-3</v>
      </c>
      <c r="F35" s="1">
        <v>0.12237000000000001</v>
      </c>
    </row>
    <row r="36" spans="1:6">
      <c r="A36" s="1">
        <v>4.1030499999999996E-3</v>
      </c>
      <c r="B36" s="1">
        <v>2.0995900000000001E-3</v>
      </c>
      <c r="C36" s="1">
        <v>5.18215E-3</v>
      </c>
      <c r="D36" s="1">
        <v>4.9471999999999997E-3</v>
      </c>
      <c r="E36" s="1">
        <v>8.8645900000000003E-3</v>
      </c>
      <c r="F36" s="1">
        <v>0.19773399999999999</v>
      </c>
    </row>
    <row r="37" spans="1:6">
      <c r="A37" t="s">
        <v>93</v>
      </c>
      <c r="B37" t="s">
        <v>73</v>
      </c>
    </row>
    <row r="38" spans="1:6">
      <c r="A38">
        <v>39577950</v>
      </c>
      <c r="B38">
        <v>192543912</v>
      </c>
      <c r="C38">
        <v>79446822</v>
      </c>
      <c r="D38">
        <v>134152100</v>
      </c>
      <c r="E38">
        <v>44917238</v>
      </c>
      <c r="F38">
        <v>56977830</v>
      </c>
    </row>
    <row r="39" spans="1:6">
      <c r="A39">
        <v>39577950</v>
      </c>
      <c r="B39">
        <v>192543912</v>
      </c>
      <c r="C39">
        <v>79446822</v>
      </c>
      <c r="D39">
        <v>134152100</v>
      </c>
      <c r="E39">
        <v>44917238</v>
      </c>
      <c r="F39">
        <v>56977830</v>
      </c>
    </row>
    <row r="40" spans="1:6">
      <c r="A40">
        <v>39577950</v>
      </c>
      <c r="B40">
        <v>192543912</v>
      </c>
      <c r="C40">
        <v>79446822</v>
      </c>
      <c r="D40">
        <v>134152100</v>
      </c>
      <c r="E40">
        <v>44917238</v>
      </c>
      <c r="F40">
        <v>56977830</v>
      </c>
    </row>
    <row r="41" spans="1:6">
      <c r="A41">
        <v>39577950</v>
      </c>
      <c r="B41">
        <v>192543912</v>
      </c>
      <c r="C41">
        <v>79446822</v>
      </c>
      <c r="D41">
        <v>134152100</v>
      </c>
      <c r="E41">
        <v>44917238</v>
      </c>
      <c r="F41">
        <v>56977830</v>
      </c>
    </row>
    <row r="42" spans="1:6">
      <c r="A42">
        <v>39577950</v>
      </c>
      <c r="B42">
        <v>192543912</v>
      </c>
      <c r="C42">
        <v>79446822</v>
      </c>
      <c r="D42">
        <v>134152100</v>
      </c>
      <c r="E42">
        <v>44917238</v>
      </c>
      <c r="F42">
        <v>56977830</v>
      </c>
    </row>
    <row r="43" spans="1:6">
      <c r="A43">
        <v>39577950</v>
      </c>
      <c r="B43">
        <v>192543912</v>
      </c>
      <c r="C43">
        <v>79446822</v>
      </c>
      <c r="D43">
        <v>134152100</v>
      </c>
      <c r="E43">
        <v>44917238</v>
      </c>
      <c r="F43">
        <v>56977830</v>
      </c>
    </row>
    <row r="44" spans="1:6">
      <c r="A44">
        <v>39577950</v>
      </c>
      <c r="B44">
        <v>192543912</v>
      </c>
      <c r="C44">
        <v>79446822</v>
      </c>
      <c r="D44">
        <v>134152100</v>
      </c>
      <c r="E44">
        <v>44917238</v>
      </c>
      <c r="F44">
        <v>56977830</v>
      </c>
    </row>
    <row r="45" spans="1:6">
      <c r="A45">
        <v>39577950</v>
      </c>
      <c r="B45">
        <v>192543912</v>
      </c>
      <c r="C45">
        <v>79446822</v>
      </c>
      <c r="D45">
        <v>134152100</v>
      </c>
      <c r="E45">
        <v>44917238</v>
      </c>
      <c r="F45">
        <v>56977830</v>
      </c>
    </row>
    <row r="46" spans="1:6">
      <c r="A46">
        <v>39577950</v>
      </c>
      <c r="B46">
        <v>192543912</v>
      </c>
      <c r="C46">
        <v>79446822</v>
      </c>
      <c r="D46">
        <v>134152100</v>
      </c>
      <c r="E46">
        <v>44917238</v>
      </c>
      <c r="F46">
        <v>56977830</v>
      </c>
    </row>
    <row r="47" spans="1:6">
      <c r="A47">
        <v>39577950</v>
      </c>
      <c r="B47">
        <v>192543912</v>
      </c>
      <c r="C47">
        <v>79446822</v>
      </c>
      <c r="D47">
        <v>134152100</v>
      </c>
      <c r="E47">
        <v>44917238</v>
      </c>
      <c r="F47">
        <v>56977830</v>
      </c>
    </row>
    <row r="48" spans="1:6">
      <c r="F48" s="3"/>
    </row>
    <row r="49" spans="1:13">
      <c r="A49">
        <v>5636.81</v>
      </c>
      <c r="B49">
        <v>98733.15</v>
      </c>
      <c r="C49">
        <v>187735.41</v>
      </c>
      <c r="D49">
        <v>248325.30000000002</v>
      </c>
      <c r="E49">
        <v>50430.57</v>
      </c>
      <c r="F49" s="5">
        <v>1734.6210000000001</v>
      </c>
    </row>
    <row r="50" spans="1:13">
      <c r="A50" t="s">
        <v>81</v>
      </c>
      <c r="F50" s="3"/>
    </row>
    <row r="51" spans="1:13">
      <c r="A51" s="1">
        <f>A16/A38</f>
        <v>0.77975592470049615</v>
      </c>
      <c r="B51" s="1">
        <f t="shared" ref="B51:F51" si="0">B16/B38</f>
        <v>0.13366881213050247</v>
      </c>
      <c r="C51" s="1">
        <f t="shared" si="0"/>
        <v>0.40820999737409258</v>
      </c>
      <c r="D51" s="1">
        <f t="shared" si="0"/>
        <v>0.27143519929989912</v>
      </c>
      <c r="E51" s="1">
        <f t="shared" si="0"/>
        <v>0.16281470824185584</v>
      </c>
      <c r="F51" s="1">
        <f t="shared" si="0"/>
        <v>0.40519151045239876</v>
      </c>
    </row>
    <row r="52" spans="1:13">
      <c r="A52" s="1">
        <f t="shared" ref="A52:F60" si="1">A17/A39</f>
        <v>0.55062766009861552</v>
      </c>
      <c r="B52" s="1">
        <f t="shared" si="1"/>
        <v>8.7272450348884575E-2</v>
      </c>
      <c r="C52" s="1">
        <f t="shared" si="1"/>
        <v>0.19351604775330095</v>
      </c>
      <c r="D52" s="1">
        <f t="shared" si="1"/>
        <v>0.10919753026601894</v>
      </c>
      <c r="E52" s="1">
        <f t="shared" si="1"/>
        <v>4.8136753199295113E-2</v>
      </c>
      <c r="F52" s="1">
        <f t="shared" si="1"/>
        <v>0.10626052273314024</v>
      </c>
    </row>
    <row r="53" spans="1:13">
      <c r="A53" s="1">
        <f t="shared" si="1"/>
        <v>0.3302163957456109</v>
      </c>
      <c r="B53" s="1">
        <f t="shared" si="1"/>
        <v>5.1022174100212529E-2</v>
      </c>
      <c r="C53" s="1">
        <f t="shared" si="1"/>
        <v>8.9380642563650942E-2</v>
      </c>
      <c r="D53" s="1">
        <f t="shared" si="1"/>
        <v>4.5491721709909873E-2</v>
      </c>
      <c r="E53" s="1">
        <f t="shared" si="1"/>
        <v>2.0252358348480822E-2</v>
      </c>
      <c r="F53" s="1">
        <f t="shared" si="1"/>
        <v>6.60457936007742E-2</v>
      </c>
    </row>
    <row r="54" spans="1:13">
      <c r="A54" s="1">
        <f t="shared" si="1"/>
        <v>0.20943820991233755</v>
      </c>
      <c r="B54" s="1">
        <f t="shared" si="1"/>
        <v>2.6499648558090998E-2</v>
      </c>
      <c r="C54" s="1">
        <f t="shared" si="1"/>
        <v>4.9208991644750746E-2</v>
      </c>
      <c r="D54" s="1">
        <f t="shared" si="1"/>
        <v>2.2436264508718089E-2</v>
      </c>
      <c r="E54" s="1">
        <f t="shared" si="1"/>
        <v>9.9251872966899697E-3</v>
      </c>
      <c r="F54" s="1">
        <f t="shared" si="1"/>
        <v>3.3932496200715263E-2</v>
      </c>
      <c r="H54" s="5">
        <f>A3+A49</f>
        <v>5649.3340000000007</v>
      </c>
      <c r="I54" s="5">
        <f t="shared" ref="I54:M54" si="2">B3+B49</f>
        <v>98770.375</v>
      </c>
      <c r="J54" s="5">
        <f t="shared" si="2"/>
        <v>187762.41700000002</v>
      </c>
      <c r="K54" s="5">
        <f t="shared" si="2"/>
        <v>248361.88</v>
      </c>
      <c r="L54" s="5">
        <f t="shared" si="2"/>
        <v>50477.498999999996</v>
      </c>
      <c r="M54" s="5">
        <f t="shared" si="2"/>
        <v>1744.3010000000002</v>
      </c>
    </row>
    <row r="55" spans="1:13">
      <c r="A55" s="1">
        <f t="shared" si="1"/>
        <v>0.11663956824443913</v>
      </c>
      <c r="B55" s="1">
        <f t="shared" si="1"/>
        <v>1.4373843198947781E-2</v>
      </c>
      <c r="C55" s="1">
        <f t="shared" si="1"/>
        <v>2.6962198689332091E-2</v>
      </c>
      <c r="D55" s="1">
        <f t="shared" si="1"/>
        <v>1.1771765033868273E-2</v>
      </c>
      <c r="E55" s="1">
        <f t="shared" si="1"/>
        <v>5.7736185826920165E-3</v>
      </c>
      <c r="F55" s="1">
        <f t="shared" si="1"/>
        <v>2.2239685154734744E-2</v>
      </c>
    </row>
    <row r="56" spans="1:13">
      <c r="A56" s="1">
        <f t="shared" si="1"/>
        <v>0.25926474211019013</v>
      </c>
      <c r="B56" s="1">
        <f t="shared" si="1"/>
        <v>8.1467857576301862E-3</v>
      </c>
      <c r="C56" s="1">
        <f t="shared" si="1"/>
        <v>1.4842746006882439E-2</v>
      </c>
      <c r="D56" s="1">
        <f t="shared" si="1"/>
        <v>1.1227181684073526E-2</v>
      </c>
      <c r="E56" s="1">
        <f t="shared" si="1"/>
        <v>5.3805178314837616E-3</v>
      </c>
      <c r="F56" s="1">
        <f t="shared" si="1"/>
        <v>2.0953377831342473E-2</v>
      </c>
    </row>
    <row r="57" spans="1:13">
      <c r="A57" s="1">
        <f t="shared" si="1"/>
        <v>3.8459697887333728E-2</v>
      </c>
      <c r="B57" s="1">
        <f t="shared" si="1"/>
        <v>5.7290359821919479E-3</v>
      </c>
      <c r="C57" s="1">
        <f t="shared" si="1"/>
        <v>1.4521172413919842E-2</v>
      </c>
      <c r="D57" s="1">
        <f t="shared" si="1"/>
        <v>8.9931577664456985E-3</v>
      </c>
      <c r="E57" s="1">
        <f t="shared" si="1"/>
        <v>5.470683660469061E-3</v>
      </c>
      <c r="F57" s="1">
        <f t="shared" si="1"/>
        <v>1.5983813353369198E-2</v>
      </c>
    </row>
    <row r="58" spans="1:13">
      <c r="A58" s="1">
        <f t="shared" si="1"/>
        <v>3.6960832989075987E-2</v>
      </c>
      <c r="B58" s="1">
        <f t="shared" si="1"/>
        <v>6.7124895644584178E-3</v>
      </c>
      <c r="C58" s="1">
        <f t="shared" si="1"/>
        <v>1.5460089769229536E-2</v>
      </c>
      <c r="D58" s="1">
        <f t="shared" si="1"/>
        <v>9.0555943589403377E-3</v>
      </c>
      <c r="E58" s="1">
        <f t="shared" si="1"/>
        <v>5.5314843713230987E-3</v>
      </c>
      <c r="F58" s="1">
        <f t="shared" si="1"/>
        <v>1.2184598816767854E-2</v>
      </c>
    </row>
    <row r="59" spans="1:13">
      <c r="A59" s="1">
        <f t="shared" si="1"/>
        <v>3.9637651773272747E-2</v>
      </c>
      <c r="B59" s="1">
        <f t="shared" si="1"/>
        <v>2.9997728518157459E-3</v>
      </c>
      <c r="C59" s="1">
        <f t="shared" si="1"/>
        <v>1.5828096937596823E-2</v>
      </c>
      <c r="D59" s="1">
        <f t="shared" si="1"/>
        <v>9.2889787040232683E-3</v>
      </c>
      <c r="E59" s="1">
        <f t="shared" si="1"/>
        <v>6.4472129831313315E-3</v>
      </c>
      <c r="F59" s="1">
        <f t="shared" si="1"/>
        <v>8.745348848841733E-3</v>
      </c>
    </row>
    <row r="60" spans="1:13">
      <c r="A60" s="1">
        <f t="shared" si="1"/>
        <v>3.3208440558442263E-2</v>
      </c>
      <c r="B60" s="1">
        <f t="shared" si="1"/>
        <v>6.6626879379078994E-3</v>
      </c>
      <c r="C60" s="1">
        <f t="shared" si="1"/>
        <v>1.499444496344989E-2</v>
      </c>
      <c r="D60" s="1">
        <f t="shared" si="1"/>
        <v>9.360420000879598E-3</v>
      </c>
      <c r="E60" s="1">
        <f t="shared" si="1"/>
        <v>3.8888188093844952E-3</v>
      </c>
      <c r="F60" s="1">
        <f t="shared" si="1"/>
        <v>5.9387484570753218E-3</v>
      </c>
    </row>
    <row r="61" spans="1:13">
      <c r="A61" t="s">
        <v>86</v>
      </c>
    </row>
    <row r="62" spans="1:13">
      <c r="A62" s="1">
        <f>(A$3+A5)/A$49</f>
        <v>0.23944110232560611</v>
      </c>
      <c r="B62" s="1">
        <f>(B$3+B5)/B$49</f>
        <v>3.2426849543441084E-2</v>
      </c>
      <c r="C62" s="1">
        <f>(C$3+C5)/C$49</f>
        <v>3.6975427278210328E-2</v>
      </c>
      <c r="D62" s="1">
        <f t="shared" ref="D62:F62" si="3">(D$3+D5)/D$49</f>
        <v>4.477868344465908E-2</v>
      </c>
      <c r="E62" s="1">
        <f t="shared" si="3"/>
        <v>5.0720604585670959E-2</v>
      </c>
      <c r="F62" s="1">
        <f t="shared" si="3"/>
        <v>5.1256614557300982E-2</v>
      </c>
    </row>
    <row r="63" spans="1:13">
      <c r="A63" s="1">
        <f t="shared" ref="A63:F71" si="4">(A$3+A6)/A$49</f>
        <v>0.28600467285574638</v>
      </c>
      <c r="B63" s="1">
        <f t="shared" si="4"/>
        <v>3.3333333333333333E-2</v>
      </c>
      <c r="C63" s="1">
        <f t="shared" si="4"/>
        <v>3.3333333333333333E-2</v>
      </c>
      <c r="D63" s="1">
        <f t="shared" si="4"/>
        <v>3.3333333333333333E-2</v>
      </c>
      <c r="E63" s="1">
        <f t="shared" si="4"/>
        <v>3.3333333333333333E-2</v>
      </c>
      <c r="F63" s="1">
        <f t="shared" si="4"/>
        <v>3.3333333333333333E-2</v>
      </c>
    </row>
    <row r="64" spans="1:13">
      <c r="A64" s="1">
        <f t="shared" si="4"/>
        <v>0.25971320658315605</v>
      </c>
      <c r="B64" s="1">
        <f t="shared" si="4"/>
        <v>2.7675760370250518E-2</v>
      </c>
      <c r="C64" s="1">
        <f t="shared" si="4"/>
        <v>2.2043561201373785E-2</v>
      </c>
      <c r="D64" s="1">
        <f t="shared" si="4"/>
        <v>2.4157586842742159E-2</v>
      </c>
      <c r="E64" s="1">
        <f t="shared" si="4"/>
        <v>2.5129975727024308E-2</v>
      </c>
      <c r="F64" s="1">
        <f t="shared" si="4"/>
        <v>4.9876485987428942E-2</v>
      </c>
    </row>
    <row r="65" spans="1:6">
      <c r="A65" s="1">
        <f t="shared" si="4"/>
        <v>0.1730780352717228</v>
      </c>
      <c r="B65" s="1">
        <f t="shared" si="4"/>
        <v>1.9482261023779753E-2</v>
      </c>
      <c r="C65" s="1">
        <f t="shared" si="4"/>
        <v>1.7826402595013908E-2</v>
      </c>
      <c r="D65" s="1">
        <f t="shared" si="4"/>
        <v>1.6352461871585375E-2</v>
      </c>
      <c r="E65" s="1">
        <f t="shared" si="4"/>
        <v>1.2334581980731131E-2</v>
      </c>
      <c r="F65" s="1">
        <f t="shared" si="4"/>
        <v>3.5480488244982622E-2</v>
      </c>
    </row>
    <row r="66" spans="1:6">
      <c r="A66" s="1">
        <f t="shared" si="4"/>
        <v>0.13109382789201693</v>
      </c>
      <c r="B66" s="1">
        <f t="shared" si="4"/>
        <v>1.4288969814089796E-2</v>
      </c>
      <c r="C66" s="1">
        <f t="shared" si="4"/>
        <v>1.1560722614875904E-2</v>
      </c>
      <c r="D66" s="1">
        <f t="shared" si="4"/>
        <v>9.9379724901167941E-3</v>
      </c>
      <c r="E66" s="1">
        <f t="shared" si="4"/>
        <v>8.1891003809792355E-3</v>
      </c>
      <c r="F66" s="1">
        <f t="shared" si="4"/>
        <v>1.8573797965088627E-2</v>
      </c>
    </row>
    <row r="67" spans="1:6">
      <c r="A67" s="1">
        <f t="shared" si="4"/>
        <v>9.7782788492072642E-2</v>
      </c>
      <c r="B67" s="1">
        <f t="shared" si="4"/>
        <v>1.1606993193268926E-2</v>
      </c>
      <c r="C67" s="1">
        <f t="shared" si="4"/>
        <v>8.4939596637629514E-3</v>
      </c>
      <c r="D67" s="1">
        <f t="shared" si="4"/>
        <v>8.8643001740056279E-3</v>
      </c>
      <c r="E67" s="1">
        <f t="shared" si="4"/>
        <v>9.048400603046923E-3</v>
      </c>
      <c r="F67" s="1">
        <f t="shared" si="4"/>
        <v>1.6016985843017004E-2</v>
      </c>
    </row>
    <row r="68" spans="1:6">
      <c r="A68" s="1">
        <f t="shared" si="4"/>
        <v>7.9301945603985222E-2</v>
      </c>
      <c r="B68" s="1">
        <f t="shared" si="4"/>
        <v>8.8732203925429316E-3</v>
      </c>
      <c r="C68" s="1">
        <f t="shared" si="4"/>
        <v>7.5650459335295352E-3</v>
      </c>
      <c r="D68" s="1">
        <f t="shared" si="4"/>
        <v>7.9057993688117969E-3</v>
      </c>
      <c r="E68" s="1">
        <f t="shared" si="4"/>
        <v>7.7799041335443967E-3</v>
      </c>
      <c r="F68" s="1">
        <f t="shared" si="4"/>
        <v>1.5018439186427467E-2</v>
      </c>
    </row>
    <row r="69" spans="1:6">
      <c r="A69" s="1">
        <f t="shared" si="4"/>
        <v>6.4616511821402531E-2</v>
      </c>
      <c r="B69" s="1">
        <f t="shared" si="4"/>
        <v>8.3479864665515092E-3</v>
      </c>
      <c r="C69" s="1">
        <f t="shared" si="4"/>
        <v>7.9344488074998745E-3</v>
      </c>
      <c r="D69" s="1">
        <f t="shared" si="4"/>
        <v>6.4705851558419531E-3</v>
      </c>
      <c r="E69" s="1">
        <f t="shared" si="4"/>
        <v>6.6432721264106272E-3</v>
      </c>
      <c r="F69" s="1">
        <f t="shared" si="4"/>
        <v>1.4090801391197269E-2</v>
      </c>
    </row>
    <row r="70" spans="1:6">
      <c r="A70" s="1">
        <f t="shared" si="4"/>
        <v>6.1563543919344446E-2</v>
      </c>
      <c r="B70" s="1">
        <f t="shared" si="4"/>
        <v>7.2710837241595156E-3</v>
      </c>
      <c r="C70" s="1">
        <f t="shared" si="4"/>
        <v>6.7966240359237503E-3</v>
      </c>
      <c r="D70" s="1">
        <f t="shared" si="4"/>
        <v>6.0629343848572813E-3</v>
      </c>
      <c r="E70" s="1">
        <f t="shared" si="4"/>
        <v>6.9948445952524438E-3</v>
      </c>
      <c r="F70" s="1">
        <f t="shared" si="4"/>
        <v>1.3454178174944265E-2</v>
      </c>
    </row>
    <row r="71" spans="1:6">
      <c r="A71" s="1">
        <f t="shared" si="4"/>
        <v>5.9640293002602526E-2</v>
      </c>
      <c r="B71" s="1">
        <f t="shared" si="4"/>
        <v>7.8591435601922961E-3</v>
      </c>
      <c r="C71" s="1">
        <f t="shared" si="4"/>
        <v>6.5840908755572533E-3</v>
      </c>
      <c r="D71" s="1">
        <f t="shared" si="4"/>
        <v>6.463739296801412E-3</v>
      </c>
      <c r="E71" s="1">
        <f t="shared" si="4"/>
        <v>4.9894538173968685E-3</v>
      </c>
      <c r="F71" s="1">
        <f t="shared" si="4"/>
        <v>1.3182418522547578E-2</v>
      </c>
    </row>
    <row r="72" spans="1:6">
      <c r="A72" s="1" t="s">
        <v>90</v>
      </c>
      <c r="F72" s="3"/>
    </row>
    <row r="73" spans="1:6">
      <c r="A73" s="5">
        <f>(A$3+A5)</f>
        <v>1349.684</v>
      </c>
      <c r="B73" s="5">
        <f t="shared" ref="B73:F73" si="5">(B$3+B5)</f>
        <v>3201.605</v>
      </c>
      <c r="C73" s="5">
        <f t="shared" si="5"/>
        <v>6941.5969999999998</v>
      </c>
      <c r="D73" s="5">
        <f t="shared" si="5"/>
        <v>11119.68</v>
      </c>
      <c r="E73" s="5">
        <f t="shared" si="5"/>
        <v>2557.8690000000001</v>
      </c>
      <c r="F73" s="5">
        <f t="shared" si="5"/>
        <v>88.910799999999995</v>
      </c>
    </row>
    <row r="74" spans="1:6">
      <c r="A74" s="5">
        <f t="shared" ref="A74:F82" si="6">(A$3+A6)</f>
        <v>1612.154</v>
      </c>
      <c r="B74" s="5">
        <f t="shared" si="6"/>
        <v>3291.105</v>
      </c>
      <c r="C74" s="5">
        <f t="shared" si="6"/>
        <v>6257.8469999999998</v>
      </c>
      <c r="D74" s="5">
        <f t="shared" si="6"/>
        <v>8277.51</v>
      </c>
      <c r="E74" s="5">
        <f t="shared" si="6"/>
        <v>1681.019</v>
      </c>
      <c r="F74" s="5">
        <f t="shared" si="6"/>
        <v>57.820700000000002</v>
      </c>
    </row>
    <row r="75" spans="1:6">
      <c r="A75" s="5">
        <f t="shared" si="6"/>
        <v>1463.954</v>
      </c>
      <c r="B75" s="5">
        <f t="shared" si="6"/>
        <v>2732.5149999999999</v>
      </c>
      <c r="C75" s="5">
        <f t="shared" si="6"/>
        <v>4138.357</v>
      </c>
      <c r="D75" s="5">
        <f t="shared" si="6"/>
        <v>5998.94</v>
      </c>
      <c r="E75" s="5">
        <f t="shared" si="6"/>
        <v>1267.3190000000002</v>
      </c>
      <c r="F75" s="5">
        <f t="shared" si="6"/>
        <v>86.516799999999989</v>
      </c>
    </row>
    <row r="76" spans="1:6">
      <c r="A76" s="5">
        <f t="shared" si="6"/>
        <v>975.60799999999995</v>
      </c>
      <c r="B76" s="5">
        <f t="shared" si="6"/>
        <v>1923.5449999999998</v>
      </c>
      <c r="C76" s="5">
        <f t="shared" si="6"/>
        <v>3346.6469999999999</v>
      </c>
      <c r="D76" s="5">
        <f t="shared" si="6"/>
        <v>4060.73</v>
      </c>
      <c r="E76" s="5">
        <f t="shared" si="6"/>
        <v>622.04</v>
      </c>
      <c r="F76" s="5">
        <f t="shared" si="6"/>
        <v>61.545200000000001</v>
      </c>
    </row>
    <row r="77" spans="1:6">
      <c r="A77" s="5">
        <f t="shared" si="6"/>
        <v>738.95100000000002</v>
      </c>
      <c r="B77" s="5">
        <f t="shared" si="6"/>
        <v>1410.7949999999998</v>
      </c>
      <c r="C77" s="5">
        <f t="shared" si="6"/>
        <v>2170.357</v>
      </c>
      <c r="D77" s="5">
        <f t="shared" si="6"/>
        <v>2467.85</v>
      </c>
      <c r="E77" s="5">
        <f t="shared" si="6"/>
        <v>412.98099999999999</v>
      </c>
      <c r="F77" s="5">
        <f t="shared" si="6"/>
        <v>32.218499999999999</v>
      </c>
    </row>
    <row r="78" spans="1:6">
      <c r="A78" s="5">
        <f t="shared" si="6"/>
        <v>551.18299999999999</v>
      </c>
      <c r="B78" s="5">
        <f t="shared" si="6"/>
        <v>1145.9949999999999</v>
      </c>
      <c r="C78" s="5">
        <f t="shared" si="6"/>
        <v>1594.617</v>
      </c>
      <c r="D78" s="5">
        <f t="shared" si="6"/>
        <v>2201.23</v>
      </c>
      <c r="E78" s="5">
        <f t="shared" si="6"/>
        <v>456.31600000000003</v>
      </c>
      <c r="F78" s="5">
        <f t="shared" si="6"/>
        <v>27.7834</v>
      </c>
    </row>
    <row r="79" spans="1:6">
      <c r="A79" s="5">
        <f t="shared" si="6"/>
        <v>447.01</v>
      </c>
      <c r="B79" s="5">
        <f t="shared" si="6"/>
        <v>876.08100000000002</v>
      </c>
      <c r="C79" s="5">
        <f t="shared" si="6"/>
        <v>1420.2270000000001</v>
      </c>
      <c r="D79" s="5">
        <f t="shared" si="6"/>
        <v>1963.21</v>
      </c>
      <c r="E79" s="5">
        <f t="shared" si="6"/>
        <v>392.34500000000003</v>
      </c>
      <c r="F79" s="5">
        <f t="shared" si="6"/>
        <v>26.051300000000001</v>
      </c>
    </row>
    <row r="80" spans="1:6">
      <c r="A80" s="5">
        <f t="shared" si="6"/>
        <v>364.23099999999999</v>
      </c>
      <c r="B80" s="5">
        <f t="shared" si="6"/>
        <v>824.22300000000007</v>
      </c>
      <c r="C80" s="5">
        <f t="shared" si="6"/>
        <v>1489.577</v>
      </c>
      <c r="D80" s="5">
        <f t="shared" si="6"/>
        <v>1606.81</v>
      </c>
      <c r="E80" s="5">
        <f t="shared" si="6"/>
        <v>335.024</v>
      </c>
      <c r="F80" s="5">
        <f t="shared" si="6"/>
        <v>24.4422</v>
      </c>
    </row>
    <row r="81" spans="1:6">
      <c r="A81" s="5">
        <f t="shared" si="6"/>
        <v>347.02199999999999</v>
      </c>
      <c r="B81" s="5">
        <f t="shared" si="6"/>
        <v>717.89700000000005</v>
      </c>
      <c r="C81" s="5">
        <f t="shared" si="6"/>
        <v>1275.9670000000001</v>
      </c>
      <c r="D81" s="5">
        <f t="shared" si="6"/>
        <v>1505.58</v>
      </c>
      <c r="E81" s="5">
        <f t="shared" si="6"/>
        <v>352.75400000000002</v>
      </c>
      <c r="F81" s="5">
        <f t="shared" si="6"/>
        <v>23.337899999999998</v>
      </c>
    </row>
    <row r="82" spans="1:6">
      <c r="A82" s="5">
        <f t="shared" si="6"/>
        <v>336.18099999999998</v>
      </c>
      <c r="B82" s="5">
        <f t="shared" si="6"/>
        <v>775.95799999999997</v>
      </c>
      <c r="C82" s="5">
        <f t="shared" si="6"/>
        <v>1236.067</v>
      </c>
      <c r="D82" s="5">
        <f t="shared" si="6"/>
        <v>1605.11</v>
      </c>
      <c r="E82" s="5">
        <f t="shared" si="6"/>
        <v>251.62100000000001</v>
      </c>
      <c r="F82" s="5">
        <f t="shared" si="6"/>
        <v>22.866500000000002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100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  <vt:lpstr>each_compare_time</vt:lpstr>
      <vt:lpstr>each_compare_num</vt:lpstr>
      <vt:lpstr>search_time</vt:lpstr>
      <vt:lpstr>each_num</vt:lpstr>
      <vt:lpstr>narrow</vt:lpstr>
      <vt:lpstr>FP</vt:lpstr>
      <vt:lpstr>speed_rate</vt:lpstr>
      <vt:lpstr>numberOfClass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2018-12-01T23:20:54Z</dcterms:created>
  <dcterms:modified xsi:type="dcterms:W3CDTF">2018-12-09T18:09:29Z</dcterms:modified>
</cp:coreProperties>
</file>