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Downloads/"/>
    </mc:Choice>
  </mc:AlternateContent>
  <xr:revisionPtr revIDLastSave="0" documentId="13_ncr:1_{5AB30676-20A5-CE45-95E0-1A1465DAFED7}" xr6:coauthVersionLast="32" xr6:coauthVersionMax="32" xr10:uidLastSave="{00000000-0000-0000-0000-000000000000}"/>
  <bookViews>
    <workbookView xWindow="-5300" yWindow="-20640" windowWidth="30720" windowHeight="15000" activeTab="1" xr2:uid="{6E59B712-7900-6645-8BC8-9D25546A3FF3}"/>
  </bookViews>
  <sheets>
    <sheet name="2gram" sheetId="1" r:id="rId1"/>
    <sheet name="3gram" sheetId="2" r:id="rId2"/>
    <sheet name="4gram" sheetId="3" r:id="rId3"/>
    <sheet name="5gram" sheetId="4" r:id="rId4"/>
    <sheet name="6gram" sheetId="5" r:id="rId5"/>
    <sheet name="uc" sheetId="6" r:id="rId6"/>
    <sheet name="Ma" sheetId="7" r:id="rId7"/>
    <sheet name="Mp" sheetId="8" r:id="rId8"/>
    <sheet name="Mr" sheetId="9" r:id="rId9"/>
    <sheet name="Mf" sheetId="10" r:id="rId10"/>
  </sheets>
  <definedNames>
    <definedName name="_xlchart.v1.10" hidden="1">Mf!$C$1</definedName>
    <definedName name="_xlchart.v1.11" hidden="1">Mf!$C$2:$C$7</definedName>
    <definedName name="_xlchart.v1.12" hidden="1">Mf!$D$1</definedName>
    <definedName name="_xlchart.v1.13" hidden="1">Mf!$D$2:$D$7</definedName>
    <definedName name="_xlchart.v1.7" hidden="1">Mf!$A$2:$A$7</definedName>
    <definedName name="_xlchart.v1.8" hidden="1">Mf!$B$1</definedName>
    <definedName name="_xlchart.v1.9" hidden="1">Mf!$B$2:$B$7</definedName>
    <definedName name="_xlchart.v2.0" hidden="1">Mf!$A$2:$A$7</definedName>
    <definedName name="_xlchart.v2.1" hidden="1">Mf!$B$1</definedName>
    <definedName name="_xlchart.v2.2" hidden="1">Mf!$B$2:$B$7</definedName>
    <definedName name="_xlchart.v2.3" hidden="1">Mf!$C$1</definedName>
    <definedName name="_xlchart.v2.4" hidden="1">Mf!$C$2:$C$7</definedName>
    <definedName name="_xlchart.v2.5" hidden="1">Mf!$D$1</definedName>
    <definedName name="_xlchart.v2.6" hidden="1">Mf!$D$2:$D$7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0" l="1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I2" i="1"/>
  <c r="I4" i="6"/>
  <c r="H4" i="6"/>
  <c r="G4" i="6"/>
  <c r="L2" i="6" s="1"/>
  <c r="I3" i="6"/>
  <c r="H3" i="6"/>
  <c r="G3" i="6"/>
  <c r="I2" i="6"/>
  <c r="N3" i="6" s="1"/>
  <c r="H2" i="6"/>
  <c r="M2" i="6" s="1"/>
  <c r="G2" i="6"/>
  <c r="I4" i="5"/>
  <c r="H4" i="5"/>
  <c r="G4" i="5"/>
  <c r="L4" i="5" s="1"/>
  <c r="I3" i="5"/>
  <c r="H3" i="5"/>
  <c r="G3" i="5"/>
  <c r="I2" i="5"/>
  <c r="N2" i="5" s="1"/>
  <c r="H2" i="5"/>
  <c r="M2" i="5" s="1"/>
  <c r="G2" i="5"/>
  <c r="I4" i="4"/>
  <c r="H4" i="4"/>
  <c r="G4" i="4"/>
  <c r="L4" i="4" s="1"/>
  <c r="I3" i="4"/>
  <c r="N3" i="4" s="1"/>
  <c r="N5" i="4" s="1"/>
  <c r="H3" i="4"/>
  <c r="G3" i="4"/>
  <c r="L3" i="4" s="1"/>
  <c r="I2" i="4"/>
  <c r="N2" i="4" s="1"/>
  <c r="H2" i="4"/>
  <c r="M4" i="4" s="1"/>
  <c r="G2" i="4"/>
  <c r="I4" i="3"/>
  <c r="H4" i="3"/>
  <c r="G4" i="3"/>
  <c r="I3" i="3"/>
  <c r="N2" i="3" s="1"/>
  <c r="H3" i="3"/>
  <c r="G3" i="3"/>
  <c r="L2" i="3" s="1"/>
  <c r="I2" i="3"/>
  <c r="N4" i="3" s="1"/>
  <c r="H2" i="3"/>
  <c r="M3" i="3" s="1"/>
  <c r="G2" i="3"/>
  <c r="I4" i="2"/>
  <c r="H4" i="2"/>
  <c r="G4" i="2"/>
  <c r="L2" i="2" s="1"/>
  <c r="I3" i="2"/>
  <c r="H3" i="2"/>
  <c r="G3" i="2"/>
  <c r="I2" i="2"/>
  <c r="N3" i="2" s="1"/>
  <c r="H2" i="2"/>
  <c r="M2" i="2" s="1"/>
  <c r="G2" i="2"/>
  <c r="H2" i="1"/>
  <c r="N4" i="1"/>
  <c r="G2" i="1"/>
  <c r="L4" i="6"/>
  <c r="L3" i="6"/>
  <c r="L5" i="6" s="1"/>
  <c r="N2" i="6"/>
  <c r="N4" i="5"/>
  <c r="M4" i="5"/>
  <c r="L3" i="5"/>
  <c r="L5" i="5" s="1"/>
  <c r="L2" i="5"/>
  <c r="N4" i="4"/>
  <c r="M3" i="4"/>
  <c r="L2" i="4"/>
  <c r="L5" i="3"/>
  <c r="L4" i="3"/>
  <c r="N3" i="3"/>
  <c r="L3" i="3"/>
  <c r="M2" i="3"/>
  <c r="L4" i="2"/>
  <c r="L3" i="2"/>
  <c r="L5" i="2" s="1"/>
  <c r="N2" i="2"/>
  <c r="M4" i="1"/>
  <c r="L4" i="1"/>
  <c r="M3" i="1"/>
  <c r="M5" i="1" s="1"/>
  <c r="N3" i="1"/>
  <c r="L3" i="1"/>
  <c r="L5" i="1" s="1"/>
  <c r="M2" i="1"/>
  <c r="N2" i="1"/>
  <c r="L2" i="1"/>
  <c r="H4" i="1"/>
  <c r="I4" i="1"/>
  <c r="G4" i="1"/>
  <c r="H3" i="1"/>
  <c r="I3" i="1"/>
  <c r="G3" i="1"/>
  <c r="M4" i="6" l="1"/>
  <c r="M3" i="6"/>
  <c r="M5" i="6" s="1"/>
  <c r="N4" i="6"/>
  <c r="N5" i="6" s="1"/>
  <c r="M3" i="5"/>
  <c r="M5" i="5" s="1"/>
  <c r="N3" i="5"/>
  <c r="N5" i="5" s="1"/>
  <c r="L5" i="4"/>
  <c r="M5" i="4"/>
  <c r="M2" i="4"/>
  <c r="N5" i="3"/>
  <c r="M4" i="3"/>
  <c r="M5" i="3" s="1"/>
  <c r="M4" i="2"/>
  <c r="M3" i="2"/>
  <c r="M5" i="2" s="1"/>
  <c r="N4" i="2"/>
  <c r="N5" i="2" s="1"/>
  <c r="N5" i="1"/>
</calcChain>
</file>

<file path=xl/sharedStrings.xml><?xml version="1.0" encoding="utf-8"?>
<sst xmlns="http://schemas.openxmlformats.org/spreadsheetml/2006/main" count="90" uniqueCount="17">
  <si>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</si>
  <si>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</si>
  <si>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</si>
  <si>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</si>
  <si>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</si>
  <si>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</si>
  <si>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</si>
  <si>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</si>
  <si>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</si>
  <si>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</si>
  <si>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</si>
  <si>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2gram</t>
    <phoneticPr fontId="2"/>
  </si>
  <si>
    <t>3gram</t>
    <phoneticPr fontId="2"/>
  </si>
  <si>
    <t>4gram</t>
  </si>
  <si>
    <t>5gram</t>
  </si>
  <si>
    <t>6gram</t>
  </si>
  <si>
    <t>uc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</si>
</sst>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Ma!$B$2:$B$7</c:f>
              <c:numCache>
                <c:formatCode>0.00%</c:formatCode>
                <c:ptCount val="6"/>
                <c:pt idx="0">
                  <c:v>0.99957102682607635</c:v>
                </c:pt>
                <c:pt idx="1">
                  <c:v>0.99976561796457297</c:v>
                </c:pt>
                <c:pt idx="2">
                  <c:v>0.99985277615958579</c:v>
                </c:pt>
                <c:pt idx="3">
                  <c:v>0.99988612277252431</c:v>
                </c:pt>
                <c:pt idx="4">
                  <c:v>0.99990844549360525</c:v>
                </c:pt>
                <c:pt idx="5">
                  <c:v>0.99960589884560036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1-9D45-A787-7391588F1060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Ma!$C$2:$C$7</c:f>
              <c:numCache>
                <c:formatCode>0.00%</c:formatCode>
                <c:ptCount val="6"/>
                <c:pt idx="0">
                  <c:v>0.9970164446944304</c:v>
                </c:pt>
                <c:pt idx="1">
                  <c:v>0.99907949017031505</c:v>
                </c:pt>
                <c:pt idx="2">
                  <c:v>0.9996402802430201</c:v>
                </c:pt>
                <c:pt idx="3">
                  <c:v>0.99979886741969493</c:v>
                </c:pt>
                <c:pt idx="4">
                  <c:v>0.99987770785725893</c:v>
                </c:pt>
                <c:pt idx="5">
                  <c:v>0.99957616717705244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1-9D45-A787-7391588F1060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Ma!$D$2:$D$7</c:f>
              <c:numCache>
                <c:formatCode>0.00%</c:formatCode>
                <c:ptCount val="6"/>
                <c:pt idx="0">
                  <c:v>0.97469860377208328</c:v>
                </c:pt>
                <c:pt idx="1">
                  <c:v>0.99336394698419439</c:v>
                </c:pt>
                <c:pt idx="2">
                  <c:v>0.99828898997516646</c:v>
                </c:pt>
                <c:pt idx="3">
                  <c:v>0.99914634110689149</c:v>
                </c:pt>
                <c:pt idx="4">
                  <c:v>0.99949041548280271</c:v>
                </c:pt>
                <c:pt idx="5">
                  <c:v>0.99877470882474018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1-9D45-A787-7391588F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132175"/>
        <c:axId val="1421133871"/>
      </c:barChart>
      <c:catAx>
        <c:axId val="142113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133871"/>
        <c:crosses val="autoZero"/>
        <c:auto val="1"/>
        <c:lblAlgn val="ctr"/>
        <c:lblOffset val="100"/>
        <c:noMultiLvlLbl val="0"/>
      </c:catAx>
      <c:valAx>
        <c:axId val="14211338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1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Mp!$B$2:$B$7</c:f>
              <c:numCache>
                <c:formatCode>0.00%</c:formatCode>
                <c:ptCount val="6"/>
                <c:pt idx="0">
                  <c:v>0.15417617526243724</c:v>
                </c:pt>
                <c:pt idx="1">
                  <c:v>0.17906637490882568</c:v>
                </c:pt>
                <c:pt idx="2">
                  <c:v>0.21724709784411278</c:v>
                </c:pt>
                <c:pt idx="3">
                  <c:v>0.22637590861889928</c:v>
                </c:pt>
                <c:pt idx="4">
                  <c:v>0.24874371859296482</c:v>
                </c:pt>
                <c:pt idx="5">
                  <c:v>0.16528925619834711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C94A-BB66-D2FAE976DFAB}"/>
            </c:ext>
          </c:extLst>
        </c:ser>
        <c:ser>
          <c:idx val="1"/>
          <c:order val="1"/>
          <c:tx>
            <c:strRef>
              <c:f>Mp!$C$1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Mp!$C$2:$C$7</c:f>
              <c:numCache>
                <c:formatCode>0.00%</c:formatCode>
                <c:ptCount val="6"/>
                <c:pt idx="0">
                  <c:v>2.5279948204064217E-2</c:v>
                </c:pt>
                <c:pt idx="1">
                  <c:v>5.2132023275779836E-2</c:v>
                </c:pt>
                <c:pt idx="2">
                  <c:v>0.11108422071636012</c:v>
                </c:pt>
                <c:pt idx="3">
                  <c:v>0.16884266430626244</c:v>
                </c:pt>
                <c:pt idx="4">
                  <c:v>0.24773889107353519</c:v>
                </c:pt>
                <c:pt idx="5">
                  <c:v>2.9187817258883249E-2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C94A-BB66-D2FAE976DFAB}"/>
            </c:ext>
          </c:extLst>
        </c:ser>
        <c:ser>
          <c:idx val="2"/>
          <c:order val="2"/>
          <c:tx>
            <c:strRef>
              <c:f>Mp!$D$1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Mp!$D$2:$D$7</c:f>
              <c:numCache>
                <c:formatCode>0.00%</c:formatCode>
                <c:ptCount val="6"/>
                <c:pt idx="0">
                  <c:v>2.9786208534667642E-3</c:v>
                </c:pt>
                <c:pt idx="1">
                  <c:v>7.3601998536018641E-3</c:v>
                </c:pt>
                <c:pt idx="2">
                  <c:v>2.3990195311481395E-2</c:v>
                </c:pt>
                <c:pt idx="3">
                  <c:v>4.1011118103629118E-2</c:v>
                </c:pt>
                <c:pt idx="4">
                  <c:v>6.0511818020259463E-2</c:v>
                </c:pt>
                <c:pt idx="5">
                  <c:v>2.62410967707385E-3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C94A-BB66-D2FAE976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08879"/>
        <c:axId val="1420541343"/>
      </c:barChart>
      <c:catAx>
        <c:axId val="1420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541343"/>
        <c:crosses val="autoZero"/>
        <c:auto val="1"/>
        <c:lblAlgn val="ctr"/>
        <c:lblOffset val="100"/>
        <c:noMultiLvlLbl val="0"/>
      </c:catAx>
      <c:valAx>
        <c:axId val="142054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Mr!$B$2:$B$7</c:f>
              <c:numCache>
                <c:formatCode>0.00%</c:formatCode>
                <c:ptCount val="6"/>
                <c:pt idx="0">
                  <c:v>0.86305569749616762</c:v>
                </c:pt>
                <c:pt idx="1">
                  <c:v>0.58175355450236965</c:v>
                </c:pt>
                <c:pt idx="2">
                  <c:v>0.41826309067688378</c:v>
                </c:pt>
                <c:pt idx="3">
                  <c:v>0.29539295392953929</c:v>
                </c:pt>
                <c:pt idx="4">
                  <c:v>0.20711297071129708</c:v>
                </c:pt>
                <c:pt idx="5">
                  <c:v>2.304944105105451E-3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E449-81CC-845142EB5F97}"/>
            </c:ext>
          </c:extLst>
        </c:ser>
        <c:ser>
          <c:idx val="1"/>
          <c:order val="1"/>
          <c:tx>
            <c:strRef>
              <c:f>Mr!$C$1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Mr!$C$2:$C$7</c:f>
              <c:numCache>
                <c:formatCode>0.00%</c:formatCode>
                <c:ptCount val="6"/>
                <c:pt idx="0">
                  <c:v>0.87787429739397038</c:v>
                </c:pt>
                <c:pt idx="1">
                  <c:v>0.64751184834123221</c:v>
                </c:pt>
                <c:pt idx="2">
                  <c:v>0.58620689655172409</c:v>
                </c:pt>
                <c:pt idx="3">
                  <c:v>0.51693766937669372</c:v>
                </c:pt>
                <c:pt idx="4">
                  <c:v>0.43933054393305437</c:v>
                </c:pt>
                <c:pt idx="5">
                  <c:v>2.6506857208712688E-3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4-E449-81CC-845142EB5F97}"/>
            </c:ext>
          </c:extLst>
        </c:ser>
        <c:ser>
          <c:idx val="2"/>
          <c:order val="2"/>
          <c:tx>
            <c:strRef>
              <c:f>Mr!$D$1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Mr!$D$2:$D$7</c:f>
              <c:numCache>
                <c:formatCode>0.00%</c:formatCode>
                <c:ptCount val="6"/>
                <c:pt idx="0">
                  <c:v>0.51483368294875642</c:v>
                </c:pt>
                <c:pt idx="1">
                  <c:v>0.64928909952606639</c:v>
                </c:pt>
                <c:pt idx="2">
                  <c:v>0.58748403575989783</c:v>
                </c:pt>
                <c:pt idx="3">
                  <c:v>0.52981029810298108</c:v>
                </c:pt>
                <c:pt idx="4">
                  <c:v>0.47489539748953974</c:v>
                </c:pt>
                <c:pt idx="5">
                  <c:v>5.6471130575083553E-3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4-E449-81CC-845142EB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6783"/>
        <c:axId val="1423122895"/>
      </c:barChart>
      <c:catAx>
        <c:axId val="138558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122895"/>
        <c:crosses val="autoZero"/>
        <c:auto val="1"/>
        <c:lblAlgn val="ctr"/>
        <c:lblOffset val="100"/>
        <c:noMultiLvlLbl val="0"/>
      </c:catAx>
      <c:valAx>
        <c:axId val="14231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5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Mf!$A$2:$A$7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Mf!$B$2:$B$7</c:f>
              <c:numCache>
                <c:formatCode>0.00%</c:formatCode>
                <c:ptCount val="6"/>
                <c:pt idx="0">
                  <c:v>0.26161710037174718</c:v>
                </c:pt>
                <c:pt idx="1">
                  <c:v>0.38791915480018374</c:v>
                </c:pt>
                <c:pt idx="2">
                  <c:v>0.31248843663274745</c:v>
                </c:pt>
                <c:pt idx="3">
                  <c:v>0.34614202274823241</c:v>
                </c:pt>
                <c:pt idx="4">
                  <c:v>0.32845544265642473</c:v>
                </c:pt>
                <c:pt idx="5">
                  <c:v>0.33706687953700704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8647-9901-ED27F5DC98F5}"/>
            </c:ext>
          </c:extLst>
        </c:ser>
        <c:ser>
          <c:idx val="1"/>
          <c:order val="1"/>
          <c:tx>
            <c:strRef>
              <c:f>Mf!$C$1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Mf!$A$2:$A$7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Mf!$C$2:$C$7</c:f>
              <c:numCache>
                <c:formatCode>0.00%</c:formatCode>
                <c:ptCount val="6"/>
                <c:pt idx="0">
                  <c:v>4.9144687911207734E-2</c:v>
                </c:pt>
                <c:pt idx="1">
                  <c:v>8.9493149971349689E-2</c:v>
                </c:pt>
                <c:pt idx="2">
                  <c:v>6.3447511771766218E-2</c:v>
                </c:pt>
                <c:pt idx="3">
                  <c:v>7.4252558104355521E-2</c:v>
                </c:pt>
                <c:pt idx="4">
                  <c:v>6.8426109858159209E-2</c:v>
                </c:pt>
                <c:pt idx="5">
                  <c:v>7.1220369108475817E-2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8647-9901-ED27F5DC98F5}"/>
            </c:ext>
          </c:extLst>
        </c:ser>
        <c:ser>
          <c:idx val="2"/>
          <c:order val="2"/>
          <c:tx>
            <c:strRef>
              <c:f>Mf!$D$1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Mf!$A$2:$A$7</c:f>
              <c:strCache>
                <c:ptCount val="6"/>
                <c:pt idx="0">
                  <c:v>2gram</c:v>
                </c:pt>
                <c:pt idx="1">
                  <c:v>3gram</c:v>
                </c:pt>
                <c:pt idx="2">
                  <c:v>4gram</c:v>
                </c:pt>
                <c:pt idx="3">
                  <c:v>5gram</c:v>
                </c:pt>
                <c:pt idx="4">
                  <c:v>6gram</c:v>
                </c:pt>
                <c:pt idx="5">
                  <c:v>uc</c:v>
                </c:pt>
              </c:strCache>
            </c:strRef>
          </c:cat>
          <c:val>
            <c:numRef>
              <c:f>Mf!$D$2:$D$7</c:f>
              <c:numCache>
                <c:formatCode>0.00%</c:formatCode>
                <c:ptCount val="6"/>
                <c:pt idx="0">
                  <c:v>5.9229737603298657E-3</c:v>
                </c:pt>
                <c:pt idx="1">
                  <c:v>1.1571789889165423E-2</c:v>
                </c:pt>
                <c:pt idx="2">
                  <c:v>7.8354197000603167E-3</c:v>
                </c:pt>
                <c:pt idx="3">
                  <c:v>9.3439327323864754E-3</c:v>
                </c:pt>
                <c:pt idx="4">
                  <c:v>8.5234452107868959E-3</c:v>
                </c:pt>
                <c:pt idx="5">
                  <c:v>8.914850175674895E-3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D-8647-9901-ED27F5DC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07631"/>
        <c:axId val="1313453023"/>
      </c:barChart>
      <c:catAx>
        <c:axId val="1421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453023"/>
        <c:crosses val="autoZero"/>
        <c:auto val="1"/>
        <c:lblAlgn val="ctr"/>
        <c:lblOffset val="100"/>
        <c:noMultiLvlLbl val="0"/>
      </c:catAx>
      <c:valAx>
        <c:axId val="131345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7</xdr:row>
      <xdr:rowOff>209550</xdr:rowOff>
    </xdr:from>
    <xdr:to>
      <xdr:col>10</xdr:col>
      <xdr:colOff>692150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B80AC0-EBA3-064D-9222-2F3F6C2F0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DD745E-CAAA-7444-9BE0-F54BD5A3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976ADC-2412-E14D-9393-C3BFC6D6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A4F9C5-1327-5446-954F-D55AC2A8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5"/>
  <sheetViews>
    <sheetView workbookViewId="0">
      <selection activeCell="G3" sqref="G3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1689</v>
      </c>
      <c r="H2">
        <f t="shared" ref="H2:I2" si="0">C4</f>
        <v>1718</v>
      </c>
      <c r="I2">
        <f>C4</f>
        <v>1718</v>
      </c>
      <c r="K2" t="s">
        <v>7</v>
      </c>
      <c r="L2" s="1">
        <f>(G2+G5)/(G2+G3+G4+G5)</f>
        <v>0.99957102682607635</v>
      </c>
      <c r="M2" s="1">
        <f t="shared" ref="M2:N2" si="1">(H2+H5)/(H2+H3+H4+H5)</f>
        <v>0.9970164446944304</v>
      </c>
      <c r="N2" s="1">
        <f t="shared" si="1"/>
        <v>0.97469860377208328</v>
      </c>
    </row>
    <row r="3" spans="1:14">
      <c r="A3" t="s">
        <v>1</v>
      </c>
      <c r="B3">
        <v>10955</v>
      </c>
      <c r="C3">
        <v>67959</v>
      </c>
      <c r="D3">
        <v>575397</v>
      </c>
      <c r="F3" t="s">
        <v>4</v>
      </c>
      <c r="G3">
        <f>B3-B4</f>
        <v>9266</v>
      </c>
      <c r="H3">
        <f t="shared" ref="H3:I3" si="2">C3-C4</f>
        <v>66241</v>
      </c>
      <c r="I3">
        <f t="shared" si="2"/>
        <v>575059</v>
      </c>
      <c r="K3" t="s">
        <v>8</v>
      </c>
      <c r="L3" s="1">
        <f>G2/(G2+G3)</f>
        <v>0.15417617526243724</v>
      </c>
      <c r="M3" s="1">
        <f t="shared" ref="M3:N3" si="3">H2/(H2+H3)</f>
        <v>2.5279948204064217E-2</v>
      </c>
      <c r="N3" s="1">
        <f t="shared" si="3"/>
        <v>2.9786208534667642E-3</v>
      </c>
    </row>
    <row r="4" spans="1:14">
      <c r="A4" t="s">
        <v>2</v>
      </c>
      <c r="B4">
        <v>1689</v>
      </c>
      <c r="C4">
        <v>1718</v>
      </c>
      <c r="D4">
        <v>338</v>
      </c>
      <c r="F4" t="s">
        <v>5</v>
      </c>
      <c r="G4">
        <f>B2-B4</f>
        <v>268</v>
      </c>
      <c r="H4">
        <f t="shared" ref="H4:I4" si="4">C2-C4</f>
        <v>239</v>
      </c>
      <c r="I4">
        <f t="shared" si="4"/>
        <v>1619</v>
      </c>
      <c r="K4" t="s">
        <v>9</v>
      </c>
      <c r="L4" s="1">
        <f>G2/(G2+G4)</f>
        <v>0.86305569749616762</v>
      </c>
      <c r="M4" s="1">
        <f t="shared" ref="M4:N4" si="5">H2/(H2+H4)</f>
        <v>0.87787429739397038</v>
      </c>
      <c r="N4" s="1">
        <f t="shared" si="5"/>
        <v>0.51483368294875642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0.26161710037174718</v>
      </c>
      <c r="M5" s="1">
        <f t="shared" ref="M5:N5" si="6">2*(M3*M4)/(M3+M4)</f>
        <v>4.9144687911207734E-2</v>
      </c>
      <c r="N5" s="1">
        <f t="shared" si="6"/>
        <v>5.9229737603298657E-3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D7"/>
  <sheetViews>
    <sheetView workbookViewId="0">
      <selection activeCell="M13" sqref="M13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1">
        <v>0.26161710037174718</v>
      </c>
      <c r="C2" s="1">
        <v>4.9144687911207734E-2</v>
      </c>
      <c r="D2" s="1">
        <v>5.9229737603298657E-3</v>
      </c>
    </row>
    <row r="3" spans="1:4">
      <c r="A3" t="s">
        <v>12</v>
      </c>
      <c r="B3" s="1">
        <f>2*(B1*B2)/(B1+B2)</f>
        <v>0.38791915480018374</v>
      </c>
      <c r="C3" s="1">
        <f t="shared" ref="C3:D7" si="0">2*(C1*C2)/(C1+C2)</f>
        <v>8.9493149971349689E-2</v>
      </c>
      <c r="D3" s="1">
        <f t="shared" si="0"/>
        <v>1.1571789889165423E-2</v>
      </c>
    </row>
    <row r="4" spans="1:4">
      <c r="A4" t="s">
        <v>13</v>
      </c>
      <c r="B4" s="1">
        <f>2*(B2*B3)/(B2+B3)</f>
        <v>0.31248843663274745</v>
      </c>
      <c r="C4" s="1">
        <f t="shared" si="0"/>
        <v>6.3447511771766218E-2</v>
      </c>
      <c r="D4" s="1">
        <f t="shared" si="0"/>
        <v>7.8354197000603167E-3</v>
      </c>
    </row>
    <row r="5" spans="1:4">
      <c r="A5" t="s">
        <v>14</v>
      </c>
      <c r="B5" s="1">
        <f>2*(B3*B4)/(B3+B4)</f>
        <v>0.34614202274823241</v>
      </c>
      <c r="C5" s="1">
        <f t="shared" si="0"/>
        <v>7.4252558104355521E-2</v>
      </c>
      <c r="D5" s="1">
        <f t="shared" si="0"/>
        <v>9.3439327323864754E-3</v>
      </c>
    </row>
    <row r="6" spans="1:4">
      <c r="A6" t="s">
        <v>15</v>
      </c>
      <c r="B6" s="1">
        <f>2*(B4*B5)/(B4+B5)</f>
        <v>0.32845544265642473</v>
      </c>
      <c r="C6" s="1">
        <f t="shared" si="0"/>
        <v>6.8426109858159209E-2</v>
      </c>
      <c r="D6" s="1">
        <f t="shared" si="0"/>
        <v>8.5234452107868959E-3</v>
      </c>
    </row>
    <row r="7" spans="1:4">
      <c r="A7" t="s">
        <v>16</v>
      </c>
      <c r="B7" s="1">
        <f>2*(B5*B6)/(B5+B6)</f>
        <v>0.33706687953700704</v>
      </c>
      <c r="C7" s="1">
        <f t="shared" si="0"/>
        <v>7.1220369108475817E-2</v>
      </c>
      <c r="D7" s="1">
        <f t="shared" si="0"/>
        <v>8.914850175674895E-3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1194-245C-844C-9D3D-C41329D5F8D1}">
  <dimension ref="A1:N5"/>
  <sheetViews>
    <sheetView tabSelected="1"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1688</v>
      </c>
      <c r="C2">
        <v>1688</v>
      </c>
      <c r="D2">
        <v>1688</v>
      </c>
      <c r="F2" t="s">
        <v>3</v>
      </c>
      <c r="G2">
        <f>B4</f>
        <v>982</v>
      </c>
      <c r="H2">
        <f t="shared" ref="H2:I2" si="0">C4</f>
        <v>1093</v>
      </c>
      <c r="I2">
        <f t="shared" si="0"/>
        <v>1096</v>
      </c>
      <c r="K2" t="s">
        <v>7</v>
      </c>
      <c r="L2" s="1">
        <f>(G2+G5)/(G2+G3+G4+G5)</f>
        <v>0.99976561796457297</v>
      </c>
      <c r="M2" s="1">
        <f t="shared" ref="M2:N2" si="1">(H2+H5)/(H2+H3+H4+H5)</f>
        <v>0.99907949017031505</v>
      </c>
      <c r="N2" s="1">
        <f t="shared" si="1"/>
        <v>0.99336394698419439</v>
      </c>
    </row>
    <row r="3" spans="1:14">
      <c r="A3" t="s">
        <v>1</v>
      </c>
      <c r="B3">
        <v>5484</v>
      </c>
      <c r="C3">
        <v>20966</v>
      </c>
      <c r="D3">
        <v>148909</v>
      </c>
      <c r="F3" t="s">
        <v>4</v>
      </c>
      <c r="G3">
        <f>B3-B4</f>
        <v>4502</v>
      </c>
      <c r="H3">
        <f t="shared" ref="H3:I3" si="2">C3-C4</f>
        <v>19873</v>
      </c>
      <c r="I3">
        <f t="shared" si="2"/>
        <v>147813</v>
      </c>
      <c r="K3" t="s">
        <v>8</v>
      </c>
      <c r="L3" s="1">
        <f>G2/(G2+G3)</f>
        <v>0.17906637490882568</v>
      </c>
      <c r="M3" s="1">
        <f t="shared" ref="M3:N3" si="3">H2/(H2+H3)</f>
        <v>5.2132023275779836E-2</v>
      </c>
      <c r="N3" s="1">
        <f t="shared" si="3"/>
        <v>7.3601998536018641E-3</v>
      </c>
    </row>
    <row r="4" spans="1:14">
      <c r="A4" t="s">
        <v>2</v>
      </c>
      <c r="B4">
        <v>982</v>
      </c>
      <c r="C4">
        <v>1093</v>
      </c>
      <c r="D4">
        <v>1096</v>
      </c>
      <c r="F4" t="s">
        <v>5</v>
      </c>
      <c r="G4">
        <f>B2-B4</f>
        <v>706</v>
      </c>
      <c r="H4">
        <f t="shared" ref="H4:I4" si="4">C2-C4</f>
        <v>595</v>
      </c>
      <c r="I4">
        <f t="shared" si="4"/>
        <v>592</v>
      </c>
      <c r="K4" t="s">
        <v>9</v>
      </c>
      <c r="L4" s="1">
        <f>G2/(G2+G4)</f>
        <v>0.58175355450236965</v>
      </c>
      <c r="M4" s="1">
        <f t="shared" ref="M4:N4" si="5">H2/(H2+H4)</f>
        <v>0.64751184834123221</v>
      </c>
      <c r="N4" s="1">
        <f t="shared" si="5"/>
        <v>0.64928909952606639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0.27384272169548241</v>
      </c>
      <c r="M5" s="1">
        <f t="shared" ref="M5:N5" si="6">2*(M3*M4)/(M3+M4)</f>
        <v>9.6495100203054643E-2</v>
      </c>
      <c r="N5" s="1">
        <f t="shared" si="6"/>
        <v>1.4555402830069657E-2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2028-6449-1045-BDF1-E0DE72A304BF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1566</v>
      </c>
      <c r="C2">
        <v>1566</v>
      </c>
      <c r="D2">
        <v>1566</v>
      </c>
      <c r="F2" t="s">
        <v>3</v>
      </c>
      <c r="G2">
        <f>B4</f>
        <v>655</v>
      </c>
      <c r="H2">
        <f t="shared" ref="H2:I2" si="0">C4</f>
        <v>918</v>
      </c>
      <c r="I2">
        <f t="shared" si="0"/>
        <v>920</v>
      </c>
      <c r="K2" t="s">
        <v>7</v>
      </c>
      <c r="L2" s="1">
        <f>(G2+G5)/(G2+G3+G4+G5)</f>
        <v>0.99985277615958579</v>
      </c>
      <c r="M2" s="1">
        <f t="shared" ref="M2:N2" si="1">(H2+H5)/(H2+H3+H4+H5)</f>
        <v>0.9996402802430201</v>
      </c>
      <c r="N2" s="1">
        <f t="shared" si="1"/>
        <v>0.99828898997516646</v>
      </c>
    </row>
    <row r="3" spans="1:14">
      <c r="A3" t="s">
        <v>1</v>
      </c>
      <c r="B3">
        <v>3015</v>
      </c>
      <c r="C3">
        <v>8264</v>
      </c>
      <c r="D3">
        <v>38349</v>
      </c>
      <c r="F3" t="s">
        <v>4</v>
      </c>
      <c r="G3">
        <f>B3-B4</f>
        <v>2360</v>
      </c>
      <c r="H3">
        <f t="shared" ref="H3:I3" si="2">C3-C4</f>
        <v>7346</v>
      </c>
      <c r="I3">
        <f t="shared" si="2"/>
        <v>37429</v>
      </c>
      <c r="K3" t="s">
        <v>8</v>
      </c>
      <c r="L3" s="1">
        <f>G2/(G2+G3)</f>
        <v>0.21724709784411278</v>
      </c>
      <c r="M3" s="1">
        <f t="shared" ref="M3:N3" si="3">H2/(H2+H3)</f>
        <v>0.11108422071636012</v>
      </c>
      <c r="N3" s="1">
        <f t="shared" si="3"/>
        <v>2.3990195311481395E-2</v>
      </c>
    </row>
    <row r="4" spans="1:14">
      <c r="A4" t="s">
        <v>2</v>
      </c>
      <c r="B4">
        <v>655</v>
      </c>
      <c r="C4">
        <v>918</v>
      </c>
      <c r="D4">
        <v>920</v>
      </c>
      <c r="F4" t="s">
        <v>5</v>
      </c>
      <c r="G4">
        <f>B2-B4</f>
        <v>911</v>
      </c>
      <c r="H4">
        <f t="shared" ref="H4:I4" si="4">C2-C4</f>
        <v>648</v>
      </c>
      <c r="I4">
        <f t="shared" si="4"/>
        <v>646</v>
      </c>
      <c r="K4" t="s">
        <v>9</v>
      </c>
      <c r="L4" s="1">
        <f>G2/(G2+G4)</f>
        <v>0.41826309067688378</v>
      </c>
      <c r="M4" s="1">
        <f t="shared" ref="M4:N4" si="5">H2/(H2+H4)</f>
        <v>0.58620689655172409</v>
      </c>
      <c r="N4" s="1">
        <f t="shared" si="5"/>
        <v>0.58748403575989783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0.2859637633704431</v>
      </c>
      <c r="M5" s="1">
        <f t="shared" ref="M5:N5" si="6">2*(M3*M4)/(M3+M4)</f>
        <v>0.18677517802644963</v>
      </c>
      <c r="N5" s="1">
        <f t="shared" si="6"/>
        <v>4.6097958161092321E-2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B0C-451C-1449-A627-EEA59CCA112C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1476</v>
      </c>
      <c r="C2">
        <v>1476</v>
      </c>
      <c r="D2">
        <v>1476</v>
      </c>
      <c r="F2" t="s">
        <v>3</v>
      </c>
      <c r="G2">
        <f>B4</f>
        <v>436</v>
      </c>
      <c r="H2">
        <f t="shared" ref="H2:I2" si="0">C4</f>
        <v>763</v>
      </c>
      <c r="I2">
        <f t="shared" si="0"/>
        <v>782</v>
      </c>
      <c r="K2" t="s">
        <v>7</v>
      </c>
      <c r="L2" s="1">
        <f>(G2+G5)/(G2+G3+G4+G5)</f>
        <v>0.99988612277252431</v>
      </c>
      <c r="M2" s="1">
        <f t="shared" ref="M2:N2" si="1">(H2+H5)/(H2+H3+H4+H5)</f>
        <v>0.99979886741969493</v>
      </c>
      <c r="N2" s="1">
        <f t="shared" si="1"/>
        <v>0.99914634110689149</v>
      </c>
    </row>
    <row r="3" spans="1:14">
      <c r="A3" t="s">
        <v>1</v>
      </c>
      <c r="B3">
        <v>1926</v>
      </c>
      <c r="C3">
        <v>4519</v>
      </c>
      <c r="D3">
        <v>19068</v>
      </c>
      <c r="F3" t="s">
        <v>4</v>
      </c>
      <c r="G3">
        <f>B3-B4</f>
        <v>1490</v>
      </c>
      <c r="H3">
        <f t="shared" ref="H3:I3" si="2">C3-C4</f>
        <v>3756</v>
      </c>
      <c r="I3">
        <f t="shared" si="2"/>
        <v>18286</v>
      </c>
      <c r="K3" t="s">
        <v>8</v>
      </c>
      <c r="L3" s="1">
        <f>G2/(G2+G3)</f>
        <v>0.22637590861889928</v>
      </c>
      <c r="M3" s="1">
        <f t="shared" ref="M3:N3" si="3">H2/(H2+H3)</f>
        <v>0.16884266430626244</v>
      </c>
      <c r="N3" s="1">
        <f t="shared" si="3"/>
        <v>4.1011118103629118E-2</v>
      </c>
    </row>
    <row r="4" spans="1:14">
      <c r="A4" t="s">
        <v>2</v>
      </c>
      <c r="B4">
        <v>436</v>
      </c>
      <c r="C4">
        <v>763</v>
      </c>
      <c r="D4">
        <v>782</v>
      </c>
      <c r="F4" t="s">
        <v>5</v>
      </c>
      <c r="G4">
        <f>B2-B4</f>
        <v>1040</v>
      </c>
      <c r="H4">
        <f t="shared" ref="H4:I4" si="4">C2-C4</f>
        <v>713</v>
      </c>
      <c r="I4">
        <f t="shared" si="4"/>
        <v>694</v>
      </c>
      <c r="K4" t="s">
        <v>9</v>
      </c>
      <c r="L4" s="1">
        <f>G2/(G2+G4)</f>
        <v>0.29539295392953929</v>
      </c>
      <c r="M4" s="1">
        <f t="shared" ref="M4:N4" si="5">H2/(H2+H4)</f>
        <v>0.51693766937669372</v>
      </c>
      <c r="N4" s="1">
        <f t="shared" si="5"/>
        <v>0.52981029810298108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0.25631981187536745</v>
      </c>
      <c r="M5" s="1">
        <f t="shared" ref="M5:N5" si="6">2*(M3*M4)/(M3+M4)</f>
        <v>0.25454545454545452</v>
      </c>
      <c r="N5" s="1">
        <f t="shared" si="6"/>
        <v>7.6129283489096575E-2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FB3-EF48-4845-ABC8-A88E54D736A3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1434</v>
      </c>
      <c r="C2">
        <v>1434</v>
      </c>
      <c r="D2">
        <v>1434</v>
      </c>
      <c r="F2" t="s">
        <v>3</v>
      </c>
      <c r="G2">
        <f>B4</f>
        <v>297</v>
      </c>
      <c r="H2">
        <f t="shared" ref="H2:I2" si="0">C4</f>
        <v>630</v>
      </c>
      <c r="I2">
        <f t="shared" si="0"/>
        <v>681</v>
      </c>
      <c r="K2" t="s">
        <v>7</v>
      </c>
      <c r="L2" s="1">
        <f>(G2+G5)/(G2+G3+G4+G5)</f>
        <v>0.99990844549360525</v>
      </c>
      <c r="M2" s="1">
        <f t="shared" ref="M2:N2" si="1">(H2+H5)/(H2+H3+H4+H5)</f>
        <v>0.99987770785725893</v>
      </c>
      <c r="N2" s="1">
        <f t="shared" si="1"/>
        <v>0.99949041548280271</v>
      </c>
    </row>
    <row r="3" spans="1:14">
      <c r="A3" t="s">
        <v>1</v>
      </c>
      <c r="B3">
        <v>1194</v>
      </c>
      <c r="C3">
        <v>2543</v>
      </c>
      <c r="D3">
        <v>11254</v>
      </c>
      <c r="F3" t="s">
        <v>4</v>
      </c>
      <c r="G3">
        <f>B3-B4</f>
        <v>897</v>
      </c>
      <c r="H3">
        <f t="shared" ref="H3:I3" si="2">C3-C4</f>
        <v>1913</v>
      </c>
      <c r="I3">
        <f t="shared" si="2"/>
        <v>10573</v>
      </c>
      <c r="K3" t="s">
        <v>8</v>
      </c>
      <c r="L3" s="1">
        <f>G2/(G2+G3)</f>
        <v>0.24874371859296482</v>
      </c>
      <c r="M3" s="1">
        <f t="shared" ref="M3:N3" si="3">H2/(H2+H3)</f>
        <v>0.24773889107353519</v>
      </c>
      <c r="N3" s="1">
        <f t="shared" si="3"/>
        <v>6.0511818020259463E-2</v>
      </c>
    </row>
    <row r="4" spans="1:14">
      <c r="A4" t="s">
        <v>2</v>
      </c>
      <c r="B4">
        <v>297</v>
      </c>
      <c r="C4">
        <v>630</v>
      </c>
      <c r="D4">
        <v>681</v>
      </c>
      <c r="F4" t="s">
        <v>5</v>
      </c>
      <c r="G4">
        <f>B2-B4</f>
        <v>1137</v>
      </c>
      <c r="H4">
        <f t="shared" ref="H4:I4" si="4">C2-C4</f>
        <v>804</v>
      </c>
      <c r="I4">
        <f t="shared" si="4"/>
        <v>753</v>
      </c>
      <c r="K4" t="s">
        <v>9</v>
      </c>
      <c r="L4" s="1">
        <f>G2/(G2+G4)</f>
        <v>0.20711297071129708</v>
      </c>
      <c r="M4" s="1">
        <f t="shared" ref="M4:N4" si="5">H2/(H2+H4)</f>
        <v>0.43933054393305437</v>
      </c>
      <c r="N4" s="1">
        <f t="shared" si="5"/>
        <v>0.47489539748953974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0.22602739726027396</v>
      </c>
      <c r="M5" s="1">
        <f t="shared" ref="M5:N5" si="6">2*(M3*M4)/(M3+M4)</f>
        <v>0.31682172491828009</v>
      </c>
      <c r="N5" s="1">
        <f t="shared" si="6"/>
        <v>0.10734552332912987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EDA4-2915-7C49-B453-7400074BC042}">
  <dimension ref="A1:N5"/>
  <sheetViews>
    <sheetView workbookViewId="0">
      <selection activeCell="L5" sqref="L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8677</v>
      </c>
      <c r="C2">
        <v>8677</v>
      </c>
      <c r="D2">
        <v>8677</v>
      </c>
      <c r="F2" t="s">
        <v>3</v>
      </c>
      <c r="G2">
        <f>B4</f>
        <v>20</v>
      </c>
      <c r="H2">
        <f t="shared" ref="H2:I2" si="0">C4</f>
        <v>23</v>
      </c>
      <c r="I2">
        <f t="shared" si="0"/>
        <v>49</v>
      </c>
      <c r="K2" t="s">
        <v>7</v>
      </c>
      <c r="L2" s="1">
        <f>(G2+G5)/(G2+G3+G4+G5)</f>
        <v>0.99960589884560036</v>
      </c>
      <c r="M2" s="1">
        <f t="shared" ref="M2:N2" si="1">(H2+H5)/(H2+H3+H4+H5)</f>
        <v>0.99957616717705244</v>
      </c>
      <c r="N2" s="1">
        <f t="shared" si="1"/>
        <v>0.99877470882474018</v>
      </c>
    </row>
    <row r="3" spans="1:14">
      <c r="A3" t="s">
        <v>1</v>
      </c>
      <c r="B3">
        <v>121</v>
      </c>
      <c r="C3">
        <v>788</v>
      </c>
      <c r="D3">
        <v>18673</v>
      </c>
      <c r="F3" t="s">
        <v>4</v>
      </c>
      <c r="G3">
        <f>B3-B4</f>
        <v>101</v>
      </c>
      <c r="H3">
        <f t="shared" ref="H3:I3" si="2">C3-C4</f>
        <v>765</v>
      </c>
      <c r="I3">
        <f t="shared" si="2"/>
        <v>18624</v>
      </c>
      <c r="K3" t="s">
        <v>8</v>
      </c>
      <c r="L3" s="1">
        <f>G2/(G2+G3)</f>
        <v>0.16528925619834711</v>
      </c>
      <c r="M3" s="1">
        <f t="shared" ref="M3:N3" si="3">H2/(H2+H3)</f>
        <v>2.9187817258883249E-2</v>
      </c>
      <c r="N3" s="1">
        <f t="shared" si="3"/>
        <v>2.62410967707385E-3</v>
      </c>
    </row>
    <row r="4" spans="1:14">
      <c r="A4" t="s">
        <v>2</v>
      </c>
      <c r="B4">
        <v>20</v>
      </c>
      <c r="C4">
        <v>23</v>
      </c>
      <c r="D4">
        <v>49</v>
      </c>
      <c r="F4" t="s">
        <v>5</v>
      </c>
      <c r="G4">
        <f>B2-B4</f>
        <v>8657</v>
      </c>
      <c r="H4">
        <f t="shared" ref="H4:I4" si="4">C2-C4</f>
        <v>8654</v>
      </c>
      <c r="I4">
        <f t="shared" si="4"/>
        <v>8628</v>
      </c>
      <c r="K4" t="s">
        <v>9</v>
      </c>
      <c r="L4" s="1">
        <f>G2/(G2+G4)</f>
        <v>2.304944105105451E-3</v>
      </c>
      <c r="M4" s="1">
        <f t="shared" ref="M4:N4" si="5">H2/(H2+H4)</f>
        <v>2.6506857208712688E-3</v>
      </c>
      <c r="N4" s="1">
        <f t="shared" si="5"/>
        <v>5.6471130575083553E-3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4.5464878381450326E-3</v>
      </c>
      <c r="M5" s="1">
        <f t="shared" ref="M5:N5" si="6">2*(M3*M4)/(M3+M4)</f>
        <v>4.8600105652403594E-3</v>
      </c>
      <c r="N5" s="1">
        <f t="shared" si="6"/>
        <v>3.5831809872029249E-3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D7"/>
  <sheetViews>
    <sheetView workbookViewId="0">
      <selection activeCell="E15" sqref="E15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0.99957102682607635</v>
      </c>
      <c r="C2" s="2">
        <v>0.9970164446944304</v>
      </c>
      <c r="D2" s="2">
        <v>0.97469860377208328</v>
      </c>
    </row>
    <row r="3" spans="1:4">
      <c r="A3" t="s">
        <v>12</v>
      </c>
      <c r="B3" s="2">
        <v>0.99976561796457297</v>
      </c>
      <c r="C3" s="2">
        <v>0.99907949017031505</v>
      </c>
      <c r="D3" s="2">
        <v>0.99336394698419439</v>
      </c>
    </row>
    <row r="4" spans="1:4">
      <c r="A4" t="s">
        <v>13</v>
      </c>
      <c r="B4" s="2">
        <v>0.99985277615958579</v>
      </c>
      <c r="C4" s="2">
        <v>0.9996402802430201</v>
      </c>
      <c r="D4" s="2">
        <v>0.99828898997516646</v>
      </c>
    </row>
    <row r="5" spans="1:4">
      <c r="A5" t="s">
        <v>14</v>
      </c>
      <c r="B5" s="2">
        <v>0.99988612277252431</v>
      </c>
      <c r="C5" s="2">
        <v>0.99979886741969493</v>
      </c>
      <c r="D5" s="2">
        <v>0.99914634110689149</v>
      </c>
    </row>
    <row r="6" spans="1:4">
      <c r="A6" t="s">
        <v>15</v>
      </c>
      <c r="B6" s="2">
        <v>0.99990844549360525</v>
      </c>
      <c r="C6" s="2">
        <v>0.99987770785725893</v>
      </c>
      <c r="D6" s="2">
        <v>0.99949041548280271</v>
      </c>
    </row>
    <row r="7" spans="1:4">
      <c r="A7" t="s">
        <v>16</v>
      </c>
      <c r="B7" s="2">
        <v>0.99960589884560036</v>
      </c>
      <c r="C7" s="2">
        <v>0.99957616717705244</v>
      </c>
      <c r="D7" s="2">
        <v>0.99877470882474018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D7"/>
  <sheetViews>
    <sheetView workbookViewId="0">
      <selection activeCell="N17" sqref="N17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0.15417617526243724</v>
      </c>
      <c r="C2" s="2">
        <v>2.5279948204064217E-2</v>
      </c>
      <c r="D2" s="2">
        <v>2.9786208534667642E-3</v>
      </c>
    </row>
    <row r="3" spans="1:4">
      <c r="A3" t="s">
        <v>12</v>
      </c>
      <c r="B3" s="2">
        <v>0.17906637490882568</v>
      </c>
      <c r="C3" s="2">
        <v>5.2132023275779836E-2</v>
      </c>
      <c r="D3" s="2">
        <v>7.3601998536018641E-3</v>
      </c>
    </row>
    <row r="4" spans="1:4">
      <c r="A4" t="s">
        <v>13</v>
      </c>
      <c r="B4" s="2">
        <v>0.21724709784411278</v>
      </c>
      <c r="C4" s="2">
        <v>0.11108422071636012</v>
      </c>
      <c r="D4" s="2">
        <v>2.3990195311481395E-2</v>
      </c>
    </row>
    <row r="5" spans="1:4">
      <c r="A5" t="s">
        <v>14</v>
      </c>
      <c r="B5" s="2">
        <v>0.22637590861889928</v>
      </c>
      <c r="C5" s="2">
        <v>0.16884266430626244</v>
      </c>
      <c r="D5" s="2">
        <v>4.1011118103629118E-2</v>
      </c>
    </row>
    <row r="6" spans="1:4">
      <c r="A6" t="s">
        <v>15</v>
      </c>
      <c r="B6" s="2">
        <v>0.24874371859296482</v>
      </c>
      <c r="C6" s="2">
        <v>0.24773889107353519</v>
      </c>
      <c r="D6" s="2">
        <v>6.0511818020259463E-2</v>
      </c>
    </row>
    <row r="7" spans="1:4">
      <c r="A7" t="s">
        <v>16</v>
      </c>
      <c r="B7" s="2">
        <v>0.16528925619834711</v>
      </c>
      <c r="C7" s="2">
        <v>2.9187817258883249E-2</v>
      </c>
      <c r="D7" s="2">
        <v>2.62410967707385E-3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D7"/>
  <sheetViews>
    <sheetView workbookViewId="0">
      <selection activeCell="B7" sqref="B7:D7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0.86305569749616762</v>
      </c>
      <c r="C2" s="2">
        <v>0.87787429739397038</v>
      </c>
      <c r="D2" s="2">
        <v>0.51483368294875642</v>
      </c>
    </row>
    <row r="3" spans="1:4">
      <c r="A3" t="s">
        <v>12</v>
      </c>
      <c r="B3" s="2">
        <v>0.58175355450236965</v>
      </c>
      <c r="C3" s="2">
        <v>0.64751184834123221</v>
      </c>
      <c r="D3" s="2">
        <v>0.64928909952606639</v>
      </c>
    </row>
    <row r="4" spans="1:4">
      <c r="A4" t="s">
        <v>13</v>
      </c>
      <c r="B4" s="2">
        <v>0.41826309067688378</v>
      </c>
      <c r="C4" s="2">
        <v>0.58620689655172409</v>
      </c>
      <c r="D4" s="2">
        <v>0.58748403575989783</v>
      </c>
    </row>
    <row r="5" spans="1:4">
      <c r="A5" t="s">
        <v>14</v>
      </c>
      <c r="B5" s="2">
        <v>0.29539295392953929</v>
      </c>
      <c r="C5" s="2">
        <v>0.51693766937669372</v>
      </c>
      <c r="D5" s="2">
        <v>0.52981029810298108</v>
      </c>
    </row>
    <row r="6" spans="1:4">
      <c r="A6" t="s">
        <v>15</v>
      </c>
      <c r="B6" s="2">
        <v>0.20711297071129708</v>
      </c>
      <c r="C6" s="2">
        <v>0.43933054393305437</v>
      </c>
      <c r="D6" s="2">
        <v>0.47489539748953974</v>
      </c>
    </row>
    <row r="7" spans="1:4">
      <c r="A7" t="s">
        <v>16</v>
      </c>
      <c r="B7" s="2">
        <v>2.304944105105451E-3</v>
      </c>
      <c r="C7" s="2">
        <v>2.6506857208712688E-3</v>
      </c>
      <c r="D7" s="2">
        <v>5.6471130575083553E-3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2gram</vt:lpstr>
      <vt:lpstr>3gram</vt:lpstr>
      <vt:lpstr>4gram</vt:lpstr>
      <vt:lpstr>5gram</vt:lpstr>
      <vt:lpstr>6gram</vt:lpstr>
      <vt:lpstr>uc</vt:lpstr>
      <vt:lpstr>Ma</vt:lpstr>
      <vt:lpstr>Mp</vt:lpstr>
      <vt:lpstr>Mr</vt:lpstr>
      <vt:lpstr>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2018-05-27T20:00:11Z</dcterms:modified>
</cp:coreProperties>
</file>