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verify_package_Design">'Test Cases'!$I$8</definedName>
    <definedName name="mm">'Test Cases'!$I$8</definedName>
  </definedNames>
  <calcPr/>
  <extLst>
    <ext uri="GoogleSheetsCustomDataVersion2">
      <go:sheetsCustomData xmlns:go="http://customooxmlschemas.google.com/" r:id="rId6" roundtripDataChecksum="LoEcd+Wg8lxqouB4d9lFo/IMOsqMw3g+fhBORQHf7FY="/>
    </ext>
  </extLst>
</workbook>
</file>

<file path=xl/sharedStrings.xml><?xml version="1.0" encoding="utf-8"?>
<sst xmlns="http://schemas.openxmlformats.org/spreadsheetml/2006/main" count="410" uniqueCount="162">
  <si>
    <t>Product Name</t>
  </si>
  <si>
    <t xml:space="preserve"> Calculator Program</t>
  </si>
  <si>
    <t>TC Start Date</t>
  </si>
  <si>
    <t>24/02/2024</t>
  </si>
  <si>
    <t>TC Execution Start Date</t>
  </si>
  <si>
    <t>--</t>
  </si>
  <si>
    <t>TEST CASE SUMMARY</t>
  </si>
  <si>
    <t>Module Name</t>
  </si>
  <si>
    <t>contact</t>
  </si>
  <si>
    <t>TC End Date</t>
  </si>
  <si>
    <t>TC Execution End Date</t>
  </si>
  <si>
    <t>PASS</t>
  </si>
  <si>
    <t>Epic</t>
  </si>
  <si>
    <t>SH-091</t>
  </si>
  <si>
    <t>Test Case Developed By</t>
  </si>
  <si>
    <t>Mitul Das</t>
  </si>
  <si>
    <t>Browser (tested)</t>
  </si>
  <si>
    <t>FAIL</t>
  </si>
  <si>
    <t>Developer Name (TL)</t>
  </si>
  <si>
    <t>Test Case Reviewed By</t>
  </si>
  <si>
    <t>Genesys Softwares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</si>
  <si>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</si>
  <si>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</si>
  <si>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</si>
  <si>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</si>
  <si>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</si>
  <si>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</si>
  <si>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</si>
  <si>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</si>
  <si>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</si>
  <si>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</si>
  <si>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</si>
  <si>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</si>
  <si>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</si>
  <si>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</si>
  <si>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TC01</t>
  </si>
  <si>
    <t>Test subtraction where the result is a negative number.</t>
  </si>
  <si>
    <t>1. Enter the number 5. 
2. Press the "-" key. 
3. Enter the number 9. 
4. Press the "=" key.</t>
  </si>
  <si>
    <t>Verify the calculator can perform subtraction that results in a negative number and display it accurately.</t>
  </si>
  <si>
    <t>The calculator displays -4.</t>
  </si>
  <si>
    <t>TC02</t>
  </si>
  <si>
    <t>Test multiplying a positive number by a negative number.</t>
  </si>
  <si>
    <t>1. Enter the number 6. 
2. Press the "*" key. 
3. Enter the number -3. 
4. Press the "=" key.</t>
  </si>
  <si>
    <t>Check if the calculator can multiply a positive number by a negative number and show the correct product.</t>
  </si>
  <si>
    <t>The calculator displays -18.</t>
  </si>
  <si>
    <t>TC03</t>
  </si>
  <si>
    <t>Test division that results in a decimal value.</t>
  </si>
  <si>
    <t>1. Enter the number 7. 
2. Press the "/" key. 
3. Enter the number 2. 
4. Press the "=" key.</t>
  </si>
  <si>
    <t>Test the calculator's ability to divide two numbers resulting in a decimal answer and display it correctly.</t>
  </si>
  <si>
    <t>The calculator displays 3.5.</t>
  </si>
  <si>
    <t>TC04</t>
  </si>
  <si>
    <t>Test a chain calculation without pressing the "=" key between operations.</t>
  </si>
  <si>
    <t>1. Enter the number 5. 
2. Press the "+" key. 
3. Enter the number 2. 
4. Press the "*" key. 
5. Enter the number 3.</t>
  </si>
  <si>
    <t>Validate that the calculator can handle sequential operations without pressing the "=" key between them and display the final result correctly.</t>
  </si>
  <si>
    <t>The calculator displays 21 (5 + 2 = 7, then 7 * 3 = 21).</t>
  </si>
  <si>
    <t>The calculator displays 21</t>
  </si>
  <si>
    <t>TC05</t>
  </si>
  <si>
    <t>Test the square root function with a positive number.</t>
  </si>
  <si>
    <t>Calculator app is open and has a square root function.</t>
  </si>
  <si>
    <t>1. Enter the number 16. 
2. Press the "√" key.</t>
  </si>
  <si>
    <t>Ensure the calculator can compute the square root of a positive number and display the root accurately.</t>
  </si>
  <si>
    <t>The calculator displays 4.</t>
  </si>
  <si>
    <t>TC06</t>
  </si>
  <si>
    <t>Test calculating 10% of a number.</t>
  </si>
  <si>
    <t>Calculator app is open and has a percentage function.</t>
  </si>
  <si>
    <t>1. Enter the number 250. 
2. Press the "%" key. 
3. Enter the number 10. 
4. Press the "=" key.</t>
  </si>
  <si>
    <t>Verify the calculator can calculate a percentage of a given number and display the result accurately.</t>
  </si>
  <si>
    <t>The calculator displays 25.</t>
  </si>
  <si>
    <t>TC07</t>
  </si>
  <si>
    <t>Test the memory recall function after storing a number.</t>
  </si>
  <si>
    <t>Calculator app is open and has memory functions (M+, MR).</t>
  </si>
  <si>
    <t>1. Enter the number 45. 
2. Press the "M+" key to add to memory. 
3. Clear the current entry. 
4. Press the "MR" key to recall the memory.</t>
  </si>
  <si>
    <t>Check if the calculator can store a number in memory, clear the current entry, and then recall the stored number correctly.</t>
  </si>
  <si>
    <t>The calculator displays 45.</t>
  </si>
  <si>
    <t>TC08</t>
  </si>
  <si>
    <t>Test the clear (C) functionality to reset the current operation.</t>
  </si>
  <si>
    <t>Calculator app is open.</t>
  </si>
  <si>
    <t>1. Enter the number 123. 
2. Press the "+" key. 
3. Enter the number 456. 
4. Press the "C" key. 
5. Enter the number 78. 
6. Press the "=" key.</t>
  </si>
  <si>
    <t>Test the calculator's ability to clear the current operation and start a new one, displaying the new operation's result correctly.</t>
  </si>
  <si>
    <t>The calculator displays 78 since the previous operation was cleared.</t>
  </si>
  <si>
    <t>TC09</t>
  </si>
  <si>
    <t>Test the multiplication of two negative numbers resulting in a positive number.</t>
  </si>
  <si>
    <t>1. Enter the number -4. 
2. Press the "*" key. 
3. Enter the number -5. 
4. Press the "=" key.</t>
  </si>
  <si>
    <t>Ensure the calculator can multiply two negative numbers resulting in a positive product and display it accurately.</t>
  </si>
  <si>
    <t>The calculator displays 20.</t>
  </si>
  <si>
    <t>TC10</t>
  </si>
  <si>
    <t>Test the addition of two positive numbers.</t>
  </si>
  <si>
    <t>1. Enter the number 8. 
2. Press the "+" key. 
3. Enter the number 7. 
4. Press the "=" key.</t>
  </si>
  <si>
    <t>Ensure the calculator can correctly add two positive numbers and display the sum.</t>
  </si>
  <si>
    <t>The calculator displays 15.</t>
  </si>
  <si>
    <t>TC11</t>
  </si>
  <si>
    <t>Test division by zero to ensure the calculator handles it gracefully.</t>
  </si>
  <si>
    <t>1. Enter the number 8. 
2. Press the "/" key. 
3. Enter the number 0. 
4. Press the "=" key.</t>
  </si>
  <si>
    <t>Verify the calculator displays an error or handles division by zero gracefully without crashing or freezing.</t>
  </si>
  <si>
    <t>The calculator displays an error message or "undefined.</t>
  </si>
  <si>
    <t>The calculator displayed "Error.</t>
  </si>
  <si>
    <t>As the calculator is expected to handle this gracefully.</t>
  </si>
  <si>
    <t>TC12</t>
  </si>
  <si>
    <t>Test the calculator with an input that exceeds its maximum handling capacity.</t>
  </si>
  <si>
    <t>1. Enter a very large number (specific to the calculator's limit). 
2. Press the "+" key. 
3. Enter another large number. 
4. Press the "=" key.</t>
  </si>
  <si>
    <t>Test the calculator's response to inputs that exceed its maximum handling capacity, ensuring it shows an error or handles it gracefully.</t>
  </si>
  <si>
    <t>The calculator displays an overflow error or max limit message.</t>
  </si>
  <si>
    <t>The calculator displayed "Overflow Error.</t>
  </si>
  <si>
    <t>As the calculator is expected to handle this scenario</t>
  </si>
  <si>
    <t>TC13</t>
  </si>
  <si>
    <t>Test the calculator with an invalid syntax, like starting with an operator.</t>
  </si>
  <si>
    <t>1. Press the "+" key. 
2. Enter the number 5. 
3. Press the "=" key.</t>
  </si>
  <si>
    <t>Check the calculator's response to invalid syntax, such as starting with an operator, ensuring it corrects the input or shows an error.</t>
  </si>
  <si>
    <t>The calculator either ignores the initial "+" and shows 5, or displays a syntax error.</t>
  </si>
  <si>
    <t>The calculator ignored the initial "+" and displayed 5</t>
  </si>
  <si>
    <t>Assuming the calculator is designed to handle such cases gracefully</t>
  </si>
  <si>
    <t>TC14</t>
  </si>
  <si>
    <t>Test entering a number with multiple decimal points.</t>
  </si>
  <si>
    <t>1. Enter the number 5.5.2 (attempt to enter multiple decimal points).</t>
  </si>
  <si>
    <t>Verify the calculator either corrects an input with multiple decimal points in one number or displays an input error.</t>
  </si>
  <si>
    <t>The calculator either corrects the input to 5.52 or displays an input error.</t>
  </si>
  <si>
    <t>The calculator corrected the input to 5.52</t>
  </si>
  <si>
    <t>Assuming error correction or graceful error handling</t>
  </si>
  <si>
    <t>TC15</t>
  </si>
  <si>
    <t>Test the calculator's adherence to operator precedence rules.</t>
  </si>
  <si>
    <t>1. Enter the number 2. 
2. Press the "+" key. 
3. Enter the number 3. 
4. Press the "*" key. 
5. Enter the number 4. 
6. Press the "=" key.</t>
  </si>
  <si>
    <t>Test the calculator's adherence to operator precedence rules, ensuring it calculates operations in the correct order.</t>
  </si>
  <si>
    <t>The calculator displays 14 (following the precedence: 2 + (3 * 4) = 14).</t>
  </si>
  <si>
    <t>The calculator incorrectly calculated it as (2 + 3) * 4 = 20</t>
  </si>
  <si>
    <t>If  the calculator incorrectly calculates it as (2 + 3) * 4 = 20</t>
  </si>
  <si>
    <t>TC16</t>
  </si>
  <si>
    <t>Test raising a number to a negative exponent.</t>
  </si>
  <si>
    <t>Calculator app is open and supports exponentiation.</t>
  </si>
  <si>
    <t>1. Enter the number 5. 
2. Press the exponentiation key (e.g., "^"). 
3. Enter the number -1. 
4. Press the "=" key.</t>
  </si>
  <si>
    <t>Check the calculator's ability to handle negative exponents, ensuring it displays the correct result or an error if unsupported.</t>
  </si>
  <si>
    <t>The calculator displays 0.2 (as 5^-1 = 1/5).</t>
  </si>
  <si>
    <t>The calculator displayed an error message "Invalid Input</t>
  </si>
  <si>
    <t>If  the calculator cannot handle negative exponents</t>
  </si>
  <si>
    <t>TC17</t>
  </si>
  <si>
    <t>Test the calculator's responsiveness after rapid input.</t>
  </si>
  <si>
    <t>1. Rapidly enter a sequence of numbers and operators.</t>
  </si>
  <si>
    <t>Test the calculator's UI responsiveness after rapid input, ensuring it remains responsive and does not freeze.</t>
  </si>
  <si>
    <t>The calculator keeps up with the input without lagging or freezing.</t>
  </si>
  <si>
    <t>The calculator became unresponsive after rapid input.</t>
  </si>
  <si>
    <t>If  the calculator becomes unresponsive</t>
  </si>
  <si>
    <t>TC18</t>
  </si>
  <si>
    <t>Test overwriting a stored memory value with a new one.</t>
  </si>
  <si>
    <t>Calculator app is open and has memory functions.</t>
  </si>
  <si>
    <t>1. Enter the number 20. 
2. Press the "M+" key to add to memory. 
3. Enter the number 30. 
4. Press the "M+" key again. 
5. Press the "MR" key to recall the memory.</t>
  </si>
  <si>
    <t>Verify the calculator can overwrite a stored memory value with a new one and recall the latest value correctly.</t>
  </si>
  <si>
    <t>The calculator displays 30, the most recent memory value.</t>
  </si>
  <si>
    <t>The calculator did not overwrite the memory and still showed 20.</t>
  </si>
  <si>
    <t>If  the calculator does not overwrite the memory and still shows 20</t>
  </si>
  <si>
    <t>TC19</t>
  </si>
  <si>
    <t>Test performing operations sequentially without clearing in between.</t>
  </si>
  <si>
    <t>1. Complete an operation (e.g., 2 + 2 = 4). 
2. Without clearing, start a new operation (e.g., start with 5 + 3).</t>
  </si>
  <si>
    <t>Test performing multiple operations sequentially without clearing, ensuring the calculator starts each new operation afresh.</t>
  </si>
  <si>
    <t>The calculator starts the new operation afresh, displaying 8 for the second operation.</t>
  </si>
  <si>
    <t>The calculator incorrectly continued from the result of the first operation and displayed 12.</t>
  </si>
  <si>
    <t>If  the calculator incorrectly continues from the result of the first operation</t>
  </si>
  <si>
    <t>TC20</t>
  </si>
  <si>
    <t>Test the calculator's handling of numbers raised to extremely large</t>
  </si>
  <si>
    <t>1. Enter the number 9. 
2. Press the exponentiation key. 
3. Enter a very large exponent 
4. Press the "=" key.</t>
  </si>
  <si>
    <t>Check the calculator's handling of extremely large exponents, ensuring it does not crash or freeze and handles the input gracefully.</t>
  </si>
  <si>
    <t>The calculator either displays an overflow error or manages the large exponent gracefully.</t>
  </si>
  <si>
    <t>The calculator crashed and had to be restarted.</t>
  </si>
  <si>
    <t>If the calculator crashes or freezes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</si>
</sst>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/?"/>
  </numFmts>
  <fonts count="7">
    <font>
      <sz val="10.0"/>
      <color rgb="FF000000"/>
      <name val="Arial"/>
      <scheme val="minor"/>
    </font>
    <font>
      <b/>
      <sz val="10.0"/>
      <color rgb="FF000000"/>
      <name val="Times New Roman"/>
    </font>
    <font/>
    <font>
      <sz val="10.0"/>
      <color rgb="FF000000"/>
      <name val="Times New Roman"/>
    </font>
    <font>
      <color rgb="FF000000"/>
      <name val="Times New Roman"/>
    </font>
    <font>
      <u/>
      <sz val="10.0"/>
      <color rgb="FF000000"/>
      <name val="Times New Roman"/>
    </font>
    <font>
      <color rgb="FF374151"/>
      <name val="&quot;Segoe UI&quot;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3" fillId="4" fontId="3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3" numFmtId="0" xfId="0" applyAlignment="1" applyBorder="1" applyFill="1" applyFont="1">
      <alignment horizontal="center"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readingOrder="0" shrinkToFit="0" vertical="center" wrapText="1"/>
    </xf>
    <xf borderId="0" fillId="8" fontId="3" numFmtId="0" xfId="0" applyAlignment="1" applyFont="1">
      <alignment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0" fillId="9" fontId="4" numFmtId="0" xfId="0" applyAlignment="1" applyFill="1" applyFont="1">
      <alignment horizontal="left"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3" fillId="0" fontId="3" numFmtId="9" xfId="0" applyAlignment="1" applyBorder="1" applyFont="1" applyNumberFormat="1">
      <alignment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6.5"/>
    <col customWidth="1" min="4" max="4" width="34.88"/>
    <col customWidth="1" min="5" max="5" width="37.88"/>
    <col customWidth="1" min="6" max="6" width="26.5"/>
    <col customWidth="1" min="7" max="7" width="30.0"/>
    <col customWidth="1" min="8" max="8" width="13.63"/>
    <col customWidth="1" min="9" max="9" width="25.0"/>
    <col customWidth="1" min="10" max="10" width="17.38"/>
    <col customWidth="1" min="11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6" t="s">
        <v>6</v>
      </c>
      <c r="I1" s="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7</v>
      </c>
      <c r="B2" s="2"/>
      <c r="C2" s="9" t="s">
        <v>8</v>
      </c>
      <c r="D2" s="4" t="s">
        <v>9</v>
      </c>
      <c r="E2" s="5" t="s">
        <v>3</v>
      </c>
      <c r="F2" s="10" t="s">
        <v>10</v>
      </c>
      <c r="G2" s="5" t="s">
        <v>5</v>
      </c>
      <c r="H2" s="4" t="s">
        <v>11</v>
      </c>
      <c r="I2" s="11">
        <f>COUNTIF(G7:H50,"PASS")</f>
        <v>10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8" t="s">
        <v>12</v>
      </c>
      <c r="B3" s="2"/>
      <c r="C3" s="9" t="s">
        <v>13</v>
      </c>
      <c r="D3" s="12" t="s">
        <v>14</v>
      </c>
      <c r="E3" s="13" t="s">
        <v>15</v>
      </c>
      <c r="F3" s="14" t="s">
        <v>16</v>
      </c>
      <c r="G3" s="5" t="s">
        <v>5</v>
      </c>
      <c r="H3" s="15" t="s">
        <v>17</v>
      </c>
      <c r="I3" s="16">
        <f>COUNTIF(G8:H50,"Fail")</f>
        <v>10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8" t="s">
        <v>18</v>
      </c>
      <c r="B4" s="2"/>
      <c r="C4" s="5" t="s">
        <v>15</v>
      </c>
      <c r="D4" s="12" t="s">
        <v>19</v>
      </c>
      <c r="E4" s="5" t="s">
        <v>20</v>
      </c>
      <c r="F4" s="14" t="s">
        <v>21</v>
      </c>
      <c r="G4" s="7" t="s">
        <v>22</v>
      </c>
      <c r="H4" s="4" t="s">
        <v>23</v>
      </c>
      <c r="I4" s="17">
        <f>COUNTIF(G8:H50,"WARNING")</f>
        <v>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18" t="s">
        <v>24</v>
      </c>
      <c r="B5" s="2"/>
      <c r="C5" s="18"/>
      <c r="D5" s="19"/>
      <c r="E5" s="19"/>
      <c r="F5" s="19"/>
      <c r="G5" s="2"/>
      <c r="H5" s="20" t="s">
        <v>25</v>
      </c>
      <c r="I5" s="21">
        <f>SUM(I2:I3:I4)</f>
        <v>20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22" t="s">
        <v>26</v>
      </c>
      <c r="B6" s="23" t="s">
        <v>27</v>
      </c>
      <c r="C6" s="24" t="s">
        <v>28</v>
      </c>
      <c r="D6" s="23" t="s">
        <v>29</v>
      </c>
      <c r="E6" s="23" t="s">
        <v>30</v>
      </c>
      <c r="F6" s="23" t="s">
        <v>31</v>
      </c>
      <c r="G6" s="23" t="s">
        <v>32</v>
      </c>
      <c r="H6" s="23" t="s">
        <v>33</v>
      </c>
      <c r="I6" s="23" t="s">
        <v>34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52.5" customHeight="1">
      <c r="A7" s="26" t="s">
        <v>35</v>
      </c>
      <c r="B7" s="27" t="s">
        <v>36</v>
      </c>
      <c r="C7" s="9"/>
      <c r="D7" s="28" t="s">
        <v>37</v>
      </c>
      <c r="E7" s="5" t="s">
        <v>38</v>
      </c>
      <c r="F7" s="27" t="s">
        <v>39</v>
      </c>
      <c r="G7" s="27" t="s">
        <v>39</v>
      </c>
      <c r="H7" s="29" t="s">
        <v>11</v>
      </c>
      <c r="I7" s="2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0" t="s">
        <v>40</v>
      </c>
      <c r="B8" s="27" t="s">
        <v>41</v>
      </c>
      <c r="C8" s="27"/>
      <c r="D8" s="28" t="s">
        <v>42</v>
      </c>
      <c r="E8" s="5" t="s">
        <v>43</v>
      </c>
      <c r="F8" s="9" t="s">
        <v>44</v>
      </c>
      <c r="G8" s="9" t="s">
        <v>44</v>
      </c>
      <c r="H8" s="29" t="s">
        <v>11</v>
      </c>
      <c r="I8" s="2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6" t="s">
        <v>45</v>
      </c>
      <c r="B9" s="9" t="s">
        <v>46</v>
      </c>
      <c r="C9" s="27"/>
      <c r="D9" s="28" t="s">
        <v>47</v>
      </c>
      <c r="E9" s="28" t="s">
        <v>48</v>
      </c>
      <c r="F9" s="28" t="s">
        <v>49</v>
      </c>
      <c r="G9" s="28" t="s">
        <v>49</v>
      </c>
      <c r="H9" s="29" t="s">
        <v>11</v>
      </c>
      <c r="I9" s="2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0" t="s">
        <v>50</v>
      </c>
      <c r="B10" s="28" t="s">
        <v>51</v>
      </c>
      <c r="C10" s="27"/>
      <c r="D10" s="28" t="s">
        <v>52</v>
      </c>
      <c r="E10" s="28" t="s">
        <v>53</v>
      </c>
      <c r="F10" s="9" t="s">
        <v>54</v>
      </c>
      <c r="G10" s="31" t="s">
        <v>55</v>
      </c>
      <c r="H10" s="29" t="s">
        <v>11</v>
      </c>
      <c r="I10" s="2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 t="s">
        <v>56</v>
      </c>
      <c r="B11" s="9" t="s">
        <v>57</v>
      </c>
      <c r="C11" s="9" t="s">
        <v>58</v>
      </c>
      <c r="D11" s="28" t="s">
        <v>59</v>
      </c>
      <c r="E11" s="5" t="s">
        <v>60</v>
      </c>
      <c r="F11" s="9" t="s">
        <v>61</v>
      </c>
      <c r="G11" s="9" t="s">
        <v>61</v>
      </c>
      <c r="H11" s="29" t="s">
        <v>11</v>
      </c>
      <c r="I11" s="3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0" t="s">
        <v>62</v>
      </c>
      <c r="B12" s="9" t="s">
        <v>63</v>
      </c>
      <c r="C12" s="9" t="s">
        <v>64</v>
      </c>
      <c r="D12" s="28" t="s">
        <v>65</v>
      </c>
      <c r="E12" s="28" t="s">
        <v>66</v>
      </c>
      <c r="F12" s="9" t="s">
        <v>67</v>
      </c>
      <c r="G12" s="33" t="s">
        <v>67</v>
      </c>
      <c r="H12" s="29" t="s">
        <v>11</v>
      </c>
      <c r="I12" s="2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6" t="s">
        <v>68</v>
      </c>
      <c r="B13" s="9" t="s">
        <v>69</v>
      </c>
      <c r="C13" s="9" t="s">
        <v>70</v>
      </c>
      <c r="D13" s="28" t="s">
        <v>71</v>
      </c>
      <c r="E13" s="33" t="s">
        <v>72</v>
      </c>
      <c r="F13" s="9" t="s">
        <v>73</v>
      </c>
      <c r="G13" s="9" t="s">
        <v>73</v>
      </c>
      <c r="H13" s="34" t="s">
        <v>11</v>
      </c>
      <c r="I13" s="2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0" t="s">
        <v>74</v>
      </c>
      <c r="B14" s="33" t="s">
        <v>75</v>
      </c>
      <c r="C14" s="9" t="s">
        <v>76</v>
      </c>
      <c r="D14" s="28" t="s">
        <v>77</v>
      </c>
      <c r="E14" s="5" t="s">
        <v>78</v>
      </c>
      <c r="F14" s="9" t="s">
        <v>79</v>
      </c>
      <c r="G14" s="33" t="s">
        <v>79</v>
      </c>
      <c r="H14" s="34" t="s">
        <v>11</v>
      </c>
      <c r="I14" s="3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6" t="s">
        <v>80</v>
      </c>
      <c r="B15" s="9" t="s">
        <v>81</v>
      </c>
      <c r="C15" s="9" t="s">
        <v>76</v>
      </c>
      <c r="D15" s="5" t="s">
        <v>82</v>
      </c>
      <c r="E15" s="28" t="s">
        <v>83</v>
      </c>
      <c r="F15" s="9" t="s">
        <v>84</v>
      </c>
      <c r="G15" s="9" t="s">
        <v>84</v>
      </c>
      <c r="H15" s="34" t="s">
        <v>11</v>
      </c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51.0" customHeight="1">
      <c r="A16" s="30" t="s">
        <v>85</v>
      </c>
      <c r="B16" s="35" t="s">
        <v>86</v>
      </c>
      <c r="C16" s="27" t="s">
        <v>76</v>
      </c>
      <c r="D16" s="36" t="s">
        <v>87</v>
      </c>
      <c r="E16" s="37" t="s">
        <v>88</v>
      </c>
      <c r="F16" s="27" t="s">
        <v>89</v>
      </c>
      <c r="G16" s="38" t="s">
        <v>89</v>
      </c>
      <c r="H16" s="29" t="s">
        <v>11</v>
      </c>
      <c r="I16" s="39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 t="s">
        <v>90</v>
      </c>
      <c r="B17" s="27" t="s">
        <v>91</v>
      </c>
      <c r="C17" s="9" t="s">
        <v>76</v>
      </c>
      <c r="D17" s="28" t="s">
        <v>92</v>
      </c>
      <c r="E17" s="28" t="s">
        <v>93</v>
      </c>
      <c r="F17" s="5" t="s">
        <v>94</v>
      </c>
      <c r="G17" s="9" t="s">
        <v>95</v>
      </c>
      <c r="H17" s="34" t="s">
        <v>17</v>
      </c>
      <c r="I17" s="27" t="s">
        <v>96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6" t="s">
        <v>97</v>
      </c>
      <c r="B18" s="27" t="s">
        <v>98</v>
      </c>
      <c r="C18" s="9" t="s">
        <v>76</v>
      </c>
      <c r="D18" s="42" t="s">
        <v>99</v>
      </c>
      <c r="E18" s="5" t="s">
        <v>100</v>
      </c>
      <c r="F18" s="27" t="s">
        <v>101</v>
      </c>
      <c r="G18" s="9" t="s">
        <v>102</v>
      </c>
      <c r="H18" s="34" t="s">
        <v>17</v>
      </c>
      <c r="I18" s="9" t="s">
        <v>103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1" t="s">
        <v>104</v>
      </c>
      <c r="B19" s="9" t="s">
        <v>105</v>
      </c>
      <c r="C19" s="9" t="s">
        <v>76</v>
      </c>
      <c r="D19" s="5" t="s">
        <v>106</v>
      </c>
      <c r="E19" s="28" t="s">
        <v>107</v>
      </c>
      <c r="F19" s="27" t="s">
        <v>108</v>
      </c>
      <c r="G19" s="9" t="s">
        <v>109</v>
      </c>
      <c r="H19" s="34" t="s">
        <v>17</v>
      </c>
      <c r="I19" s="9" t="s">
        <v>110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6" t="s">
        <v>111</v>
      </c>
      <c r="B20" s="9" t="s">
        <v>112</v>
      </c>
      <c r="C20" s="9" t="s">
        <v>76</v>
      </c>
      <c r="D20" s="9" t="s">
        <v>113</v>
      </c>
      <c r="E20" s="28" t="s">
        <v>114</v>
      </c>
      <c r="F20" s="9" t="s">
        <v>115</v>
      </c>
      <c r="G20" s="9" t="s">
        <v>116</v>
      </c>
      <c r="H20" s="34" t="s">
        <v>17</v>
      </c>
      <c r="I20" s="28" t="s">
        <v>117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41" t="s">
        <v>118</v>
      </c>
      <c r="B21" s="9" t="s">
        <v>119</v>
      </c>
      <c r="C21" s="9" t="s">
        <v>76</v>
      </c>
      <c r="D21" s="5" t="s">
        <v>120</v>
      </c>
      <c r="E21" s="5" t="s">
        <v>121</v>
      </c>
      <c r="F21" s="9" t="s">
        <v>122</v>
      </c>
      <c r="G21" s="9" t="s">
        <v>123</v>
      </c>
      <c r="H21" s="34" t="s">
        <v>17</v>
      </c>
      <c r="I21" s="28" t="s">
        <v>124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6" t="s">
        <v>125</v>
      </c>
      <c r="B22" s="9" t="s">
        <v>126</v>
      </c>
      <c r="C22" s="9" t="s">
        <v>127</v>
      </c>
      <c r="D22" s="5" t="s">
        <v>128</v>
      </c>
      <c r="E22" s="28" t="s">
        <v>129</v>
      </c>
      <c r="F22" s="9" t="s">
        <v>130</v>
      </c>
      <c r="G22" s="9" t="s">
        <v>131</v>
      </c>
      <c r="H22" s="34" t="s">
        <v>17</v>
      </c>
      <c r="I22" s="28" t="s">
        <v>132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41" t="s">
        <v>133</v>
      </c>
      <c r="B23" s="27" t="s">
        <v>134</v>
      </c>
      <c r="C23" s="9" t="s">
        <v>76</v>
      </c>
      <c r="D23" s="27" t="s">
        <v>135</v>
      </c>
      <c r="E23" s="27" t="s">
        <v>136</v>
      </c>
      <c r="F23" s="27" t="s">
        <v>137</v>
      </c>
      <c r="G23" s="9" t="s">
        <v>138</v>
      </c>
      <c r="H23" s="34" t="s">
        <v>17</v>
      </c>
      <c r="I23" s="28" t="s">
        <v>139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6" t="s">
        <v>140</v>
      </c>
      <c r="B24" s="27" t="s">
        <v>141</v>
      </c>
      <c r="C24" s="27" t="s">
        <v>142</v>
      </c>
      <c r="D24" s="27" t="s">
        <v>143</v>
      </c>
      <c r="E24" s="5" t="s">
        <v>144</v>
      </c>
      <c r="F24" s="9" t="s">
        <v>145</v>
      </c>
      <c r="G24" s="9" t="s">
        <v>146</v>
      </c>
      <c r="H24" s="34" t="s">
        <v>17</v>
      </c>
      <c r="I24" s="5" t="s">
        <v>147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41" t="s">
        <v>148</v>
      </c>
      <c r="B25" s="9" t="s">
        <v>149</v>
      </c>
      <c r="C25" s="9" t="s">
        <v>76</v>
      </c>
      <c r="D25" s="5" t="s">
        <v>150</v>
      </c>
      <c r="E25" s="28" t="s">
        <v>151</v>
      </c>
      <c r="F25" s="9" t="s">
        <v>152</v>
      </c>
      <c r="G25" s="9" t="s">
        <v>153</v>
      </c>
      <c r="H25" s="34" t="s">
        <v>17</v>
      </c>
      <c r="I25" s="5" t="s">
        <v>154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6" t="s">
        <v>155</v>
      </c>
      <c r="B26" s="27" t="s">
        <v>156</v>
      </c>
      <c r="C26" s="9" t="s">
        <v>127</v>
      </c>
      <c r="D26" s="28" t="s">
        <v>157</v>
      </c>
      <c r="E26" s="28" t="s">
        <v>158</v>
      </c>
      <c r="F26" s="43" t="s">
        <v>159</v>
      </c>
      <c r="G26" s="9" t="s">
        <v>160</v>
      </c>
      <c r="H26" s="34" t="s">
        <v>17</v>
      </c>
      <c r="I26" s="5" t="s">
        <v>161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4"/>
      <c r="B27" s="27"/>
      <c r="C27" s="9"/>
      <c r="D27" s="9"/>
      <c r="E27" s="27"/>
      <c r="F27" s="9"/>
      <c r="G27" s="9"/>
      <c r="H27" s="45"/>
      <c r="I27" s="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6"/>
      <c r="B28" s="9"/>
      <c r="C28" s="9"/>
      <c r="D28" s="27"/>
      <c r="E28" s="9"/>
      <c r="F28" s="9"/>
      <c r="G28" s="9"/>
      <c r="H28" s="45"/>
      <c r="I28" s="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44"/>
      <c r="B29" s="27"/>
      <c r="C29" s="9"/>
      <c r="D29" s="27"/>
      <c r="E29" s="27"/>
      <c r="F29" s="9"/>
      <c r="G29" s="9"/>
      <c r="H29" s="45"/>
      <c r="I29" s="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6"/>
      <c r="B30" s="27"/>
      <c r="C30" s="9"/>
      <c r="D30" s="9"/>
      <c r="E30" s="27"/>
      <c r="F30" s="9"/>
      <c r="G30" s="9"/>
      <c r="H30" s="45"/>
      <c r="I30" s="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4"/>
      <c r="B31" s="9"/>
      <c r="C31" s="9"/>
      <c r="D31" s="27"/>
      <c r="E31" s="9"/>
      <c r="F31" s="9"/>
      <c r="G31" s="9"/>
      <c r="H31" s="45"/>
      <c r="I31" s="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6"/>
      <c r="B32" s="27"/>
      <c r="C32" s="9"/>
      <c r="D32" s="27"/>
      <c r="E32" s="27"/>
      <c r="F32" s="9"/>
      <c r="G32" s="9"/>
      <c r="H32" s="45"/>
      <c r="I32" s="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6"/>
      <c r="B33" s="27"/>
      <c r="C33" s="9"/>
      <c r="D33" s="9"/>
      <c r="E33" s="27"/>
      <c r="F33" s="9"/>
      <c r="G33" s="9"/>
      <c r="H33" s="45"/>
      <c r="I33" s="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6"/>
      <c r="B34" s="9"/>
      <c r="C34" s="9"/>
      <c r="D34" s="27"/>
      <c r="E34" s="9"/>
      <c r="F34" s="9"/>
      <c r="G34" s="9"/>
      <c r="H34" s="45"/>
      <c r="I34" s="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6"/>
      <c r="B35" s="27"/>
      <c r="C35" s="9"/>
      <c r="D35" s="27"/>
      <c r="E35" s="27"/>
      <c r="F35" s="9"/>
      <c r="G35" s="9"/>
      <c r="H35" s="45"/>
      <c r="I35" s="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6"/>
      <c r="B36" s="27"/>
      <c r="C36" s="9"/>
      <c r="D36" s="9"/>
      <c r="E36" s="27"/>
      <c r="F36" s="9"/>
      <c r="G36" s="9"/>
      <c r="H36" s="45"/>
      <c r="I36" s="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6"/>
      <c r="B37" s="9"/>
      <c r="C37" s="9"/>
      <c r="D37" s="27"/>
      <c r="E37" s="9"/>
      <c r="F37" s="9"/>
      <c r="G37" s="9"/>
      <c r="H37" s="45"/>
      <c r="I37" s="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30.75" customHeight="1">
      <c r="A38" s="26"/>
      <c r="B38" s="27"/>
      <c r="C38" s="9"/>
      <c r="D38" s="27"/>
      <c r="E38" s="27"/>
      <c r="F38" s="9"/>
      <c r="G38" s="9"/>
      <c r="H38" s="45"/>
      <c r="I38" s="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46"/>
      <c r="B39" s="27"/>
      <c r="C39" s="9"/>
      <c r="D39" s="9"/>
      <c r="E39" s="27"/>
      <c r="F39" s="9"/>
      <c r="G39" s="9"/>
      <c r="H39" s="45"/>
      <c r="I39" s="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"/>
      <c r="B40" s="9"/>
      <c r="C40" s="9"/>
      <c r="D40" s="27"/>
      <c r="E40" s="9"/>
      <c r="F40" s="9"/>
      <c r="G40" s="9"/>
      <c r="H40" s="45"/>
      <c r="I40" s="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30.75" customHeight="1">
      <c r="A41" s="46"/>
      <c r="B41" s="27"/>
      <c r="C41" s="9"/>
      <c r="D41" s="27"/>
      <c r="E41" s="27"/>
      <c r="F41" s="9"/>
      <c r="G41" s="9"/>
      <c r="H41" s="45"/>
      <c r="I41" s="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46"/>
      <c r="B42" s="27"/>
      <c r="C42" s="9"/>
      <c r="D42" s="9"/>
      <c r="E42" s="27"/>
      <c r="F42" s="9"/>
      <c r="G42" s="45"/>
      <c r="H42" s="45"/>
      <c r="I42" s="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"/>
      <c r="B43" s="9"/>
      <c r="C43" s="9"/>
      <c r="D43" s="27"/>
      <c r="E43" s="9"/>
      <c r="F43" s="9"/>
      <c r="G43" s="9"/>
      <c r="H43" s="45"/>
      <c r="I43" s="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31.5" customHeight="1">
      <c r="A44" s="46"/>
      <c r="B44" s="27"/>
      <c r="C44" s="9"/>
      <c r="D44" s="27"/>
      <c r="E44" s="27"/>
      <c r="F44" s="9"/>
      <c r="G44" s="9"/>
      <c r="H44" s="45"/>
      <c r="I44" s="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46"/>
      <c r="B45" s="27"/>
      <c r="C45" s="9"/>
      <c r="D45" s="9"/>
      <c r="E45" s="27"/>
      <c r="F45" s="9"/>
      <c r="G45" s="45"/>
      <c r="H45" s="45"/>
      <c r="I45" s="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"/>
      <c r="B46" s="9"/>
      <c r="C46" s="9"/>
      <c r="D46" s="27"/>
      <c r="E46" s="9"/>
      <c r="F46" s="9"/>
      <c r="G46" s="9"/>
      <c r="H46" s="45"/>
      <c r="I46" s="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37.5" customHeight="1">
      <c r="A47" s="46"/>
      <c r="B47" s="27"/>
      <c r="C47" s="9"/>
      <c r="D47" s="27"/>
      <c r="E47" s="27"/>
      <c r="F47" s="9"/>
      <c r="G47" s="9"/>
      <c r="H47" s="45"/>
      <c r="I47" s="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46"/>
      <c r="B48" s="27"/>
      <c r="C48" s="9"/>
      <c r="D48" s="9"/>
      <c r="E48" s="27"/>
      <c r="F48" s="9"/>
      <c r="G48" s="45"/>
      <c r="H48" s="45"/>
      <c r="I48" s="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/>
      <c r="B49" s="9"/>
      <c r="C49" s="9"/>
      <c r="D49" s="27"/>
      <c r="E49" s="9"/>
      <c r="F49" s="9"/>
      <c r="G49" s="9"/>
      <c r="H49" s="45"/>
      <c r="I49" s="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38.25" customHeight="1">
      <c r="A50" s="46"/>
      <c r="B50" s="27"/>
      <c r="C50" s="9"/>
      <c r="D50" s="27"/>
      <c r="E50" s="27"/>
      <c r="F50" s="9"/>
      <c r="G50" s="9"/>
      <c r="H50" s="45"/>
      <c r="I50" s="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30.75" customHeight="1">
      <c r="A51" s="7"/>
      <c r="B51" s="7"/>
      <c r="C51" s="7"/>
      <c r="D51" s="7"/>
      <c r="E51" s="7"/>
      <c r="F51" s="7"/>
      <c r="G51" s="7"/>
      <c r="H51" s="7"/>
      <c r="I51" s="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1" operator="equal">
      <formula>"FAIL"</formula>
    </cfRule>
  </conditionalFormatting>
  <conditionalFormatting sqref="I2">
    <cfRule type="cellIs" dxfId="1" priority="2" operator="equal">
      <formula>"PASS"</formula>
    </cfRule>
  </conditionalFormatting>
  <conditionalFormatting sqref="I2">
    <cfRule type="cellIs" dxfId="2" priority="3" operator="equal">
      <formula>"WARNING"</formula>
    </cfRule>
  </conditionalFormatting>
  <conditionalFormatting sqref="I2"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</conditionalFormatting>
  <conditionalFormatting sqref="I3">
    <cfRule type="cellIs" dxfId="1" priority="6" operator="equal">
      <formula>"PASS"</formula>
    </cfRule>
  </conditionalFormatting>
  <conditionalFormatting sqref="I3">
    <cfRule type="cellIs" dxfId="2" priority="7" operator="equal">
      <formula>"WARNING"</formula>
    </cfRule>
  </conditionalFormatting>
  <conditionalFormatting sqref="I3">
    <cfRule type="containsBlanks" dxfId="3" priority="8">
      <formula>LEN(TRIM(I3))=0</formula>
    </cfRule>
  </conditionalFormatting>
  <conditionalFormatting sqref="H7:H12 H16">
    <cfRule type="cellIs" dxfId="0" priority="9" operator="equal">
      <formula>"FAIL"</formula>
    </cfRule>
  </conditionalFormatting>
  <conditionalFormatting sqref="H7:H12 H16">
    <cfRule type="cellIs" dxfId="1" priority="10" operator="equal">
      <formula>"PASS"</formula>
    </cfRule>
  </conditionalFormatting>
  <conditionalFormatting sqref="H7:H12 H16">
    <cfRule type="cellIs" dxfId="2" priority="11" operator="equal">
      <formula>"WARNING"</formula>
    </cfRule>
  </conditionalFormatting>
  <conditionalFormatting sqref="H7:H12 H16">
    <cfRule type="containsBlanks" dxfId="3" priority="12">
      <formula>LEN(TRIM(H7))=0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9">
    <cfRule type="cellIs" dxfId="0" priority="17" operator="equal">
      <formula>"FAIL"</formula>
    </cfRule>
  </conditionalFormatting>
  <conditionalFormatting sqref="H9">
    <cfRule type="cellIs" dxfId="1" priority="18" operator="equal">
      <formula>"PASS"</formula>
    </cfRule>
  </conditionalFormatting>
  <conditionalFormatting sqref="H9">
    <cfRule type="cellIs" dxfId="2" priority="19" operator="equal">
      <formula>"WARNING"</formula>
    </cfRule>
  </conditionalFormatting>
  <conditionalFormatting sqref="H9">
    <cfRule type="containsBlanks" dxfId="3" priority="20">
      <formula>LEN(TRIM(H9))=0</formula>
    </cfRule>
  </conditionalFormatting>
  <conditionalFormatting sqref="H21">
    <cfRule type="cellIs" dxfId="0" priority="21" operator="equal">
      <formula>"FAIL"</formula>
    </cfRule>
  </conditionalFormatting>
  <conditionalFormatting sqref="H21">
    <cfRule type="cellIs" dxfId="1" priority="22" operator="equal">
      <formula>"PASS"</formula>
    </cfRule>
  </conditionalFormatting>
  <conditionalFormatting sqref="H21">
    <cfRule type="cellIs" dxfId="2" priority="23" operator="equal">
      <formula>"WARNING"</formula>
    </cfRule>
  </conditionalFormatting>
  <conditionalFormatting sqref="H21">
    <cfRule type="containsBlanks" dxfId="3" priority="24">
      <formula>LEN(TRIM(H21))=0</formula>
    </cfRule>
  </conditionalFormatting>
  <conditionalFormatting sqref="G42">
    <cfRule type="cellIs" dxfId="0" priority="25" operator="equal">
      <formula>"FAIL"</formula>
    </cfRule>
  </conditionalFormatting>
  <conditionalFormatting sqref="G42">
    <cfRule type="cellIs" dxfId="1" priority="26" operator="equal">
      <formula>"PASS"</formula>
    </cfRule>
  </conditionalFormatting>
  <conditionalFormatting sqref="G42">
    <cfRule type="cellIs" dxfId="2" priority="27" operator="equal">
      <formula>"WARNING"</formula>
    </cfRule>
  </conditionalFormatting>
  <conditionalFormatting sqref="G42">
    <cfRule type="containsBlanks" dxfId="3" priority="28">
      <formula>LEN(TRIM(G42))=0</formula>
    </cfRule>
  </conditionalFormatting>
  <conditionalFormatting sqref="G45">
    <cfRule type="cellIs" dxfId="0" priority="29" operator="equal">
      <formula>"FAIL"</formula>
    </cfRule>
  </conditionalFormatting>
  <conditionalFormatting sqref="G45">
    <cfRule type="cellIs" dxfId="1" priority="30" operator="equal">
      <formula>"PASS"</formula>
    </cfRule>
  </conditionalFormatting>
  <conditionalFormatting sqref="G45">
    <cfRule type="cellIs" dxfId="2" priority="31" operator="equal">
      <formula>"WARNING"</formula>
    </cfRule>
  </conditionalFormatting>
  <conditionalFormatting sqref="G45">
    <cfRule type="containsBlanks" dxfId="3" priority="32">
      <formula>LEN(TRIM(G45))=0</formula>
    </cfRule>
  </conditionalFormatting>
  <conditionalFormatting sqref="G48">
    <cfRule type="cellIs" dxfId="0" priority="33" operator="equal">
      <formula>"FAIL"</formula>
    </cfRule>
  </conditionalFormatting>
  <conditionalFormatting sqref="G48">
    <cfRule type="cellIs" dxfId="1" priority="34" operator="equal">
      <formula>"PASS"</formula>
    </cfRule>
  </conditionalFormatting>
  <conditionalFormatting sqref="G48">
    <cfRule type="cellIs" dxfId="2" priority="35" operator="equal">
      <formula>"WARNING"</formula>
    </cfRule>
  </conditionalFormatting>
  <conditionalFormatting sqref="G48">
    <cfRule type="containsBlanks" dxfId="3" priority="36">
      <formula>LEN(TRIM(G48))=0</formula>
    </cfRule>
  </conditionalFormatting>
  <conditionalFormatting sqref="H8:H50">
    <cfRule type="cellIs" dxfId="0" priority="37" operator="equal">
      <formula>"FAIL"</formula>
    </cfRule>
  </conditionalFormatting>
  <conditionalFormatting sqref="H8:H50">
    <cfRule type="cellIs" dxfId="1" priority="38" operator="equal">
      <formula>"PASS"</formula>
    </cfRule>
  </conditionalFormatting>
  <conditionalFormatting sqref="H8:H50">
    <cfRule type="cellIs" dxfId="2" priority="39" operator="equal">
      <formula>"WARNING"</formula>
    </cfRule>
  </conditionalFormatting>
  <conditionalFormatting sqref="H8:H50">
    <cfRule type="containsBlanks" dxfId="3" priority="40">
      <formula>LEN(TRIM(H8))=0</formula>
    </cfRule>
  </conditionalFormatting>
  <dataValidations>
    <dataValidation type="list" allowBlank="1" showInputMessage="1" showErrorMessage="1" prompt="Click and enter a value from the list of items" sqref="H7:H41 G42:H42 H43:H44 G45:H45 H46:H47 G48:H48 H49:H50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18.13"/>
    <col customWidth="1" min="3" max="3" width="16.5"/>
    <col customWidth="1" min="4" max="4" width="34.88"/>
    <col customWidth="1" min="5" max="5" width="37.88"/>
    <col customWidth="1" min="6" max="6" width="26.5"/>
    <col customWidth="1" min="7" max="7" width="30.0"/>
    <col customWidth="1" min="8" max="8" width="13.63"/>
    <col customWidth="1" min="9" max="9" width="25.0"/>
    <col customWidth="1" min="10" max="10" width="17.38"/>
    <col customWidth="1" min="11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6" t="s">
        <v>6</v>
      </c>
      <c r="I1" s="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7</v>
      </c>
      <c r="B2" s="2"/>
      <c r="C2" s="9" t="s">
        <v>8</v>
      </c>
      <c r="D2" s="4" t="s">
        <v>9</v>
      </c>
      <c r="E2" s="5" t="s">
        <v>3</v>
      </c>
      <c r="F2" s="10" t="s">
        <v>10</v>
      </c>
      <c r="G2" s="5" t="s">
        <v>5</v>
      </c>
      <c r="H2" s="4" t="s">
        <v>11</v>
      </c>
      <c r="I2" s="11">
        <f>COUNTIF(G7:H50,"PASS")</f>
        <v>10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8" t="s">
        <v>12</v>
      </c>
      <c r="B3" s="2"/>
      <c r="C3" s="9" t="s">
        <v>13</v>
      </c>
      <c r="D3" s="12" t="s">
        <v>14</v>
      </c>
      <c r="E3" s="13" t="s">
        <v>15</v>
      </c>
      <c r="F3" s="14" t="s">
        <v>16</v>
      </c>
      <c r="G3" s="5" t="s">
        <v>5</v>
      </c>
      <c r="H3" s="15" t="s">
        <v>17</v>
      </c>
      <c r="I3" s="16">
        <f>COUNTIF(G8:H50,"Fail")</f>
        <v>10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8" t="s">
        <v>18</v>
      </c>
      <c r="B4" s="2"/>
      <c r="C4" s="5" t="s">
        <v>15</v>
      </c>
      <c r="D4" s="12" t="s">
        <v>19</v>
      </c>
      <c r="E4" s="5" t="s">
        <v>20</v>
      </c>
      <c r="F4" s="14" t="s">
        <v>21</v>
      </c>
      <c r="G4" s="7" t="s">
        <v>22</v>
      </c>
      <c r="H4" s="4" t="s">
        <v>23</v>
      </c>
      <c r="I4" s="17">
        <f>COUNTIF(G8:H50,"WARNING")</f>
        <v>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18" t="s">
        <v>24</v>
      </c>
      <c r="B5" s="2"/>
      <c r="C5" s="18"/>
      <c r="D5" s="19"/>
      <c r="E5" s="19"/>
      <c r="F5" s="19"/>
      <c r="G5" s="2"/>
      <c r="H5" s="20" t="s">
        <v>25</v>
      </c>
      <c r="I5" s="21">
        <f>SUM(I2:I3:I4)</f>
        <v>20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22" t="s">
        <v>26</v>
      </c>
      <c r="B6" s="23" t="s">
        <v>27</v>
      </c>
      <c r="C6" s="24" t="s">
        <v>28</v>
      </c>
      <c r="D6" s="23" t="s">
        <v>29</v>
      </c>
      <c r="E6" s="23" t="s">
        <v>30</v>
      </c>
      <c r="F6" s="23" t="s">
        <v>31</v>
      </c>
      <c r="G6" s="23" t="s">
        <v>32</v>
      </c>
      <c r="H6" s="23" t="s">
        <v>33</v>
      </c>
      <c r="I6" s="23" t="s">
        <v>34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52.5" customHeight="1">
      <c r="A7" s="26" t="s">
        <v>35</v>
      </c>
      <c r="B7" s="27" t="s">
        <v>36</v>
      </c>
      <c r="C7" s="9"/>
      <c r="D7" s="28" t="s">
        <v>37</v>
      </c>
      <c r="E7" s="5" t="s">
        <v>38</v>
      </c>
      <c r="F7" s="27" t="s">
        <v>39</v>
      </c>
      <c r="G7" s="27" t="s">
        <v>39</v>
      </c>
      <c r="H7" s="29" t="s">
        <v>11</v>
      </c>
      <c r="I7" s="2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0" t="s">
        <v>40</v>
      </c>
      <c r="B8" s="27" t="s">
        <v>41</v>
      </c>
      <c r="C8" s="27"/>
      <c r="D8" s="28" t="s">
        <v>42</v>
      </c>
      <c r="E8" s="5" t="s">
        <v>43</v>
      </c>
      <c r="F8" s="9" t="s">
        <v>44</v>
      </c>
      <c r="G8" s="9" t="s">
        <v>44</v>
      </c>
      <c r="H8" s="29" t="s">
        <v>11</v>
      </c>
      <c r="I8" s="2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6" t="s">
        <v>45</v>
      </c>
      <c r="B9" s="9" t="s">
        <v>46</v>
      </c>
      <c r="C9" s="27"/>
      <c r="D9" s="28" t="s">
        <v>47</v>
      </c>
      <c r="E9" s="28" t="s">
        <v>48</v>
      </c>
      <c r="F9" s="28" t="s">
        <v>49</v>
      </c>
      <c r="G9" s="28" t="s">
        <v>49</v>
      </c>
      <c r="H9" s="29" t="s">
        <v>11</v>
      </c>
      <c r="I9" s="2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0" t="s">
        <v>50</v>
      </c>
      <c r="B10" s="28" t="s">
        <v>51</v>
      </c>
      <c r="C10" s="27"/>
      <c r="D10" s="28" t="s">
        <v>52</v>
      </c>
      <c r="E10" s="28" t="s">
        <v>53</v>
      </c>
      <c r="F10" s="9" t="s">
        <v>54</v>
      </c>
      <c r="G10" s="31" t="s">
        <v>55</v>
      </c>
      <c r="H10" s="29" t="s">
        <v>11</v>
      </c>
      <c r="I10" s="2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 t="s">
        <v>56</v>
      </c>
      <c r="B11" s="9" t="s">
        <v>57</v>
      </c>
      <c r="C11" s="9" t="s">
        <v>58</v>
      </c>
      <c r="D11" s="28" t="s">
        <v>59</v>
      </c>
      <c r="E11" s="5" t="s">
        <v>60</v>
      </c>
      <c r="F11" s="9" t="s">
        <v>61</v>
      </c>
      <c r="G11" s="9" t="s">
        <v>61</v>
      </c>
      <c r="H11" s="29" t="s">
        <v>11</v>
      </c>
      <c r="I11" s="3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0" t="s">
        <v>62</v>
      </c>
      <c r="B12" s="9" t="s">
        <v>63</v>
      </c>
      <c r="C12" s="9" t="s">
        <v>64</v>
      </c>
      <c r="D12" s="28" t="s">
        <v>65</v>
      </c>
      <c r="E12" s="28" t="s">
        <v>66</v>
      </c>
      <c r="F12" s="9" t="s">
        <v>67</v>
      </c>
      <c r="G12" s="33" t="s">
        <v>67</v>
      </c>
      <c r="H12" s="29" t="s">
        <v>11</v>
      </c>
      <c r="I12" s="2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6" t="s">
        <v>68</v>
      </c>
      <c r="B13" s="9" t="s">
        <v>69</v>
      </c>
      <c r="C13" s="9" t="s">
        <v>70</v>
      </c>
      <c r="D13" s="28" t="s">
        <v>71</v>
      </c>
      <c r="E13" s="33" t="s">
        <v>72</v>
      </c>
      <c r="F13" s="9" t="s">
        <v>73</v>
      </c>
      <c r="G13" s="9" t="s">
        <v>73</v>
      </c>
      <c r="H13" s="34" t="s">
        <v>11</v>
      </c>
      <c r="I13" s="2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0" t="s">
        <v>74</v>
      </c>
      <c r="B14" s="33" t="s">
        <v>75</v>
      </c>
      <c r="C14" s="9" t="s">
        <v>76</v>
      </c>
      <c r="D14" s="28" t="s">
        <v>77</v>
      </c>
      <c r="E14" s="5" t="s">
        <v>78</v>
      </c>
      <c r="F14" s="9" t="s">
        <v>79</v>
      </c>
      <c r="G14" s="33" t="s">
        <v>79</v>
      </c>
      <c r="H14" s="34" t="s">
        <v>11</v>
      </c>
      <c r="I14" s="3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6" t="s">
        <v>80</v>
      </c>
      <c r="B15" s="9" t="s">
        <v>81</v>
      </c>
      <c r="C15" s="9" t="s">
        <v>76</v>
      </c>
      <c r="D15" s="5" t="s">
        <v>82</v>
      </c>
      <c r="E15" s="28" t="s">
        <v>83</v>
      </c>
      <c r="F15" s="9" t="s">
        <v>84</v>
      </c>
      <c r="G15" s="9" t="s">
        <v>84</v>
      </c>
      <c r="H15" s="34" t="s">
        <v>11</v>
      </c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51.0" customHeight="1">
      <c r="A16" s="30" t="s">
        <v>85</v>
      </c>
      <c r="B16" s="35" t="s">
        <v>86</v>
      </c>
      <c r="C16" s="27" t="s">
        <v>76</v>
      </c>
      <c r="D16" s="36" t="s">
        <v>87</v>
      </c>
      <c r="E16" s="37" t="s">
        <v>88</v>
      </c>
      <c r="F16" s="27" t="s">
        <v>89</v>
      </c>
      <c r="G16" s="38" t="s">
        <v>89</v>
      </c>
      <c r="H16" s="29" t="s">
        <v>11</v>
      </c>
      <c r="I16" s="39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 t="s">
        <v>90</v>
      </c>
      <c r="B17" s="27" t="s">
        <v>91</v>
      </c>
      <c r="C17" s="9" t="s">
        <v>76</v>
      </c>
      <c r="D17" s="28" t="s">
        <v>92</v>
      </c>
      <c r="E17" s="28" t="s">
        <v>93</v>
      </c>
      <c r="F17" s="5" t="s">
        <v>94</v>
      </c>
      <c r="G17" s="9" t="s">
        <v>95</v>
      </c>
      <c r="H17" s="34" t="s">
        <v>17</v>
      </c>
      <c r="I17" s="27" t="s">
        <v>96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6" t="s">
        <v>97</v>
      </c>
      <c r="B18" s="27" t="s">
        <v>98</v>
      </c>
      <c r="C18" s="9" t="s">
        <v>76</v>
      </c>
      <c r="D18" s="42" t="s">
        <v>99</v>
      </c>
      <c r="E18" s="5" t="s">
        <v>100</v>
      </c>
      <c r="F18" s="27" t="s">
        <v>101</v>
      </c>
      <c r="G18" s="9" t="s">
        <v>102</v>
      </c>
      <c r="H18" s="34" t="s">
        <v>17</v>
      </c>
      <c r="I18" s="9" t="s">
        <v>103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1" t="s">
        <v>104</v>
      </c>
      <c r="B19" s="9" t="s">
        <v>105</v>
      </c>
      <c r="C19" s="9" t="s">
        <v>76</v>
      </c>
      <c r="D19" s="5" t="s">
        <v>106</v>
      </c>
      <c r="E19" s="28" t="s">
        <v>107</v>
      </c>
      <c r="F19" s="27" t="s">
        <v>108</v>
      </c>
      <c r="G19" s="9" t="s">
        <v>109</v>
      </c>
      <c r="H19" s="34" t="s">
        <v>17</v>
      </c>
      <c r="I19" s="9" t="s">
        <v>110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6" t="s">
        <v>111</v>
      </c>
      <c r="B20" s="9" t="s">
        <v>112</v>
      </c>
      <c r="C20" s="9" t="s">
        <v>76</v>
      </c>
      <c r="D20" s="9" t="s">
        <v>113</v>
      </c>
      <c r="E20" s="28" t="s">
        <v>114</v>
      </c>
      <c r="F20" s="9" t="s">
        <v>115</v>
      </c>
      <c r="G20" s="9" t="s">
        <v>116</v>
      </c>
      <c r="H20" s="34" t="s">
        <v>17</v>
      </c>
      <c r="I20" s="28" t="s">
        <v>117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41" t="s">
        <v>118</v>
      </c>
      <c r="B21" s="9" t="s">
        <v>119</v>
      </c>
      <c r="C21" s="9" t="s">
        <v>76</v>
      </c>
      <c r="D21" s="5" t="s">
        <v>120</v>
      </c>
      <c r="E21" s="5" t="s">
        <v>121</v>
      </c>
      <c r="F21" s="9" t="s">
        <v>122</v>
      </c>
      <c r="G21" s="9" t="s">
        <v>123</v>
      </c>
      <c r="H21" s="34" t="s">
        <v>17</v>
      </c>
      <c r="I21" s="28" t="s">
        <v>124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6" t="s">
        <v>125</v>
      </c>
      <c r="B22" s="9" t="s">
        <v>126</v>
      </c>
      <c r="C22" s="9" t="s">
        <v>127</v>
      </c>
      <c r="D22" s="5" t="s">
        <v>128</v>
      </c>
      <c r="E22" s="28" t="s">
        <v>129</v>
      </c>
      <c r="F22" s="9" t="s">
        <v>130</v>
      </c>
      <c r="G22" s="9" t="s">
        <v>131</v>
      </c>
      <c r="H22" s="34" t="s">
        <v>17</v>
      </c>
      <c r="I22" s="28" t="s">
        <v>132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41" t="s">
        <v>133</v>
      </c>
      <c r="B23" s="27" t="s">
        <v>134</v>
      </c>
      <c r="C23" s="9" t="s">
        <v>76</v>
      </c>
      <c r="D23" s="27" t="s">
        <v>135</v>
      </c>
      <c r="E23" s="27" t="s">
        <v>136</v>
      </c>
      <c r="F23" s="27" t="s">
        <v>137</v>
      </c>
      <c r="G23" s="9" t="s">
        <v>138</v>
      </c>
      <c r="H23" s="34" t="s">
        <v>17</v>
      </c>
      <c r="I23" s="28" t="s">
        <v>139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6" t="s">
        <v>140</v>
      </c>
      <c r="B24" s="27" t="s">
        <v>141</v>
      </c>
      <c r="C24" s="27" t="s">
        <v>142</v>
      </c>
      <c r="D24" s="27" t="s">
        <v>143</v>
      </c>
      <c r="E24" s="5" t="s">
        <v>144</v>
      </c>
      <c r="F24" s="9" t="s">
        <v>145</v>
      </c>
      <c r="G24" s="9" t="s">
        <v>146</v>
      </c>
      <c r="H24" s="34" t="s">
        <v>17</v>
      </c>
      <c r="I24" s="5" t="s">
        <v>147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41" t="s">
        <v>148</v>
      </c>
      <c r="B25" s="9" t="s">
        <v>149</v>
      </c>
      <c r="C25" s="9" t="s">
        <v>76</v>
      </c>
      <c r="D25" s="5" t="s">
        <v>150</v>
      </c>
      <c r="E25" s="28" t="s">
        <v>151</v>
      </c>
      <c r="F25" s="9" t="s">
        <v>152</v>
      </c>
      <c r="G25" s="9" t="s">
        <v>153</v>
      </c>
      <c r="H25" s="34" t="s">
        <v>17</v>
      </c>
      <c r="I25" s="5" t="s">
        <v>154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6" t="s">
        <v>155</v>
      </c>
      <c r="B26" s="27" t="s">
        <v>156</v>
      </c>
      <c r="C26" s="9" t="s">
        <v>127</v>
      </c>
      <c r="D26" s="28" t="s">
        <v>157</v>
      </c>
      <c r="E26" s="28" t="s">
        <v>158</v>
      </c>
      <c r="F26" s="43" t="s">
        <v>159</v>
      </c>
      <c r="G26" s="9" t="s">
        <v>160</v>
      </c>
      <c r="H26" s="34" t="s">
        <v>17</v>
      </c>
      <c r="I26" s="5" t="s">
        <v>161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4"/>
      <c r="B27" s="27"/>
      <c r="C27" s="9"/>
      <c r="D27" s="9"/>
      <c r="E27" s="27"/>
      <c r="F27" s="9"/>
      <c r="G27" s="9"/>
      <c r="H27" s="45"/>
      <c r="I27" s="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6"/>
      <c r="B28" s="9"/>
      <c r="C28" s="9"/>
      <c r="D28" s="27"/>
      <c r="E28" s="9"/>
      <c r="F28" s="9"/>
      <c r="G28" s="9"/>
      <c r="H28" s="45"/>
      <c r="I28" s="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44"/>
      <c r="B29" s="27"/>
      <c r="C29" s="9"/>
      <c r="D29" s="27"/>
      <c r="E29" s="27"/>
      <c r="F29" s="9"/>
      <c r="G29" s="9"/>
      <c r="H29" s="45"/>
      <c r="I29" s="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6"/>
      <c r="B30" s="27"/>
      <c r="C30" s="9"/>
      <c r="D30" s="9"/>
      <c r="E30" s="27"/>
      <c r="F30" s="9"/>
      <c r="G30" s="9"/>
      <c r="H30" s="45"/>
      <c r="I30" s="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4"/>
      <c r="B31" s="9"/>
      <c r="C31" s="9"/>
      <c r="D31" s="27"/>
      <c r="E31" s="9"/>
      <c r="F31" s="9"/>
      <c r="G31" s="9"/>
      <c r="H31" s="45"/>
      <c r="I31" s="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6"/>
      <c r="B32" s="27"/>
      <c r="C32" s="9"/>
      <c r="D32" s="27"/>
      <c r="E32" s="27"/>
      <c r="F32" s="9"/>
      <c r="G32" s="9"/>
      <c r="H32" s="45"/>
      <c r="I32" s="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6"/>
      <c r="B33" s="27"/>
      <c r="C33" s="9"/>
      <c r="D33" s="9"/>
      <c r="E33" s="27"/>
      <c r="F33" s="9"/>
      <c r="G33" s="9"/>
      <c r="H33" s="45"/>
      <c r="I33" s="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6"/>
      <c r="B34" s="9"/>
      <c r="C34" s="9"/>
      <c r="D34" s="27"/>
      <c r="E34" s="9"/>
      <c r="F34" s="9"/>
      <c r="G34" s="9"/>
      <c r="H34" s="45"/>
      <c r="I34" s="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6"/>
      <c r="B35" s="27"/>
      <c r="C35" s="9"/>
      <c r="D35" s="27"/>
      <c r="E35" s="27"/>
      <c r="F35" s="9"/>
      <c r="G35" s="9"/>
      <c r="H35" s="45"/>
      <c r="I35" s="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6"/>
      <c r="B36" s="27"/>
      <c r="C36" s="9"/>
      <c r="D36" s="9"/>
      <c r="E36" s="27"/>
      <c r="F36" s="9"/>
      <c r="G36" s="9"/>
      <c r="H36" s="45"/>
      <c r="I36" s="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6"/>
      <c r="B37" s="9"/>
      <c r="C37" s="9"/>
      <c r="D37" s="27"/>
      <c r="E37" s="9"/>
      <c r="F37" s="9"/>
      <c r="G37" s="9"/>
      <c r="H37" s="45"/>
      <c r="I37" s="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30.75" customHeight="1">
      <c r="A38" s="26"/>
      <c r="B38" s="27"/>
      <c r="C38" s="9"/>
      <c r="D38" s="27"/>
      <c r="E38" s="27"/>
      <c r="F38" s="9"/>
      <c r="G38" s="9"/>
      <c r="H38" s="45"/>
      <c r="I38" s="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46"/>
      <c r="B39" s="27"/>
      <c r="C39" s="9"/>
      <c r="D39" s="9"/>
      <c r="E39" s="27"/>
      <c r="F39" s="9"/>
      <c r="G39" s="9"/>
      <c r="H39" s="45"/>
      <c r="I39" s="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"/>
      <c r="B40" s="9"/>
      <c r="C40" s="9"/>
      <c r="D40" s="27"/>
      <c r="E40" s="9"/>
      <c r="F40" s="9"/>
      <c r="G40" s="9"/>
      <c r="H40" s="45"/>
      <c r="I40" s="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30.75" customHeight="1">
      <c r="A41" s="46"/>
      <c r="B41" s="27"/>
      <c r="C41" s="9"/>
      <c r="D41" s="27"/>
      <c r="E41" s="27"/>
      <c r="F41" s="9"/>
      <c r="G41" s="9"/>
      <c r="H41" s="45"/>
      <c r="I41" s="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46"/>
      <c r="B42" s="27"/>
      <c r="C42" s="9"/>
      <c r="D42" s="9"/>
      <c r="E42" s="27"/>
      <c r="F42" s="9"/>
      <c r="G42" s="45"/>
      <c r="H42" s="45"/>
      <c r="I42" s="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"/>
      <c r="B43" s="9"/>
      <c r="C43" s="9"/>
      <c r="D43" s="27"/>
      <c r="E43" s="9"/>
      <c r="F43" s="9"/>
      <c r="G43" s="9"/>
      <c r="H43" s="45"/>
      <c r="I43" s="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31.5" customHeight="1">
      <c r="A44" s="46"/>
      <c r="B44" s="27"/>
      <c r="C44" s="9"/>
      <c r="D44" s="27"/>
      <c r="E44" s="27"/>
      <c r="F44" s="9"/>
      <c r="G44" s="9"/>
      <c r="H44" s="45"/>
      <c r="I44" s="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46"/>
      <c r="B45" s="27"/>
      <c r="C45" s="9"/>
      <c r="D45" s="9"/>
      <c r="E45" s="27"/>
      <c r="F45" s="9"/>
      <c r="G45" s="45"/>
      <c r="H45" s="45"/>
      <c r="I45" s="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"/>
      <c r="B46" s="9"/>
      <c r="C46" s="9"/>
      <c r="D46" s="27"/>
      <c r="E46" s="9"/>
      <c r="F46" s="9"/>
      <c r="G46" s="9"/>
      <c r="H46" s="45"/>
      <c r="I46" s="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37.5" customHeight="1">
      <c r="A47" s="46"/>
      <c r="B47" s="27"/>
      <c r="C47" s="9"/>
      <c r="D47" s="27"/>
      <c r="E47" s="27"/>
      <c r="F47" s="9"/>
      <c r="G47" s="9"/>
      <c r="H47" s="45"/>
      <c r="I47" s="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46"/>
      <c r="B48" s="27"/>
      <c r="C48" s="9"/>
      <c r="D48" s="9"/>
      <c r="E48" s="27"/>
      <c r="F48" s="9"/>
      <c r="G48" s="45"/>
      <c r="H48" s="45"/>
      <c r="I48" s="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/>
      <c r="B49" s="9"/>
      <c r="C49" s="9"/>
      <c r="D49" s="27"/>
      <c r="E49" s="9"/>
      <c r="F49" s="9"/>
      <c r="G49" s="9"/>
      <c r="H49" s="45"/>
      <c r="I49" s="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38.25" customHeight="1">
      <c r="A50" s="46"/>
      <c r="B50" s="27"/>
      <c r="C50" s="9"/>
      <c r="D50" s="27"/>
      <c r="E50" s="27"/>
      <c r="F50" s="9"/>
      <c r="G50" s="9"/>
      <c r="H50" s="45"/>
      <c r="I50" s="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30.75" customHeight="1">
      <c r="A51" s="7"/>
      <c r="B51" s="7"/>
      <c r="C51" s="7"/>
      <c r="D51" s="7"/>
      <c r="E51" s="7"/>
      <c r="F51" s="7"/>
      <c r="G51" s="7"/>
      <c r="H51" s="7"/>
      <c r="I51" s="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1" operator="equal">
      <formula>"FAIL"</formula>
    </cfRule>
  </conditionalFormatting>
  <conditionalFormatting sqref="I2">
    <cfRule type="cellIs" dxfId="1" priority="2" operator="equal">
      <formula>"PASS"</formula>
    </cfRule>
  </conditionalFormatting>
  <conditionalFormatting sqref="I2">
    <cfRule type="cellIs" dxfId="2" priority="3" operator="equal">
      <formula>"WARNING"</formula>
    </cfRule>
  </conditionalFormatting>
  <conditionalFormatting sqref="I2"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</conditionalFormatting>
  <conditionalFormatting sqref="I3">
    <cfRule type="cellIs" dxfId="1" priority="6" operator="equal">
      <formula>"PASS"</formula>
    </cfRule>
  </conditionalFormatting>
  <conditionalFormatting sqref="I3">
    <cfRule type="cellIs" dxfId="2" priority="7" operator="equal">
      <formula>"WARNING"</formula>
    </cfRule>
  </conditionalFormatting>
  <conditionalFormatting sqref="I3">
    <cfRule type="containsBlanks" dxfId="3" priority="8">
      <formula>LEN(TRIM(I3))=0</formula>
    </cfRule>
  </conditionalFormatting>
  <conditionalFormatting sqref="H7:H12 H16">
    <cfRule type="cellIs" dxfId="0" priority="9" operator="equal">
      <formula>"FAIL"</formula>
    </cfRule>
  </conditionalFormatting>
  <conditionalFormatting sqref="H7:H12 H16">
    <cfRule type="cellIs" dxfId="1" priority="10" operator="equal">
      <formula>"PASS"</formula>
    </cfRule>
  </conditionalFormatting>
  <conditionalFormatting sqref="H7:H12 H16">
    <cfRule type="cellIs" dxfId="2" priority="11" operator="equal">
      <formula>"WARNING"</formula>
    </cfRule>
  </conditionalFormatting>
  <conditionalFormatting sqref="H7:H12 H16">
    <cfRule type="containsBlanks" dxfId="3" priority="12">
      <formula>LEN(TRIM(H7))=0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9">
    <cfRule type="cellIs" dxfId="0" priority="17" operator="equal">
      <formula>"FAIL"</formula>
    </cfRule>
  </conditionalFormatting>
  <conditionalFormatting sqref="H9">
    <cfRule type="cellIs" dxfId="1" priority="18" operator="equal">
      <formula>"PASS"</formula>
    </cfRule>
  </conditionalFormatting>
  <conditionalFormatting sqref="H9">
    <cfRule type="cellIs" dxfId="2" priority="19" operator="equal">
      <formula>"WARNING"</formula>
    </cfRule>
  </conditionalFormatting>
  <conditionalFormatting sqref="H9">
    <cfRule type="containsBlanks" dxfId="3" priority="20">
      <formula>LEN(TRIM(H9))=0</formula>
    </cfRule>
  </conditionalFormatting>
  <conditionalFormatting sqref="H21">
    <cfRule type="cellIs" dxfId="0" priority="21" operator="equal">
      <formula>"FAIL"</formula>
    </cfRule>
  </conditionalFormatting>
  <conditionalFormatting sqref="H21">
    <cfRule type="cellIs" dxfId="1" priority="22" operator="equal">
      <formula>"PASS"</formula>
    </cfRule>
  </conditionalFormatting>
  <conditionalFormatting sqref="H21">
    <cfRule type="cellIs" dxfId="2" priority="23" operator="equal">
      <formula>"WARNING"</formula>
    </cfRule>
  </conditionalFormatting>
  <conditionalFormatting sqref="H21">
    <cfRule type="containsBlanks" dxfId="3" priority="24">
      <formula>LEN(TRIM(H21))=0</formula>
    </cfRule>
  </conditionalFormatting>
  <conditionalFormatting sqref="G42">
    <cfRule type="cellIs" dxfId="0" priority="25" operator="equal">
      <formula>"FAIL"</formula>
    </cfRule>
  </conditionalFormatting>
  <conditionalFormatting sqref="G42">
    <cfRule type="cellIs" dxfId="1" priority="26" operator="equal">
      <formula>"PASS"</formula>
    </cfRule>
  </conditionalFormatting>
  <conditionalFormatting sqref="G42">
    <cfRule type="cellIs" dxfId="2" priority="27" operator="equal">
      <formula>"WARNING"</formula>
    </cfRule>
  </conditionalFormatting>
  <conditionalFormatting sqref="G42">
    <cfRule type="containsBlanks" dxfId="3" priority="28">
      <formula>LEN(TRIM(G42))=0</formula>
    </cfRule>
  </conditionalFormatting>
  <conditionalFormatting sqref="G45">
    <cfRule type="cellIs" dxfId="0" priority="29" operator="equal">
      <formula>"FAIL"</formula>
    </cfRule>
  </conditionalFormatting>
  <conditionalFormatting sqref="G45">
    <cfRule type="cellIs" dxfId="1" priority="30" operator="equal">
      <formula>"PASS"</formula>
    </cfRule>
  </conditionalFormatting>
  <conditionalFormatting sqref="G45">
    <cfRule type="cellIs" dxfId="2" priority="31" operator="equal">
      <formula>"WARNING"</formula>
    </cfRule>
  </conditionalFormatting>
  <conditionalFormatting sqref="G45">
    <cfRule type="containsBlanks" dxfId="3" priority="32">
      <formula>LEN(TRIM(G45))=0</formula>
    </cfRule>
  </conditionalFormatting>
  <conditionalFormatting sqref="G48">
    <cfRule type="cellIs" dxfId="0" priority="33" operator="equal">
      <formula>"FAIL"</formula>
    </cfRule>
  </conditionalFormatting>
  <conditionalFormatting sqref="G48">
    <cfRule type="cellIs" dxfId="1" priority="34" operator="equal">
      <formula>"PASS"</formula>
    </cfRule>
  </conditionalFormatting>
  <conditionalFormatting sqref="G48">
    <cfRule type="cellIs" dxfId="2" priority="35" operator="equal">
      <formula>"WARNING"</formula>
    </cfRule>
  </conditionalFormatting>
  <conditionalFormatting sqref="G48">
    <cfRule type="containsBlanks" dxfId="3" priority="36">
      <formula>LEN(TRIM(G48))=0</formula>
    </cfRule>
  </conditionalFormatting>
  <conditionalFormatting sqref="H8:H50">
    <cfRule type="cellIs" dxfId="0" priority="37" operator="equal">
      <formula>"FAIL"</formula>
    </cfRule>
  </conditionalFormatting>
  <conditionalFormatting sqref="H8:H50">
    <cfRule type="cellIs" dxfId="1" priority="38" operator="equal">
      <formula>"PASS"</formula>
    </cfRule>
  </conditionalFormatting>
  <conditionalFormatting sqref="H8:H50">
    <cfRule type="cellIs" dxfId="2" priority="39" operator="equal">
      <formula>"WARNING"</formula>
    </cfRule>
  </conditionalFormatting>
  <conditionalFormatting sqref="H8:H50">
    <cfRule type="containsBlanks" dxfId="3" priority="40">
      <formula>LEN(TRIM(H8))=0</formula>
    </cfRule>
  </conditionalFormatting>
  <dataValidations>
    <dataValidation type="list" allowBlank="1" showInputMessage="1" showErrorMessage="1" prompt="Click and enter a value from the list of items" sqref="H7:H41 G42:H42 H43:H44 G45:H45 H46:H47 G48:H48 H49:H50">
      <formula1>"PASS,FAIL,WARNING"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9AF3E85E1D7D4B76B448C35A35E028D5</vt:lpwstr>
  </property>
  <property fmtid="{D5CDD505-2E9C-101B-9397-08002B2CF9AE}" pid="3" name="KSOProductBuildVer">
    <vt:lpwstr>1033-11.2.0.11156</vt:lpwstr>
  </property>
</Properties>
</file>