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ihai/Projects/Mihai Consulting/File System Toolkit/"/>
    </mc:Choice>
  </mc:AlternateContent>
  <bookViews>
    <workbookView xWindow="25600" yWindow="460" windowWidth="25600" windowHeight="28260" tabRatio="500" activeTab="4"/>
  </bookViews>
  <sheets>
    <sheet name="CPAssembler" sheetId="1" r:id="rId1"/>
    <sheet name="CPFactory" sheetId="3" r:id="rId2"/>
    <sheet name="DynamicQuery" sheetId="4" r:id="rId3"/>
    <sheet name="LinkFactory" sheetId="5" r:id="rId4"/>
    <sheet name="ModelFactory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B5" i="6"/>
  <c r="C6" i="6"/>
  <c r="D5" i="6"/>
  <c r="D6" i="6"/>
  <c r="E5" i="6"/>
  <c r="E6" i="6"/>
  <c r="H6" i="6"/>
  <c r="G5" i="6"/>
  <c r="G3" i="6"/>
  <c r="G2" i="6"/>
  <c r="C5" i="5"/>
  <c r="B5" i="5"/>
  <c r="C6" i="5"/>
  <c r="D5" i="5"/>
  <c r="D6" i="5"/>
  <c r="E5" i="5"/>
  <c r="E6" i="5"/>
  <c r="H6" i="5"/>
  <c r="G5" i="5"/>
  <c r="G3" i="5"/>
  <c r="G2" i="5"/>
  <c r="C5" i="4"/>
  <c r="B5" i="4"/>
  <c r="C6" i="4"/>
  <c r="D5" i="4"/>
  <c r="D6" i="4"/>
  <c r="E5" i="4"/>
  <c r="E6" i="4"/>
  <c r="H6" i="4"/>
  <c r="G5" i="4"/>
  <c r="G3" i="4"/>
  <c r="G2" i="4"/>
  <c r="C5" i="3"/>
  <c r="B5" i="3"/>
  <c r="C6" i="3"/>
  <c r="D5" i="3"/>
  <c r="D6" i="3"/>
  <c r="E5" i="3"/>
  <c r="E6" i="3"/>
  <c r="H6" i="3"/>
  <c r="G5" i="3"/>
  <c r="G3" i="3"/>
  <c r="G2" i="3"/>
  <c r="H6" i="1"/>
  <c r="G5" i="1"/>
  <c r="G3" i="1"/>
  <c r="G2" i="1"/>
  <c r="B5" i="1"/>
  <c r="E5" i="1"/>
  <c r="E6" i="1"/>
  <c r="D5" i="1"/>
  <c r="D6" i="1"/>
  <c r="C5" i="1"/>
  <c r="C6" i="1"/>
</calcChain>
</file>

<file path=xl/sharedStrings.xml><?xml version="1.0" encoding="utf-8"?>
<sst xmlns="http://schemas.openxmlformats.org/spreadsheetml/2006/main" count="51" uniqueCount="15">
  <si>
    <t>Run 1</t>
  </si>
  <si>
    <t>Run 2</t>
  </si>
  <si>
    <t>Items/sec</t>
  </si>
  <si>
    <t>Cache boost</t>
  </si>
  <si>
    <t>No Cache</t>
  </si>
  <si>
    <t>1s Cache</t>
  </si>
  <si>
    <t>5s Cache</t>
  </si>
  <si>
    <t>Eternal Cache</t>
  </si>
  <si>
    <t>Average Cache</t>
  </si>
  <si>
    <t>Average Boost</t>
  </si>
  <si>
    <t>Calls/sec</t>
  </si>
  <si>
    <t>Queries/sec</t>
  </si>
  <si>
    <t>Content Query part only -- does not use cache</t>
  </si>
  <si>
    <t>Links/sec</t>
  </si>
  <si>
    <t>Models/sec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</si>
</sst>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5" borderId="0" xfId="0" applyFill="1"/>
    <xf numFmtId="4" fontId="1" fillId="3" borderId="0" xfId="0" applyNumberFormat="1" applyFont="1" applyFill="1"/>
    <xf numFmtId="3" fontId="0" fillId="4" borderId="0" xfId="0" applyNumberFormat="1" applyFill="1"/>
    <xf numFmtId="3" fontId="0" fillId="5" borderId="0" xfId="0" applyNumberFormat="1" applyFill="1"/>
    <xf numFmtId="3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 assembled 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CPAssembler!$B$1:$E$1</c:f>
              <c:strCache>
                <c:ptCount val="4"/>
                <c:pt idx="0">
                  <c:v>No Cache</c:v>
                </c:pt>
                <c:pt idx="1">
                  <c:v>1s Cache</c:v>
                </c:pt>
                <c:pt idx="2">
                  <c:v>5s Cache</c:v>
                </c:pt>
                <c:pt idx="3">
                  <c:v>Eternal Cache</c:v>
                </c:pt>
              </c:strCache>
            </c:strRef>
          </c:cat>
          <c:val>
            <c:numRef>
              <c:f>CPAssembler!$B$5:$E$5</c:f>
              <c:numCache>
                <c:formatCode>#,##0</c:formatCode>
                <c:ptCount val="4"/>
                <c:pt idx="0">
                  <c:v>17081.5</c:v>
                </c:pt>
                <c:pt idx="1">
                  <c:v>56207.0</c:v>
                </c:pt>
                <c:pt idx="2">
                  <c:v>52392.5</c:v>
                </c:pt>
                <c:pt idx="3">
                  <c:v>57834.5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560624"/>
        <c:axId val="1027408240"/>
      </c:barChart>
      <c:catAx>
        <c:axId val="10275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08240"/>
        <c:crosses val="autoZero"/>
        <c:auto val="1"/>
        <c:lblAlgn val="ctr"/>
        <c:lblOffset val="100"/>
        <c:noMultiLvlLbl val="0"/>
      </c:catAx>
      <c:valAx>
        <c:axId val="1027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CPFactory</a:t>
            </a:r>
            <a:r>
              <a:rPr lang="en-US" baseline="0"/>
              <a:t> calls</a:t>
            </a:r>
            <a:r>
              <a:rPr lang="en-US"/>
              <a:t> 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CPFactory!$B$1:$E$1</c:f>
              <c:strCache>
                <c:ptCount val="4"/>
                <c:pt idx="0">
                  <c:v>No Cache</c:v>
                </c:pt>
                <c:pt idx="1">
                  <c:v>1s Cache</c:v>
                </c:pt>
                <c:pt idx="2">
                  <c:v>5s Cache</c:v>
                </c:pt>
                <c:pt idx="3">
                  <c:v>Eternal Cache</c:v>
                </c:pt>
              </c:strCache>
            </c:strRef>
          </c:cat>
          <c:val>
            <c:numRef>
              <c:f>CPFactory!$B$5:$E$5</c:f>
              <c:numCache>
                <c:formatCode>#,##0</c:formatCode>
                <c:ptCount val="4"/>
                <c:pt idx="0">
                  <c:v>24025.0</c:v>
                </c:pt>
                <c:pt idx="1">
                  <c:v>3.091025E6</c:v>
                </c:pt>
                <c:pt idx="2">
                  <c:v>2.975594E6</c:v>
                </c:pt>
                <c:pt idx="3">
                  <c:v>3.66405E6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71760"/>
        <c:axId val="1103726896"/>
      </c:barChart>
      <c:catAx>
        <c:axId val="11057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26896"/>
        <c:crosses val="autoZero"/>
        <c:auto val="1"/>
        <c:lblAlgn val="ctr"/>
        <c:lblOffset val="100"/>
        <c:noMultiLvlLbl val="0"/>
      </c:catAx>
      <c:valAx>
        <c:axId val="11037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Queries 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DynamicQuery!$B$1:$E$1</c:f>
              <c:strCache>
                <c:ptCount val="4"/>
                <c:pt idx="0">
                  <c:v>No Cache</c:v>
                </c:pt>
                <c:pt idx="1">
                  <c:v>1s Cache</c:v>
                </c:pt>
                <c:pt idx="2">
                  <c:v>5s Cache</c:v>
                </c:pt>
                <c:pt idx="3">
                  <c:v>Eternal Cache</c:v>
                </c:pt>
              </c:strCache>
            </c:strRef>
          </c:cat>
          <c:val>
            <c:numRef>
              <c:f>DynamicQuery!$B$5:$E$5</c:f>
              <c:numCache>
                <c:formatCode>#,##0</c:formatCode>
                <c:ptCount val="4"/>
                <c:pt idx="0">
                  <c:v>6765.5</c:v>
                </c:pt>
                <c:pt idx="1">
                  <c:v>6655.0</c:v>
                </c:pt>
                <c:pt idx="2">
                  <c:v>6341.5</c:v>
                </c:pt>
                <c:pt idx="3">
                  <c:v>6667.0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39568"/>
        <c:axId val="593672384"/>
      </c:barChart>
      <c:catAx>
        <c:axId val="593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2384"/>
        <c:crosses val="autoZero"/>
        <c:auto val="1"/>
        <c:lblAlgn val="ctr"/>
        <c:lblOffset val="100"/>
        <c:noMultiLvlLbl val="0"/>
      </c:catAx>
      <c:valAx>
        <c:axId val="593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Links</a:t>
            </a:r>
            <a:r>
              <a:rPr lang="en-US" baseline="0"/>
              <a:t> resolved </a:t>
            </a:r>
            <a:r>
              <a:rPr lang="en-US"/>
              <a:t>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LinkFactory!$B$1:$E$1</c:f>
              <c:strCache>
                <c:ptCount val="4"/>
                <c:pt idx="0">
                  <c:v>No Cache</c:v>
                </c:pt>
                <c:pt idx="1">
                  <c:v>1s Cache</c:v>
                </c:pt>
                <c:pt idx="2">
                  <c:v>5s Cache</c:v>
                </c:pt>
                <c:pt idx="3">
                  <c:v>Eternal Cache</c:v>
                </c:pt>
              </c:strCache>
            </c:strRef>
          </c:cat>
          <c:val>
            <c:numRef>
              <c:f>LinkFactory!$B$5:$E$5</c:f>
              <c:numCache>
                <c:formatCode>#,##0</c:formatCode>
                <c:ptCount val="4"/>
                <c:pt idx="0">
                  <c:v>25783.5</c:v>
                </c:pt>
                <c:pt idx="1">
                  <c:v>372248.5</c:v>
                </c:pt>
                <c:pt idx="2">
                  <c:v>377402.5</c:v>
                </c:pt>
                <c:pt idx="3">
                  <c:v>398521.5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89184"/>
        <c:axId val="1096265312"/>
      </c:barChart>
      <c:catAx>
        <c:axId val="6031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65312"/>
        <c:crosses val="autoZero"/>
        <c:auto val="1"/>
        <c:lblAlgn val="ctr"/>
        <c:lblOffset val="100"/>
        <c:noMultiLvlLbl val="0"/>
      </c:catAx>
      <c:valAx>
        <c:axId val="10962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Models</a:t>
            </a:r>
            <a:r>
              <a:rPr lang="en-US" baseline="0"/>
              <a:t> read </a:t>
            </a:r>
            <a:r>
              <a:rPr lang="en-US"/>
              <a:t>/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ModelFactory!$B$1:$E$1</c:f>
              <c:strCache>
                <c:ptCount val="4"/>
                <c:pt idx="0">
                  <c:v>No Cache</c:v>
                </c:pt>
                <c:pt idx="1">
                  <c:v>1s Cache</c:v>
                </c:pt>
                <c:pt idx="2">
                  <c:v>5s Cache</c:v>
                </c:pt>
                <c:pt idx="3">
                  <c:v>Eternal Cache</c:v>
                </c:pt>
              </c:strCache>
            </c:strRef>
          </c:cat>
          <c:val>
            <c:numRef>
              <c:f>ModelFactory!$B$5:$E$5</c:f>
              <c:numCache>
                <c:formatCode>#,##0</c:formatCode>
                <c:ptCount val="4"/>
                <c:pt idx="0">
                  <c:v>25896.5</c:v>
                </c:pt>
                <c:pt idx="1">
                  <c:v>1.8599595E6</c:v>
                </c:pt>
                <c:pt idx="2">
                  <c:v>1.763989E6</c:v>
                </c:pt>
                <c:pt idx="3">
                  <c:v>2.0142585E6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50736"/>
        <c:axId val="641876192"/>
      </c:barChart>
      <c:catAx>
        <c:axId val="649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76192"/>
        <c:crosses val="autoZero"/>
        <c:auto val="1"/>
        <c:lblAlgn val="ctr"/>
        <c:lblOffset val="100"/>
        <c:noMultiLvlLbl val="0"/>
      </c:catAx>
      <c:valAx>
        <c:axId val="6418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196689</xdr:rowOff>
    </xdr:from>
    <xdr:to>
      <xdr:col>8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196688</xdr:rowOff>
    </xdr:from>
    <xdr:to>
      <xdr:col>8</xdr:col>
      <xdr:colOff>0</xdr:colOff>
      <xdr:row>43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196688</xdr:rowOff>
    </xdr:from>
    <xdr:to>
      <xdr:col>8</xdr:col>
      <xdr:colOff>0</xdr:colOff>
      <xdr:row>24</xdr:row>
      <xdr:rowOff>201082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196689</xdr:rowOff>
    </xdr:from>
    <xdr:to>
      <xdr:col>8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196689</xdr:rowOff>
    </xdr:from>
    <xdr:to>
      <xdr:col>8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20" zoomScaleNormal="120" zoomScalePageLayoutView="120" workbookViewId="0">
      <selection activeCell="B3" sqref="B3"/>
    </sheetView>
  </sheetViews>
  <sheetFormatPr baseColWidth="10" defaultRowHeight="16" x14ac:dyDescent="0.2"/>
  <cols>
    <col min="1" max="5" width="12.5" customWidth="1"/>
    <col min="6" max="6" width="0.5" customWidth="1"/>
    <col min="7" max="7" width="13.33203125" bestFit="1" customWidth="1"/>
    <col min="8" max="8" width="13.1640625" bestFit="1" customWidth="1"/>
  </cols>
  <sheetData>
    <row r="1" spans="1:8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2"/>
      <c r="G1" s="1" t="s">
        <v>8</v>
      </c>
      <c r="H1" s="1" t="s">
        <v>9</v>
      </c>
    </row>
    <row r="2" spans="1:8" x14ac:dyDescent="0.2">
      <c r="A2" s="4" t="s">
        <v>0</v>
      </c>
      <c r="B2" s="4">
        <v>17140</v>
      </c>
      <c r="C2" s="4">
        <v>55776</v>
      </c>
      <c r="D2" s="4">
        <v>52535</v>
      </c>
      <c r="E2" s="4">
        <v>57717</v>
      </c>
      <c r="F2" s="2"/>
      <c r="G2" s="4">
        <f>AVERAGE(C2:E2)</f>
        <v>55342.666666666664</v>
      </c>
      <c r="H2" s="4"/>
    </row>
    <row r="3" spans="1:8" x14ac:dyDescent="0.2">
      <c r="A3" s="4" t="s">
        <v>1</v>
      </c>
      <c r="B3" s="4">
        <v>17023</v>
      </c>
      <c r="C3" s="4">
        <v>56638</v>
      </c>
      <c r="D3" s="4">
        <v>52250</v>
      </c>
      <c r="E3" s="4">
        <v>57952</v>
      </c>
      <c r="F3" s="2"/>
      <c r="G3" s="4">
        <f>AVERAGE(C3:E3)</f>
        <v>55613.333333333336</v>
      </c>
      <c r="H3" s="4"/>
    </row>
    <row r="4" spans="1:8" ht="3" customHeight="1" x14ac:dyDescent="0.2">
      <c r="A4" s="5"/>
      <c r="B4" s="5"/>
      <c r="C4" s="5"/>
      <c r="D4" s="5"/>
      <c r="E4" s="5"/>
      <c r="F4" s="2"/>
      <c r="G4" s="5"/>
      <c r="H4" s="5"/>
    </row>
    <row r="5" spans="1:8" x14ac:dyDescent="0.2">
      <c r="A5" s="6" t="s">
        <v>2</v>
      </c>
      <c r="B5" s="6">
        <f>AVERAGE(B1:B4)</f>
        <v>17081.5</v>
      </c>
      <c r="C5" s="6">
        <f>AVERAGE(C1:C4)</f>
        <v>56207</v>
      </c>
      <c r="D5" s="6">
        <f>AVERAGE(D1:D4)</f>
        <v>52392.5</v>
      </c>
      <c r="E5" s="6">
        <f>AVERAGE(E1:E4)</f>
        <v>57834.5</v>
      </c>
      <c r="F5" s="2"/>
      <c r="G5" s="6">
        <f>AVERAGE(C5:E5)</f>
        <v>55478</v>
      </c>
      <c r="H5" s="6"/>
    </row>
    <row r="6" spans="1:8" x14ac:dyDescent="0.2">
      <c r="A6" s="6" t="s">
        <v>3</v>
      </c>
      <c r="B6" s="6"/>
      <c r="C6" s="3">
        <f>C5/$B$5</f>
        <v>3.2905189825249539</v>
      </c>
      <c r="D6" s="3">
        <f>D5/$B$5</f>
        <v>3.0672072124813394</v>
      </c>
      <c r="E6" s="3">
        <f>E5/$B$5</f>
        <v>3.3857975002195357</v>
      </c>
      <c r="F6" s="2"/>
      <c r="G6" s="3"/>
      <c r="H6" s="3">
        <f>AVERAGE(C6:E6)</f>
        <v>3.2478412317419427</v>
      </c>
    </row>
  </sheetData>
  <pageMargins left="0.7" right="0.7" top="0.75" bottom="0.75" header="0.3" footer="0.3"/>
  <ignoredErrors>
    <ignoredError sqref="G2:G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20" zoomScaleNormal="120" zoomScalePageLayoutView="120" workbookViewId="0"/>
  </sheetViews>
  <sheetFormatPr baseColWidth="10" defaultRowHeight="16" x14ac:dyDescent="0.2"/>
  <cols>
    <col min="1" max="5" width="12.5" customWidth="1"/>
    <col min="6" max="6" width="0.5" customWidth="1"/>
    <col min="7" max="7" width="13.33203125" bestFit="1" customWidth="1"/>
    <col min="8" max="8" width="13.1640625" bestFit="1" customWidth="1"/>
  </cols>
  <sheetData>
    <row r="1" spans="1:8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2"/>
      <c r="G1" s="1" t="s">
        <v>8</v>
      </c>
      <c r="H1" s="1" t="s">
        <v>9</v>
      </c>
    </row>
    <row r="2" spans="1:8" x14ac:dyDescent="0.2">
      <c r="A2" s="4" t="s">
        <v>0</v>
      </c>
      <c r="B2" s="4">
        <v>24826</v>
      </c>
      <c r="C2" s="4">
        <v>3010506</v>
      </c>
      <c r="D2" s="4">
        <v>3104304</v>
      </c>
      <c r="E2" s="4">
        <v>3597575</v>
      </c>
      <c r="F2" s="2"/>
      <c r="G2" s="4">
        <f>AVERAGE(C2:E2)</f>
        <v>3237461.6666666665</v>
      </c>
      <c r="H2" s="4"/>
    </row>
    <row r="3" spans="1:8" x14ac:dyDescent="0.2">
      <c r="A3" s="4" t="s">
        <v>1</v>
      </c>
      <c r="B3" s="4">
        <v>23224</v>
      </c>
      <c r="C3" s="4">
        <v>3171544</v>
      </c>
      <c r="D3" s="4">
        <v>2846884</v>
      </c>
      <c r="E3" s="4">
        <v>3730525</v>
      </c>
      <c r="F3" s="2"/>
      <c r="G3" s="4">
        <f>AVERAGE(C3:E3)</f>
        <v>3249651</v>
      </c>
      <c r="H3" s="4"/>
    </row>
    <row r="4" spans="1:8" ht="3" customHeight="1" x14ac:dyDescent="0.2">
      <c r="A4" s="5"/>
      <c r="B4" s="5"/>
      <c r="C4" s="5"/>
      <c r="D4" s="5"/>
      <c r="E4" s="5"/>
      <c r="F4" s="2"/>
      <c r="G4" s="5"/>
      <c r="H4" s="5"/>
    </row>
    <row r="5" spans="1:8" x14ac:dyDescent="0.2">
      <c r="A5" s="6" t="s">
        <v>10</v>
      </c>
      <c r="B5" s="6">
        <f>AVERAGE(B1:B4)</f>
        <v>24025</v>
      </c>
      <c r="C5" s="6">
        <f>AVERAGE(C1:C4)</f>
        <v>3091025</v>
      </c>
      <c r="D5" s="6">
        <f>AVERAGE(D1:D4)</f>
        <v>2975594</v>
      </c>
      <c r="E5" s="6">
        <f>AVERAGE(E1:E4)</f>
        <v>3664050</v>
      </c>
      <c r="F5" s="2"/>
      <c r="G5" s="6">
        <f>AVERAGE(C5:E5)</f>
        <v>3243556.3333333335</v>
      </c>
      <c r="H5" s="6"/>
    </row>
    <row r="6" spans="1:8" x14ac:dyDescent="0.2">
      <c r="A6" s="6" t="s">
        <v>3</v>
      </c>
      <c r="B6" s="6"/>
      <c r="C6" s="3">
        <f>C5/$B$5</f>
        <v>128.65868886576482</v>
      </c>
      <c r="D6" s="3">
        <f>D5/$B$5</f>
        <v>123.85406867845994</v>
      </c>
      <c r="E6" s="3">
        <f>E5/$B$5</f>
        <v>152.50988553590011</v>
      </c>
      <c r="F6" s="2"/>
      <c r="G6" s="3"/>
      <c r="H6" s="3">
        <f>AVERAGE(C6:E6)</f>
        <v>135.00754769337496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20" zoomScaleNormal="120" zoomScalePageLayoutView="120" workbookViewId="0"/>
  </sheetViews>
  <sheetFormatPr baseColWidth="10" defaultRowHeight="16" x14ac:dyDescent="0.2"/>
  <cols>
    <col min="1" max="5" width="12.5" customWidth="1"/>
    <col min="6" max="6" width="0.5" customWidth="1"/>
    <col min="7" max="7" width="13.33203125" bestFit="1" customWidth="1"/>
    <col min="8" max="8" width="13.1640625" bestFit="1" customWidth="1"/>
  </cols>
  <sheetData>
    <row r="1" spans="1:8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2"/>
      <c r="G1" s="1" t="s">
        <v>8</v>
      </c>
      <c r="H1" s="1" t="s">
        <v>9</v>
      </c>
    </row>
    <row r="2" spans="1:8" x14ac:dyDescent="0.2">
      <c r="A2" s="4" t="s">
        <v>0</v>
      </c>
      <c r="B2" s="4">
        <v>6823</v>
      </c>
      <c r="C2" s="4">
        <v>6759</v>
      </c>
      <c r="D2" s="4">
        <v>6684</v>
      </c>
      <c r="E2" s="4">
        <v>6954</v>
      </c>
      <c r="F2" s="2"/>
      <c r="G2" s="4">
        <f>AVERAGE(C2:E2)</f>
        <v>6799</v>
      </c>
      <c r="H2" s="4"/>
    </row>
    <row r="3" spans="1:8" x14ac:dyDescent="0.2">
      <c r="A3" s="4" t="s">
        <v>1</v>
      </c>
      <c r="B3" s="4">
        <v>6708</v>
      </c>
      <c r="C3" s="4">
        <v>6551</v>
      </c>
      <c r="D3" s="4">
        <v>5999</v>
      </c>
      <c r="E3" s="4">
        <v>6380</v>
      </c>
      <c r="F3" s="2"/>
      <c r="G3" s="4">
        <f>AVERAGE(C3:E3)</f>
        <v>6310</v>
      </c>
      <c r="H3" s="4"/>
    </row>
    <row r="4" spans="1:8" ht="3" customHeight="1" x14ac:dyDescent="0.2">
      <c r="A4" s="5"/>
      <c r="B4" s="5"/>
      <c r="C4" s="5"/>
      <c r="D4" s="5"/>
      <c r="E4" s="5"/>
      <c r="F4" s="2"/>
      <c r="G4" s="5"/>
      <c r="H4" s="5"/>
    </row>
    <row r="5" spans="1:8" x14ac:dyDescent="0.2">
      <c r="A5" s="6" t="s">
        <v>11</v>
      </c>
      <c r="B5" s="6">
        <f>AVERAGE(B1:B4)</f>
        <v>6765.5</v>
      </c>
      <c r="C5" s="6">
        <f>AVERAGE(C1:C4)</f>
        <v>6655</v>
      </c>
      <c r="D5" s="6">
        <f>AVERAGE(D1:D4)</f>
        <v>6341.5</v>
      </c>
      <c r="E5" s="6">
        <f>AVERAGE(E1:E4)</f>
        <v>6667</v>
      </c>
      <c r="F5" s="2"/>
      <c r="G5" s="6">
        <f>AVERAGE(C5:E5)</f>
        <v>6554.5</v>
      </c>
      <c r="H5" s="6"/>
    </row>
    <row r="6" spans="1:8" x14ac:dyDescent="0.2">
      <c r="A6" s="6" t="s">
        <v>3</v>
      </c>
      <c r="B6" s="6"/>
      <c r="C6" s="3">
        <f>C5/$B$5</f>
        <v>0.98366713472766243</v>
      </c>
      <c r="D6" s="3">
        <f>D5/$B$5</f>
        <v>0.93732909614958249</v>
      </c>
      <c r="E6" s="3">
        <f>E5/$B$5</f>
        <v>0.98544083955361761</v>
      </c>
      <c r="F6" s="2"/>
      <c r="G6" s="3"/>
      <c r="H6" s="3">
        <f>AVERAGE(C6:E6)</f>
        <v>0.96881235681028743</v>
      </c>
    </row>
    <row r="7" spans="1:8" x14ac:dyDescent="0.2">
      <c r="A7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20" zoomScaleNormal="120" zoomScalePageLayoutView="120" workbookViewId="0">
      <selection activeCell="A34" sqref="A34"/>
    </sheetView>
  </sheetViews>
  <sheetFormatPr baseColWidth="10" defaultRowHeight="16" x14ac:dyDescent="0.2"/>
  <cols>
    <col min="1" max="5" width="12.5" customWidth="1"/>
    <col min="6" max="6" width="0.5" customWidth="1"/>
    <col min="7" max="7" width="13.33203125" bestFit="1" customWidth="1"/>
    <col min="8" max="8" width="13.1640625" bestFit="1" customWidth="1"/>
  </cols>
  <sheetData>
    <row r="1" spans="1:8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2"/>
      <c r="G1" s="1" t="s">
        <v>8</v>
      </c>
      <c r="H1" s="1" t="s">
        <v>9</v>
      </c>
    </row>
    <row r="2" spans="1:8" x14ac:dyDescent="0.2">
      <c r="A2" s="4" t="s">
        <v>0</v>
      </c>
      <c r="B2" s="4">
        <v>25739</v>
      </c>
      <c r="C2" s="4">
        <v>363102</v>
      </c>
      <c r="D2" s="4">
        <v>379477</v>
      </c>
      <c r="E2" s="4">
        <v>388551</v>
      </c>
      <c r="F2" s="2"/>
      <c r="G2" s="4">
        <f>AVERAGE(C2:E2)</f>
        <v>377043.33333333331</v>
      </c>
      <c r="H2" s="4"/>
    </row>
    <row r="3" spans="1:8" x14ac:dyDescent="0.2">
      <c r="A3" s="4" t="s">
        <v>1</v>
      </c>
      <c r="B3" s="4">
        <v>25828</v>
      </c>
      <c r="C3" s="4">
        <v>381395</v>
      </c>
      <c r="D3" s="4">
        <v>375328</v>
      </c>
      <c r="E3" s="4">
        <v>408492</v>
      </c>
      <c r="F3" s="2"/>
      <c r="G3" s="4">
        <f>AVERAGE(C3:E3)</f>
        <v>388405</v>
      </c>
      <c r="H3" s="4"/>
    </row>
    <row r="4" spans="1:8" ht="3" customHeight="1" x14ac:dyDescent="0.2">
      <c r="A4" s="5"/>
      <c r="B4" s="5"/>
      <c r="C4" s="5"/>
      <c r="D4" s="5"/>
      <c r="E4" s="5"/>
      <c r="F4" s="2"/>
      <c r="G4" s="5"/>
      <c r="H4" s="5"/>
    </row>
    <row r="5" spans="1:8" x14ac:dyDescent="0.2">
      <c r="A5" s="6" t="s">
        <v>13</v>
      </c>
      <c r="B5" s="6">
        <f>AVERAGE(B1:B4)</f>
        <v>25783.5</v>
      </c>
      <c r="C5" s="6">
        <f>AVERAGE(C1:C4)</f>
        <v>372248.5</v>
      </c>
      <c r="D5" s="6">
        <f>AVERAGE(D1:D4)</f>
        <v>377402.5</v>
      </c>
      <c r="E5" s="6">
        <f>AVERAGE(E1:E4)</f>
        <v>398521.5</v>
      </c>
      <c r="F5" s="2"/>
      <c r="G5" s="6">
        <f>AVERAGE(C5:E5)</f>
        <v>382724.16666666669</v>
      </c>
      <c r="H5" s="6"/>
    </row>
    <row r="6" spans="1:8" x14ac:dyDescent="0.2">
      <c r="A6" s="6" t="s">
        <v>3</v>
      </c>
      <c r="B6" s="6"/>
      <c r="C6" s="3">
        <f>C5/$B$5</f>
        <v>14.437469699614095</v>
      </c>
      <c r="D6" s="3">
        <f>D5/$B$5</f>
        <v>14.637364981480404</v>
      </c>
      <c r="E6" s="3">
        <f>E5/$B$5</f>
        <v>15.456454709407179</v>
      </c>
      <c r="F6" s="2"/>
      <c r="G6" s="3"/>
      <c r="H6" s="3">
        <f>AVERAGE(C6:E6)</f>
        <v>14.843763130167227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20" zoomScaleNormal="120" zoomScalePageLayoutView="120" workbookViewId="0"/>
  </sheetViews>
  <sheetFormatPr baseColWidth="10" defaultRowHeight="16" x14ac:dyDescent="0.2"/>
  <cols>
    <col min="1" max="5" width="12.5" customWidth="1"/>
    <col min="6" max="6" width="0.5" customWidth="1"/>
    <col min="7" max="7" width="13.33203125" bestFit="1" customWidth="1"/>
    <col min="8" max="8" width="13.1640625" bestFit="1" customWidth="1"/>
  </cols>
  <sheetData>
    <row r="1" spans="1:8" x14ac:dyDescent="0.2">
      <c r="A1" s="1"/>
      <c r="B1" s="1" t="s">
        <v>4</v>
      </c>
      <c r="C1" s="1" t="s">
        <v>5</v>
      </c>
      <c r="D1" s="1" t="s">
        <v>6</v>
      </c>
      <c r="E1" s="1" t="s">
        <v>7</v>
      </c>
      <c r="F1" s="2"/>
      <c r="G1" s="1" t="s">
        <v>8</v>
      </c>
      <c r="H1" s="1" t="s">
        <v>9</v>
      </c>
    </row>
    <row r="2" spans="1:8" x14ac:dyDescent="0.2">
      <c r="A2" s="4" t="s">
        <v>0</v>
      </c>
      <c r="B2" s="4">
        <v>26147</v>
      </c>
      <c r="C2" s="4">
        <v>2093579</v>
      </c>
      <c r="D2" s="4">
        <v>1904946</v>
      </c>
      <c r="E2" s="4">
        <v>2107989</v>
      </c>
      <c r="F2" s="2"/>
      <c r="G2" s="4">
        <f>AVERAGE(C2:E2)</f>
        <v>2035504.6666666667</v>
      </c>
      <c r="H2" s="4"/>
    </row>
    <row r="3" spans="1:8" x14ac:dyDescent="0.2">
      <c r="A3" s="4" t="s">
        <v>1</v>
      </c>
      <c r="B3" s="4">
        <v>25646</v>
      </c>
      <c r="C3" s="4">
        <v>1626340</v>
      </c>
      <c r="D3" s="4">
        <v>1623032</v>
      </c>
      <c r="E3" s="4">
        <v>1920528</v>
      </c>
      <c r="F3" s="2"/>
      <c r="G3" s="4">
        <f>AVERAGE(C3:E3)</f>
        <v>1723300</v>
      </c>
      <c r="H3" s="4"/>
    </row>
    <row r="4" spans="1:8" ht="3" customHeight="1" x14ac:dyDescent="0.2">
      <c r="A4" s="5"/>
      <c r="B4" s="5"/>
      <c r="C4" s="5"/>
      <c r="D4" s="5"/>
      <c r="E4" s="5"/>
      <c r="F4" s="2"/>
      <c r="G4" s="5"/>
      <c r="H4" s="5"/>
    </row>
    <row r="5" spans="1:8" x14ac:dyDescent="0.2">
      <c r="A5" s="6" t="s">
        <v>14</v>
      </c>
      <c r="B5" s="6">
        <f>AVERAGE(B1:B4)</f>
        <v>25896.5</v>
      </c>
      <c r="C5" s="6">
        <f>AVERAGE(C1:C4)</f>
        <v>1859959.5</v>
      </c>
      <c r="D5" s="6">
        <f>AVERAGE(D1:D4)</f>
        <v>1763989</v>
      </c>
      <c r="E5" s="6">
        <f>AVERAGE(E1:E4)</f>
        <v>2014258.5</v>
      </c>
      <c r="F5" s="2"/>
      <c r="G5" s="6">
        <f>AVERAGE(C5:E5)</f>
        <v>1879402.3333333333</v>
      </c>
      <c r="H5" s="6"/>
    </row>
    <row r="6" spans="1:8" x14ac:dyDescent="0.2">
      <c r="A6" s="6" t="s">
        <v>3</v>
      </c>
      <c r="B6" s="6"/>
      <c r="C6" s="3">
        <f>C5/$B$5</f>
        <v>71.822813893769435</v>
      </c>
      <c r="D6" s="3">
        <f>D5/$B$5</f>
        <v>68.116888382599967</v>
      </c>
      <c r="E6" s="3">
        <f>E5/$B$5</f>
        <v>77.781109416330395</v>
      </c>
      <c r="F6" s="2"/>
      <c r="G6" s="3"/>
      <c r="H6" s="3">
        <f>AVERAGE(C6:E6)</f>
        <v>72.573603897566599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CPAssembler</vt:lpstr>
      <vt:lpstr>CPFactory</vt:lpstr>
      <vt:lpstr>DynamicQuery</vt:lpstr>
      <vt:lpstr>LinkFactory</vt:lpstr>
      <vt:lpstr>ModelFactory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2016-12-18T20:30:15Z</dcterms:created>
  <dcterms:modified xsi:type="dcterms:W3CDTF">2016-12-18T21:21:49Z</dcterms:modified>
</cp:coreProperties>
</file>