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ACK - 2020jun16\aavallim1-92GB\CIÊNCIA de DADOS - 6K-----------+++++\..  AULAS\Aula 12_13 - RNA\"/>
    </mc:Choice>
  </mc:AlternateContent>
  <xr:revisionPtr revIDLastSave="0" documentId="13_ncr:1_{334EBE0F-563C-43A2-AEBF-DC345CEDC15D}" xr6:coauthVersionLast="45" xr6:coauthVersionMax="45" xr10:uidLastSave="{00000000-0000-0000-0000-000000000000}"/>
  <bookViews>
    <workbookView xWindow="-108" yWindow="-108" windowWidth="23256" windowHeight="12576" activeTab="1" xr2:uid="{6316E793-99BC-4A94-B374-61AB1A83A722}"/>
  </bookViews>
  <sheets>
    <sheet name="ADALINE" sheetId="1" r:id="rId1"/>
    <sheet name="PERCEPTR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8" i="4" l="1"/>
  <c r="I93" i="4" s="1"/>
  <c r="I49" i="4"/>
  <c r="I94" i="4" s="1"/>
  <c r="I50" i="4"/>
  <c r="I95" i="4" s="1"/>
  <c r="I51" i="4"/>
  <c r="I96" i="4" s="1"/>
  <c r="I63" i="4"/>
  <c r="I108" i="4" s="1"/>
  <c r="I64" i="4"/>
  <c r="I109" i="4" s="1"/>
  <c r="I65" i="4"/>
  <c r="I110" i="4" s="1"/>
  <c r="I66" i="4"/>
  <c r="I111" i="4" s="1"/>
  <c r="I78" i="4"/>
  <c r="I79" i="4"/>
  <c r="I80" i="4"/>
  <c r="I81" i="4"/>
  <c r="F86" i="4"/>
  <c r="E86" i="4"/>
  <c r="D86" i="4"/>
  <c r="F71" i="4"/>
  <c r="E71" i="4"/>
  <c r="D71" i="4"/>
  <c r="F56" i="4"/>
  <c r="E56" i="4"/>
  <c r="D56" i="4"/>
  <c r="F41" i="4"/>
  <c r="E41" i="4"/>
  <c r="D41" i="4"/>
  <c r="G36" i="4"/>
  <c r="H36" i="4" s="1"/>
  <c r="G35" i="4"/>
  <c r="H35" i="4" s="1"/>
  <c r="G34" i="4"/>
  <c r="H34" i="4" s="1"/>
  <c r="G33" i="4"/>
  <c r="J33" i="4" s="1"/>
  <c r="K33" i="4" s="1"/>
  <c r="F26" i="4"/>
  <c r="E26" i="4"/>
  <c r="D26" i="4"/>
  <c r="F71" i="1"/>
  <c r="E71" i="1"/>
  <c r="D71" i="1"/>
  <c r="F56" i="1"/>
  <c r="E56" i="1"/>
  <c r="D56" i="1"/>
  <c r="F41" i="1"/>
  <c r="E41" i="1"/>
  <c r="D41" i="1"/>
  <c r="F26" i="1"/>
  <c r="E26" i="1"/>
  <c r="D26" i="1"/>
  <c r="I96" i="1"/>
  <c r="I95" i="1"/>
  <c r="I94" i="1"/>
  <c r="I93" i="1"/>
  <c r="I81" i="1"/>
  <c r="I80" i="1"/>
  <c r="I79" i="1"/>
  <c r="I78" i="1"/>
  <c r="I66" i="1"/>
  <c r="I65" i="1"/>
  <c r="I64" i="1"/>
  <c r="I63" i="1"/>
  <c r="I51" i="1"/>
  <c r="I50" i="1"/>
  <c r="I49" i="1"/>
  <c r="I48" i="1"/>
  <c r="G36" i="1"/>
  <c r="J36" i="1" s="1"/>
  <c r="K36" i="1" s="1"/>
  <c r="G35" i="1"/>
  <c r="H35" i="1" s="1"/>
  <c r="G34" i="1"/>
  <c r="H34" i="1" s="1"/>
  <c r="G33" i="1"/>
  <c r="J33" i="1" s="1"/>
  <c r="K33" i="1" s="1"/>
  <c r="J35" i="1" l="1"/>
  <c r="K35" i="1" s="1"/>
  <c r="J34" i="1"/>
  <c r="K34" i="1" s="1"/>
  <c r="L34" i="1"/>
  <c r="M34" i="1"/>
  <c r="L35" i="1"/>
  <c r="M35" i="1"/>
  <c r="H36" i="1"/>
  <c r="H33" i="1"/>
  <c r="J36" i="4"/>
  <c r="K36" i="4" s="1"/>
  <c r="M35" i="4"/>
  <c r="L35" i="4"/>
  <c r="M36" i="4"/>
  <c r="L36" i="4"/>
  <c r="L34" i="4"/>
  <c r="M34" i="4"/>
  <c r="H33" i="4"/>
  <c r="J35" i="4"/>
  <c r="K35" i="4" s="1"/>
  <c r="J34" i="4"/>
  <c r="K34" i="4" s="1"/>
  <c r="F27" i="1"/>
  <c r="F28" i="1" s="1"/>
  <c r="F40" i="1" s="1"/>
  <c r="D27" i="1"/>
  <c r="D28" i="1" s="1"/>
  <c r="D40" i="1" s="1"/>
  <c r="E27" i="1"/>
  <c r="E28" i="1" s="1"/>
  <c r="E40" i="1" s="1"/>
  <c r="M33" i="1" l="1"/>
  <c r="L33" i="1"/>
  <c r="L36" i="1"/>
  <c r="M36" i="1"/>
  <c r="M33" i="4"/>
  <c r="L33" i="4"/>
  <c r="G48" i="1"/>
  <c r="J48" i="1" s="1"/>
  <c r="K48" i="1" s="1"/>
  <c r="G51" i="1"/>
  <c r="J51" i="1" s="1"/>
  <c r="K51" i="1" s="1"/>
  <c r="G50" i="1"/>
  <c r="J50" i="1" s="1"/>
  <c r="K50" i="1" s="1"/>
  <c r="G49" i="1"/>
  <c r="J49" i="1" s="1"/>
  <c r="K49" i="1" s="1"/>
  <c r="F27" i="4" l="1"/>
  <c r="F28" i="4" s="1"/>
  <c r="F40" i="4" s="1"/>
  <c r="D27" i="4"/>
  <c r="D28" i="4" s="1"/>
  <c r="D40" i="4" s="1"/>
  <c r="E27" i="4"/>
  <c r="E28" i="4" s="1"/>
  <c r="E40" i="4" s="1"/>
  <c r="H50" i="1"/>
  <c r="H48" i="1"/>
  <c r="H49" i="1"/>
  <c r="H51" i="1"/>
  <c r="M51" i="1" l="1"/>
  <c r="L51" i="1"/>
  <c r="M49" i="1"/>
  <c r="L49" i="1"/>
  <c r="L48" i="1"/>
  <c r="M48" i="1"/>
  <c r="M50" i="1"/>
  <c r="L50" i="1"/>
  <c r="G51" i="4"/>
  <c r="G50" i="4"/>
  <c r="G49" i="4"/>
  <c r="G48" i="4"/>
  <c r="F42" i="1"/>
  <c r="F43" i="1" s="1"/>
  <c r="F55" i="1" s="1"/>
  <c r="E42" i="1"/>
  <c r="E43" i="1" s="1"/>
  <c r="E55" i="1" s="1"/>
  <c r="D42" i="1"/>
  <c r="D43" i="1" s="1"/>
  <c r="D55" i="1" s="1"/>
  <c r="H48" i="4" l="1"/>
  <c r="J48" i="4"/>
  <c r="K48" i="4" s="1"/>
  <c r="H50" i="4"/>
  <c r="J50" i="4"/>
  <c r="K50" i="4" s="1"/>
  <c r="H49" i="4"/>
  <c r="J49" i="4"/>
  <c r="K49" i="4" s="1"/>
  <c r="H51" i="4"/>
  <c r="J51" i="4"/>
  <c r="K51" i="4" s="1"/>
  <c r="G65" i="1"/>
  <c r="G66" i="1"/>
  <c r="G63" i="1"/>
  <c r="G64" i="1"/>
  <c r="L49" i="4" l="1"/>
  <c r="M49" i="4"/>
  <c r="M48" i="4"/>
  <c r="L48" i="4"/>
  <c r="M51" i="4"/>
  <c r="L51" i="4"/>
  <c r="M50" i="4"/>
  <c r="L50" i="4"/>
  <c r="H66" i="1"/>
  <c r="L66" i="1" s="1"/>
  <c r="J66" i="1"/>
  <c r="K66" i="1" s="1"/>
  <c r="H64" i="1"/>
  <c r="L64" i="1" s="1"/>
  <c r="J64" i="1"/>
  <c r="K64" i="1" s="1"/>
  <c r="H63" i="1"/>
  <c r="L63" i="1" s="1"/>
  <c r="J63" i="1"/>
  <c r="K63" i="1" s="1"/>
  <c r="H65" i="1"/>
  <c r="J65" i="1"/>
  <c r="K65" i="1" s="1"/>
  <c r="M66" i="1"/>
  <c r="M65" i="1" l="1"/>
  <c r="L65" i="1"/>
  <c r="M63" i="1"/>
  <c r="M64" i="1"/>
  <c r="D42" i="4"/>
  <c r="D43" i="4" s="1"/>
  <c r="D55" i="4" s="1"/>
  <c r="E42" i="4"/>
  <c r="E43" i="4" s="1"/>
  <c r="E55" i="4" s="1"/>
  <c r="F42" i="4"/>
  <c r="F43" i="4" s="1"/>
  <c r="F55" i="4" s="1"/>
  <c r="F57" i="1"/>
  <c r="F58" i="1" s="1"/>
  <c r="F70" i="1" s="1"/>
  <c r="E57" i="1"/>
  <c r="E58" i="1" s="1"/>
  <c r="E70" i="1" s="1"/>
  <c r="D57" i="1"/>
  <c r="D58" i="1" s="1"/>
  <c r="D70" i="1" s="1"/>
  <c r="G63" i="4" l="1"/>
  <c r="G66" i="4"/>
  <c r="G64" i="4"/>
  <c r="G65" i="4"/>
  <c r="G80" i="1"/>
  <c r="G79" i="1"/>
  <c r="G78" i="1"/>
  <c r="G81" i="1"/>
  <c r="H65" i="4" l="1"/>
  <c r="J65" i="4"/>
  <c r="K65" i="4" s="1"/>
  <c r="H64" i="4"/>
  <c r="J64" i="4"/>
  <c r="K64" i="4" s="1"/>
  <c r="H66" i="4"/>
  <c r="J66" i="4"/>
  <c r="K66" i="4" s="1"/>
  <c r="H63" i="4"/>
  <c r="J63" i="4"/>
  <c r="K63" i="4" s="1"/>
  <c r="H79" i="1"/>
  <c r="J79" i="1"/>
  <c r="H81" i="1"/>
  <c r="L81" i="1" s="1"/>
  <c r="J81" i="1"/>
  <c r="H80" i="1"/>
  <c r="J80" i="1"/>
  <c r="H78" i="1"/>
  <c r="J78" i="1"/>
  <c r="M81" i="1" l="1"/>
  <c r="M79" i="1"/>
  <c r="L79" i="1"/>
  <c r="M78" i="1"/>
  <c r="L78" i="1"/>
  <c r="M80" i="1"/>
  <c r="L80" i="1"/>
  <c r="M65" i="4"/>
  <c r="L65" i="4"/>
  <c r="M63" i="4"/>
  <c r="L63" i="4"/>
  <c r="M66" i="4"/>
  <c r="L66" i="4"/>
  <c r="M64" i="4"/>
  <c r="L64" i="4"/>
  <c r="D72" i="1"/>
  <c r="D73" i="1" s="1"/>
  <c r="D85" i="1" s="1"/>
  <c r="F72" i="1"/>
  <c r="F73" i="1" s="1"/>
  <c r="F85" i="1" s="1"/>
  <c r="E72" i="1"/>
  <c r="E73" i="1" s="1"/>
  <c r="E85" i="1" s="1"/>
  <c r="E57" i="4" l="1"/>
  <c r="E58" i="4" s="1"/>
  <c r="E70" i="4" s="1"/>
  <c r="D57" i="4"/>
  <c r="D58" i="4" s="1"/>
  <c r="D70" i="4" s="1"/>
  <c r="F57" i="4"/>
  <c r="F58" i="4" s="1"/>
  <c r="F70" i="4" s="1"/>
  <c r="G95" i="1"/>
  <c r="H95" i="1" s="1"/>
  <c r="L95" i="1" s="1"/>
  <c r="G94" i="1"/>
  <c r="H94" i="1" s="1"/>
  <c r="L94" i="1" s="1"/>
  <c r="G96" i="1"/>
  <c r="H96" i="1" s="1"/>
  <c r="L96" i="1" s="1"/>
  <c r="G93" i="1"/>
  <c r="H93" i="1" s="1"/>
  <c r="L93" i="1" s="1"/>
  <c r="G81" i="4" l="1"/>
  <c r="G79" i="4"/>
  <c r="G80" i="4"/>
  <c r="G78" i="4"/>
  <c r="H80" i="4" l="1"/>
  <c r="J80" i="4"/>
  <c r="K80" i="4" s="1"/>
  <c r="H79" i="4"/>
  <c r="J79" i="4"/>
  <c r="K79" i="4" s="1"/>
  <c r="H78" i="4"/>
  <c r="J78" i="4"/>
  <c r="K78" i="4" s="1"/>
  <c r="H81" i="4"/>
  <c r="J81" i="4"/>
  <c r="K81" i="4" s="1"/>
  <c r="M80" i="4" l="1"/>
  <c r="L80" i="4"/>
  <c r="M81" i="4"/>
  <c r="L81" i="4"/>
  <c r="M78" i="4"/>
  <c r="L78" i="4"/>
  <c r="M79" i="4"/>
  <c r="L79" i="4"/>
  <c r="F72" i="4" l="1"/>
  <c r="F73" i="4" s="1"/>
  <c r="F85" i="4" s="1"/>
  <c r="E72" i="4"/>
  <c r="E73" i="4" s="1"/>
  <c r="E85" i="4" s="1"/>
  <c r="D72" i="4"/>
  <c r="D73" i="4" s="1"/>
  <c r="D85" i="4" s="1"/>
  <c r="G93" i="4" l="1"/>
  <c r="G94" i="4"/>
  <c r="G95" i="4"/>
  <c r="G96" i="4"/>
  <c r="H93" i="4" l="1"/>
  <c r="J93" i="4"/>
  <c r="K93" i="4" s="1"/>
  <c r="H96" i="4"/>
  <c r="J96" i="4"/>
  <c r="K96" i="4" s="1"/>
  <c r="H95" i="4"/>
  <c r="J95" i="4"/>
  <c r="K95" i="4" s="1"/>
  <c r="H94" i="4"/>
  <c r="J94" i="4"/>
  <c r="K94" i="4" s="1"/>
  <c r="L94" i="4" l="1"/>
  <c r="M94" i="4"/>
  <c r="M95" i="4"/>
  <c r="L95" i="4"/>
  <c r="M96" i="4"/>
  <c r="L96" i="4"/>
  <c r="M93" i="4"/>
  <c r="L93" i="4"/>
  <c r="F87" i="4" l="1"/>
  <c r="F88" i="4" s="1"/>
  <c r="F100" i="4" s="1"/>
  <c r="E87" i="4"/>
  <c r="E88" i="4" s="1"/>
  <c r="E100" i="4" s="1"/>
  <c r="D87" i="4"/>
  <c r="D88" i="4" s="1"/>
  <c r="D100" i="4" s="1"/>
  <c r="G108" i="4" l="1"/>
  <c r="G109" i="4"/>
  <c r="G110" i="4"/>
  <c r="G111" i="4"/>
  <c r="H111" i="4" l="1"/>
  <c r="J111" i="4"/>
  <c r="K111" i="4" s="1"/>
  <c r="H110" i="4"/>
  <c r="J110" i="4"/>
  <c r="K110" i="4" s="1"/>
  <c r="H109" i="4"/>
  <c r="J109" i="4"/>
  <c r="K109" i="4" s="1"/>
  <c r="H108" i="4"/>
  <c r="J108" i="4"/>
  <c r="K108" i="4" s="1"/>
  <c r="M108" i="4" l="1"/>
  <c r="L108" i="4"/>
  <c r="L109" i="4"/>
  <c r="M109" i="4"/>
  <c r="L110" i="4"/>
  <c r="M110" i="4"/>
  <c r="M111" i="4"/>
  <c r="L111" i="4"/>
</calcChain>
</file>

<file path=xl/sharedStrings.xml><?xml version="1.0" encoding="utf-8"?>
<sst xmlns="http://schemas.openxmlformats.org/spreadsheetml/2006/main" count="348" uniqueCount="55">
  <si>
    <r>
      <t>x</t>
    </r>
    <r>
      <rPr>
        <b/>
        <i/>
        <vertAlign val="subscript"/>
        <sz val="14"/>
        <color theme="1"/>
        <rFont val="Calibri"/>
        <family val="2"/>
        <scheme val="minor"/>
      </rPr>
      <t>0</t>
    </r>
  </si>
  <si>
    <r>
      <t>x</t>
    </r>
    <r>
      <rPr>
        <b/>
        <i/>
        <vertAlign val="subscript"/>
        <sz val="14"/>
        <color theme="1"/>
        <rFont val="Calibri"/>
        <family val="2"/>
        <scheme val="minor"/>
      </rPr>
      <t>1</t>
    </r>
  </si>
  <si>
    <r>
      <t>x</t>
    </r>
    <r>
      <rPr>
        <b/>
        <i/>
        <vertAlign val="subscript"/>
        <sz val="14"/>
        <color theme="1"/>
        <rFont val="Calibri"/>
        <family val="2"/>
        <scheme val="minor"/>
      </rPr>
      <t>2</t>
    </r>
  </si>
  <si>
    <r>
      <t xml:space="preserve">Neurônio ADALINE -  </t>
    </r>
    <r>
      <rPr>
        <b/>
        <i/>
        <sz val="18"/>
        <color theme="1"/>
        <rFont val="Calibri"/>
        <family val="2"/>
        <scheme val="minor"/>
      </rPr>
      <t>Adaptative Linear Neurônio Element</t>
    </r>
  </si>
  <si>
    <r>
      <t xml:space="preserve"> [ x</t>
    </r>
    <r>
      <rPr>
        <b/>
        <i/>
        <vertAlign val="subscript"/>
        <sz val="14"/>
        <color theme="1"/>
        <rFont val="Calibri"/>
        <family val="2"/>
        <scheme val="minor"/>
      </rPr>
      <t>1</t>
    </r>
    <r>
      <rPr>
        <b/>
        <i/>
        <sz val="14"/>
        <color theme="1"/>
        <rFont val="Calibri"/>
        <family val="2"/>
        <scheme val="minor"/>
      </rPr>
      <t xml:space="preserve">   OR   x</t>
    </r>
    <r>
      <rPr>
        <b/>
        <i/>
        <vertAlign val="subscript"/>
        <sz val="14"/>
        <color theme="1"/>
        <rFont val="Calibri"/>
        <family val="2"/>
        <scheme val="minor"/>
      </rPr>
      <t xml:space="preserve">2 </t>
    </r>
    <r>
      <rPr>
        <b/>
        <i/>
        <sz val="14"/>
        <color theme="1"/>
        <rFont val="Calibri"/>
        <family val="2"/>
        <scheme val="minor"/>
      </rPr>
      <t>]</t>
    </r>
  </si>
  <si>
    <t>Valor Desejado</t>
  </si>
  <si>
    <t xml:space="preserve">m = </t>
  </si>
  <si>
    <t xml:space="preserve">Coef. = </t>
  </si>
  <si>
    <r>
      <t>w</t>
    </r>
    <r>
      <rPr>
        <b/>
        <i/>
        <vertAlign val="subscript"/>
        <sz val="14"/>
        <color theme="1"/>
        <rFont val="Calibri"/>
        <family val="2"/>
        <scheme val="minor"/>
      </rPr>
      <t>0 (1)</t>
    </r>
  </si>
  <si>
    <r>
      <t>w</t>
    </r>
    <r>
      <rPr>
        <b/>
        <i/>
        <vertAlign val="subscript"/>
        <sz val="14"/>
        <color theme="1"/>
        <rFont val="Calibri"/>
        <family val="2"/>
        <scheme val="minor"/>
      </rPr>
      <t>1 (1)</t>
    </r>
  </si>
  <si>
    <r>
      <t>w</t>
    </r>
    <r>
      <rPr>
        <b/>
        <i/>
        <vertAlign val="subscript"/>
        <sz val="14"/>
        <color theme="1"/>
        <rFont val="Calibri"/>
        <family val="2"/>
        <scheme val="minor"/>
      </rPr>
      <t>2 (1)</t>
    </r>
  </si>
  <si>
    <r>
      <t>w</t>
    </r>
    <r>
      <rPr>
        <b/>
        <i/>
        <vertAlign val="subscript"/>
        <sz val="14"/>
        <color theme="1"/>
        <rFont val="Calibri"/>
        <family val="2"/>
        <scheme val="minor"/>
      </rPr>
      <t>0 (2)</t>
    </r>
  </si>
  <si>
    <r>
      <t>w</t>
    </r>
    <r>
      <rPr>
        <b/>
        <i/>
        <vertAlign val="subscript"/>
        <sz val="14"/>
        <color theme="1"/>
        <rFont val="Calibri"/>
        <family val="2"/>
        <scheme val="minor"/>
      </rPr>
      <t>1 (2)</t>
    </r>
  </si>
  <si>
    <r>
      <t>w</t>
    </r>
    <r>
      <rPr>
        <b/>
        <i/>
        <vertAlign val="subscript"/>
        <sz val="14"/>
        <color theme="1"/>
        <rFont val="Calibri"/>
        <family val="2"/>
        <scheme val="minor"/>
      </rPr>
      <t>2 (2)</t>
    </r>
  </si>
  <si>
    <r>
      <t>w</t>
    </r>
    <r>
      <rPr>
        <b/>
        <i/>
        <vertAlign val="subscript"/>
        <sz val="14"/>
        <color theme="1"/>
        <rFont val="Calibri"/>
        <family val="2"/>
        <scheme val="minor"/>
      </rPr>
      <t>0 (3)</t>
    </r>
  </si>
  <si>
    <r>
      <t>w</t>
    </r>
    <r>
      <rPr>
        <b/>
        <i/>
        <vertAlign val="subscript"/>
        <sz val="14"/>
        <color theme="1"/>
        <rFont val="Calibri"/>
        <family val="2"/>
        <scheme val="minor"/>
      </rPr>
      <t>1 (3)</t>
    </r>
  </si>
  <si>
    <r>
      <t>w</t>
    </r>
    <r>
      <rPr>
        <b/>
        <i/>
        <vertAlign val="subscript"/>
        <sz val="14"/>
        <color theme="1"/>
        <rFont val="Calibri"/>
        <family val="2"/>
        <scheme val="minor"/>
      </rPr>
      <t>2 (3)</t>
    </r>
  </si>
  <si>
    <t>t = 3</t>
  </si>
  <si>
    <t>t = 2</t>
  </si>
  <si>
    <t>t = 4</t>
  </si>
  <si>
    <t>t = 5</t>
  </si>
  <si>
    <r>
      <t>w</t>
    </r>
    <r>
      <rPr>
        <b/>
        <i/>
        <vertAlign val="subscript"/>
        <sz val="14"/>
        <color theme="1"/>
        <rFont val="Calibri"/>
        <family val="2"/>
        <scheme val="minor"/>
      </rPr>
      <t>0 (4)</t>
    </r>
  </si>
  <si>
    <r>
      <t>w</t>
    </r>
    <r>
      <rPr>
        <b/>
        <i/>
        <vertAlign val="subscript"/>
        <sz val="14"/>
        <color theme="1"/>
        <rFont val="Calibri"/>
        <family val="2"/>
        <scheme val="minor"/>
      </rPr>
      <t>1 (4)</t>
    </r>
  </si>
  <si>
    <r>
      <t>w</t>
    </r>
    <r>
      <rPr>
        <b/>
        <i/>
        <vertAlign val="subscript"/>
        <sz val="14"/>
        <color theme="1"/>
        <rFont val="Calibri"/>
        <family val="2"/>
        <scheme val="minor"/>
      </rPr>
      <t>2 (4)</t>
    </r>
  </si>
  <si>
    <t>t = 1</t>
  </si>
  <si>
    <r>
      <t>w</t>
    </r>
    <r>
      <rPr>
        <b/>
        <i/>
        <vertAlign val="subscript"/>
        <sz val="14"/>
        <color theme="1"/>
        <rFont val="Calibri"/>
        <family val="2"/>
        <scheme val="minor"/>
      </rPr>
      <t>0 (5)</t>
    </r>
  </si>
  <si>
    <r>
      <t>w</t>
    </r>
    <r>
      <rPr>
        <b/>
        <i/>
        <vertAlign val="subscript"/>
        <sz val="14"/>
        <color theme="1"/>
        <rFont val="Calibri"/>
        <family val="2"/>
        <scheme val="minor"/>
      </rPr>
      <t>1 (5)</t>
    </r>
  </si>
  <si>
    <r>
      <t>w</t>
    </r>
    <r>
      <rPr>
        <b/>
        <i/>
        <vertAlign val="subscript"/>
        <sz val="14"/>
        <color theme="1"/>
        <rFont val="Calibri"/>
        <family val="2"/>
        <scheme val="minor"/>
      </rPr>
      <t>2 (5)</t>
    </r>
  </si>
  <si>
    <r>
      <t>E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.X</t>
    </r>
    <r>
      <rPr>
        <b/>
        <vertAlign val="subscript"/>
        <sz val="14"/>
        <color theme="1"/>
        <rFont val="Calibri"/>
        <family val="2"/>
        <scheme val="minor"/>
      </rPr>
      <t>t</t>
    </r>
  </si>
  <si>
    <t xml:space="preserve">2m </t>
  </si>
  <si>
    <t>Erro Y</t>
  </si>
  <si>
    <r>
      <t>Erro</t>
    </r>
    <r>
      <rPr>
        <b/>
        <vertAlign val="subscript"/>
        <sz val="18"/>
        <color rgb="FFFF0000"/>
        <rFont val="Calibri"/>
        <family val="2"/>
        <scheme val="minor"/>
      </rPr>
      <t>net</t>
    </r>
  </si>
  <si>
    <t>D</t>
  </si>
  <si>
    <t>[ D - net ]</t>
  </si>
  <si>
    <t>[ D - Y ]</t>
  </si>
  <si>
    <t>Função de Ativação</t>
  </si>
  <si>
    <r>
      <t xml:space="preserve">               </t>
    </r>
    <r>
      <rPr>
        <b/>
        <u/>
        <sz val="18"/>
        <color rgb="FFFF0000"/>
        <rFont val="Times New Roman"/>
        <family val="1"/>
      </rPr>
      <t>ADALINE</t>
    </r>
  </si>
  <si>
    <r>
      <t xml:space="preserve">               </t>
    </r>
    <r>
      <rPr>
        <b/>
        <u/>
        <sz val="18"/>
        <color rgb="FFFF0000"/>
        <rFont val="Times New Roman"/>
        <family val="1"/>
      </rPr>
      <t>Perceptron</t>
    </r>
  </si>
  <si>
    <r>
      <t xml:space="preserve">  Esta </t>
    </r>
    <r>
      <rPr>
        <b/>
        <i/>
        <u/>
        <sz val="16"/>
        <color rgb="FFFF0000"/>
        <rFont val="Times New Roman"/>
        <family val="1"/>
      </rPr>
      <t>Função de Ativação</t>
    </r>
    <r>
      <rPr>
        <i/>
        <sz val="16"/>
        <color rgb="FFFF0000"/>
        <rFont val="Times New Roman"/>
        <family val="1"/>
      </rPr>
      <t xml:space="preserve"> é</t>
    </r>
  </si>
  <si>
    <t xml:space="preserve">  usada para Ajuste dos Pesos</t>
  </si>
  <si>
    <t>Neurônio Artificial  PERCEPTRON</t>
  </si>
  <si>
    <r>
      <t xml:space="preserve"> &lt;&lt;&lt;== Ajuste de Pesos ==&gt;&gt; </t>
    </r>
    <r>
      <rPr>
        <i/>
        <sz val="16"/>
        <color rgb="FFFF0000"/>
        <rFont val="Times New Roman"/>
        <family val="1"/>
      </rPr>
      <t>com base na F. Ativação do Perceptron</t>
    </r>
  </si>
  <si>
    <r>
      <t xml:space="preserve"> &lt;&lt;&lt;== Ajuste de Pesos</t>
    </r>
    <r>
      <rPr>
        <i/>
        <sz val="12"/>
        <color rgb="FFFF0000"/>
        <rFont val="Times New Roman"/>
        <family val="1"/>
      </rPr>
      <t xml:space="preserve"> </t>
    </r>
    <r>
      <rPr>
        <i/>
        <sz val="14"/>
        <color rgb="FFFF0000"/>
        <rFont val="Times New Roman"/>
        <family val="1"/>
      </rPr>
      <t>(com base na F. Ativação do ADALINE)</t>
    </r>
  </si>
  <si>
    <t>Neurônio Artificial  ADALINE</t>
  </si>
  <si>
    <t>Z</t>
  </si>
  <si>
    <t>Integrador</t>
  </si>
  <si>
    <t xml:space="preserve"> Y = f(z) = Z</t>
  </si>
  <si>
    <t xml:space="preserve"> Y = f(z) = SAÍDA</t>
  </si>
  <si>
    <t xml:space="preserve">            Else f(z) = -1</t>
  </si>
  <si>
    <t>If Z &gt;  0  Then  f(z) = 1</t>
  </si>
  <si>
    <t>SAÍDA ==&gt;&gt; Y = f(z)</t>
  </si>
  <si>
    <t>h = 2m</t>
  </si>
  <si>
    <t xml:space="preserve">OBS: </t>
  </si>
  <si>
    <t>Calibragem dos Pesos Sinápticos</t>
  </si>
  <si>
    <t>Aprendizado Baseado em 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</si>
</sst>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vertAlign val="subscript"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4"/>
      <color theme="1"/>
      <name val="Symbol"/>
      <family val="1"/>
      <charset val="2"/>
    </font>
    <font>
      <b/>
      <sz val="12"/>
      <color rgb="FFFF000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Times New Roman"/>
      <family val="1"/>
    </font>
    <font>
      <b/>
      <sz val="18"/>
      <color rgb="FFFF0000"/>
      <name val="Calibri"/>
      <family val="2"/>
      <scheme val="minor"/>
    </font>
    <font>
      <b/>
      <vertAlign val="subscript"/>
      <sz val="18"/>
      <color rgb="FFFF0000"/>
      <name val="Calibri"/>
      <family val="2"/>
      <scheme val="minor"/>
    </font>
    <font>
      <b/>
      <sz val="18"/>
      <color rgb="FFFF0000"/>
      <name val="Times New Roman"/>
      <family val="1"/>
    </font>
    <font>
      <b/>
      <u/>
      <sz val="18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b/>
      <i/>
      <sz val="16"/>
      <color rgb="FFFF0000"/>
      <name val="Times New Roman"/>
      <family val="1"/>
    </font>
    <font>
      <i/>
      <sz val="16"/>
      <color rgb="FFFF0000"/>
      <name val="Times New Roman"/>
      <family val="1"/>
    </font>
    <font>
      <b/>
      <i/>
      <u/>
      <sz val="16"/>
      <color rgb="FFFF0000"/>
      <name val="Times New Roman"/>
      <family val="1"/>
    </font>
    <font>
      <b/>
      <sz val="26"/>
      <color rgb="FFFF0000"/>
      <name val="Calibri"/>
      <family val="2"/>
      <scheme val="minor"/>
    </font>
    <font>
      <i/>
      <sz val="14"/>
      <color rgb="FFFF0000"/>
      <name val="Times New Roman"/>
      <family val="1"/>
    </font>
    <font>
      <i/>
      <sz val="12"/>
      <color rgb="FFFF0000"/>
      <name val="Times New Roman"/>
      <family val="1"/>
    </font>
    <font>
      <b/>
      <i/>
      <sz val="16"/>
      <color rgb="FF0066FF"/>
      <name val="Calibri"/>
      <family val="2"/>
      <scheme val="minor"/>
    </font>
    <font>
      <b/>
      <sz val="14"/>
      <color rgb="FF0066FF"/>
      <name val="Times New Roman"/>
      <family val="1"/>
    </font>
    <font>
      <b/>
      <i/>
      <u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/>
    <xf numFmtId="0" fontId="1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6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15" fillId="0" borderId="0" xfId="0" applyNumberFormat="1" applyFont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1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0" fillId="0" borderId="5" xfId="0" applyFont="1" applyBorder="1" applyAlignment="1">
      <alignment horizontal="left"/>
    </xf>
    <xf numFmtId="0" fontId="17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23" fillId="0" borderId="0" xfId="0" applyFont="1" applyBorder="1" applyAlignment="1"/>
    <xf numFmtId="2" fontId="13" fillId="2" borderId="0" xfId="0" applyNumberFormat="1" applyFont="1" applyFill="1" applyAlignment="1">
      <alignment horizontal="center" vertical="center"/>
    </xf>
    <xf numFmtId="0" fontId="0" fillId="3" borderId="0" xfId="0" applyFill="1"/>
    <xf numFmtId="0" fontId="20" fillId="3" borderId="5" xfId="0" applyFont="1" applyFill="1" applyBorder="1" applyAlignment="1">
      <alignment horizontal="left"/>
    </xf>
    <xf numFmtId="0" fontId="22" fillId="3" borderId="4" xfId="0" applyFont="1" applyFill="1" applyBorder="1" applyAlignment="1">
      <alignment horizontal="center"/>
    </xf>
    <xf numFmtId="2" fontId="13" fillId="3" borderId="0" xfId="0" applyNumberFormat="1" applyFont="1" applyFill="1" applyAlignment="1">
      <alignment horizontal="center" vertical="center"/>
    </xf>
    <xf numFmtId="0" fontId="24" fillId="3" borderId="0" xfId="0" applyFont="1" applyFill="1" applyBorder="1" applyAlignment="1"/>
    <xf numFmtId="0" fontId="0" fillId="3" borderId="0" xfId="0" applyFont="1" applyFill="1"/>
    <xf numFmtId="0" fontId="20" fillId="3" borderId="0" xfId="0" applyFont="1" applyFill="1" applyAlignment="1">
      <alignment horizontal="left"/>
    </xf>
    <xf numFmtId="0" fontId="17" fillId="3" borderId="4" xfId="0" applyFont="1" applyFill="1" applyBorder="1" applyAlignment="1">
      <alignment horizontal="center"/>
    </xf>
    <xf numFmtId="0" fontId="26" fillId="2" borderId="0" xfId="0" applyFont="1" applyFill="1"/>
    <xf numFmtId="0" fontId="0" fillId="2" borderId="0" xfId="0" applyFill="1"/>
    <xf numFmtId="0" fontId="24" fillId="0" borderId="0" xfId="0" applyFont="1" applyBorder="1" applyAlignment="1"/>
    <xf numFmtId="0" fontId="29" fillId="2" borderId="0" xfId="0" applyFont="1" applyFill="1" applyAlignment="1">
      <alignment horizontal="center"/>
    </xf>
    <xf numFmtId="0" fontId="29" fillId="2" borderId="5" xfId="0" applyFont="1" applyFill="1" applyBorder="1" applyAlignment="1">
      <alignment horizontal="center"/>
    </xf>
    <xf numFmtId="0" fontId="30" fillId="2" borderId="5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6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15240</xdr:rowOff>
    </xdr:from>
    <xdr:to>
      <xdr:col>7</xdr:col>
      <xdr:colOff>495300</xdr:colOff>
      <xdr:row>18</xdr:row>
      <xdr:rowOff>99060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93FA2F-8B92-4755-B6AB-6C9A3C0693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468" t="37482" r="21931" b="10376"/>
        <a:stretch/>
      </xdr:blipFill>
      <xdr:spPr>
        <a:xfrm>
          <a:off x="1828800" y="777240"/>
          <a:ext cx="3467100" cy="2567940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7</xdr:col>
      <xdr:colOff>731520</xdr:colOff>
      <xdr:row>6</xdr:row>
      <xdr:rowOff>31763</xdr:rowOff>
    </xdr:from>
    <xdr:to>
      <xdr:col>8</xdr:col>
      <xdr:colOff>1250740</xdr:colOff>
      <xdr:row>17</xdr:row>
      <xdr:rowOff>144780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7081C8A-A87E-4A61-970D-E473810697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605" t="36941" r="22289" b="10287"/>
        <a:stretch/>
      </xdr:blipFill>
      <xdr:spPr>
        <a:xfrm>
          <a:off x="5532120" y="1418603"/>
          <a:ext cx="2919520" cy="2216137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</xdr:colOff>
      <xdr:row>27</xdr:row>
      <xdr:rowOff>175260</xdr:rowOff>
    </xdr:from>
    <xdr:to>
      <xdr:col>24</xdr:col>
      <xdr:colOff>541020</xdr:colOff>
      <xdr:row>33</xdr:row>
      <xdr:rowOff>160020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E4E38D9-86F9-4FD9-9B91-05BA025279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472" t="42597" r="14419" b="25375"/>
        <a:stretch/>
      </xdr:blipFill>
      <xdr:spPr>
        <a:xfrm>
          <a:off x="12237720" y="7863840"/>
          <a:ext cx="6019800" cy="154686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</xdr:colOff>
      <xdr:row>4</xdr:row>
      <xdr:rowOff>144780</xdr:rowOff>
    </xdr:from>
    <xdr:to>
      <xdr:col>7</xdr:col>
      <xdr:colOff>510540</xdr:colOff>
      <xdr:row>18</xdr:row>
      <xdr:rowOff>137160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85A5C5F-66F3-4C9F-95F8-D5ED7E8DA6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468" t="37482" r="21931" b="10376"/>
        <a:stretch/>
      </xdr:blipFill>
      <xdr:spPr>
        <a:xfrm>
          <a:off x="1844040" y="739140"/>
          <a:ext cx="3467100" cy="2567940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7</xdr:col>
      <xdr:colOff>800100</xdr:colOff>
      <xdr:row>6</xdr:row>
      <xdr:rowOff>53340</xdr:rowOff>
    </xdr:from>
    <xdr:to>
      <xdr:col>9</xdr:col>
      <xdr:colOff>69640</xdr:colOff>
      <xdr:row>18</xdr:row>
      <xdr:rowOff>59677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8B96FD9-EE1B-4B4C-9DEB-BBF57C0C34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605" t="36941" r="22289" b="10287"/>
        <a:stretch/>
      </xdr:blipFill>
      <xdr:spPr>
        <a:xfrm>
          <a:off x="5600700" y="1463040"/>
          <a:ext cx="2919520" cy="2216137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6BC9-64D9-4E0F-BA2E-34284D795D48}">
  <dimension ref="B1:O96"/>
  <sheetViews>
    <sheetView topLeftCell="A4" zoomScaleNormal="100" workbookViewId="0">
      <selection activeCell="C23" sqref="C23"/>
    </sheetView>
  </sheetViews>
  <sheetFormatPr defaultRowHeight="14.4" x14ac:dyDescent="0.3"/>
  <cols>
    <col min="7" max="7" width="16.6640625" customWidth="1"/>
    <col min="8" max="8" width="35" customWidth="1"/>
    <col min="9" max="9" width="24.109375" customWidth="1"/>
    <col min="10" max="10" width="23.21875" bestFit="1" customWidth="1"/>
    <col min="11" max="11" width="16.21875" customWidth="1"/>
    <col min="12" max="12" width="23.33203125" bestFit="1" customWidth="1"/>
    <col min="13" max="13" width="13.77734375" bestFit="1" customWidth="1"/>
  </cols>
  <sheetData>
    <row r="1" spans="2:9" ht="15" customHeight="1" x14ac:dyDescent="0.3">
      <c r="B1" s="66"/>
      <c r="C1" s="68"/>
      <c r="D1" s="69"/>
      <c r="E1" s="69"/>
      <c r="F1" s="69"/>
      <c r="G1" s="69"/>
      <c r="H1" s="70"/>
      <c r="I1" s="66"/>
    </row>
    <row r="2" spans="2:9" ht="25.05" customHeight="1" x14ac:dyDescent="0.45">
      <c r="B2" s="66"/>
      <c r="C2" s="68"/>
      <c r="D2" s="74" t="s">
        <v>54</v>
      </c>
      <c r="E2" s="69"/>
      <c r="F2" s="69"/>
      <c r="G2" s="69"/>
      <c r="H2" s="70"/>
      <c r="I2" s="66"/>
    </row>
    <row r="3" spans="2:9" ht="25.05" customHeight="1" x14ac:dyDescent="0.5">
      <c r="B3" s="66"/>
      <c r="C3" s="68"/>
      <c r="D3" s="75" t="s">
        <v>53</v>
      </c>
      <c r="E3" s="69"/>
      <c r="F3" s="69"/>
      <c r="G3" s="69"/>
      <c r="H3" s="70"/>
      <c r="I3" s="66"/>
    </row>
    <row r="4" spans="2:9" ht="15" customHeight="1" x14ac:dyDescent="0.5">
      <c r="B4" s="66"/>
      <c r="C4" s="68"/>
      <c r="D4" s="75"/>
      <c r="E4" s="69"/>
      <c r="F4" s="69"/>
      <c r="G4" s="69"/>
      <c r="H4" s="70"/>
      <c r="I4" s="66"/>
    </row>
    <row r="5" spans="2:9" ht="15" customHeight="1" x14ac:dyDescent="0.3">
      <c r="B5" s="66"/>
      <c r="C5" s="68"/>
      <c r="D5" s="69"/>
      <c r="E5" s="69"/>
      <c r="F5" s="69"/>
      <c r="G5" s="69"/>
      <c r="H5" s="70"/>
      <c r="I5" s="66"/>
    </row>
    <row r="6" spans="2:9" ht="15" customHeight="1" x14ac:dyDescent="0.3">
      <c r="B6" s="66"/>
      <c r="C6" s="68"/>
      <c r="D6" s="69"/>
      <c r="E6" s="69"/>
      <c r="F6" s="69"/>
      <c r="G6" s="69"/>
      <c r="H6" s="70"/>
      <c r="I6" s="66"/>
    </row>
    <row r="7" spans="2:9" ht="15" customHeight="1" x14ac:dyDescent="0.3">
      <c r="B7" s="66"/>
      <c r="C7" s="68"/>
      <c r="D7" s="69"/>
      <c r="E7" s="69"/>
      <c r="F7" s="69"/>
      <c r="G7" s="69"/>
      <c r="H7" s="70"/>
      <c r="I7" s="66"/>
    </row>
    <row r="8" spans="2:9" ht="15" customHeight="1" x14ac:dyDescent="0.3">
      <c r="B8" s="66"/>
      <c r="C8" s="68"/>
      <c r="D8" s="69"/>
      <c r="E8" s="69"/>
      <c r="F8" s="69"/>
      <c r="G8" s="69"/>
      <c r="H8" s="70"/>
      <c r="I8" s="66"/>
    </row>
    <row r="9" spans="2:9" ht="15" customHeight="1" x14ac:dyDescent="0.3">
      <c r="B9" s="66"/>
      <c r="C9" s="68"/>
      <c r="D9" s="69"/>
      <c r="E9" s="69"/>
      <c r="F9" s="69"/>
      <c r="G9" s="69"/>
      <c r="H9" s="70"/>
      <c r="I9" s="66"/>
    </row>
    <row r="10" spans="2:9" ht="15" customHeight="1" x14ac:dyDescent="0.3">
      <c r="B10" s="66"/>
      <c r="C10" s="68"/>
      <c r="D10" s="69"/>
      <c r="E10" s="69"/>
      <c r="F10" s="69"/>
      <c r="G10" s="69"/>
      <c r="I10" s="66"/>
    </row>
    <row r="11" spans="2:9" ht="15" customHeight="1" x14ac:dyDescent="0.3">
      <c r="B11" s="66"/>
      <c r="C11" s="68"/>
      <c r="D11" s="69"/>
      <c r="E11" s="69"/>
      <c r="F11" s="69"/>
      <c r="G11" s="69"/>
      <c r="H11" s="70"/>
      <c r="I11" s="66"/>
    </row>
    <row r="12" spans="2:9" ht="15" customHeight="1" x14ac:dyDescent="0.3">
      <c r="B12" s="66"/>
      <c r="C12" s="68"/>
      <c r="D12" s="69"/>
      <c r="E12" s="69"/>
      <c r="F12" s="69"/>
      <c r="G12" s="69"/>
      <c r="H12" s="70"/>
      <c r="I12" s="66"/>
    </row>
    <row r="13" spans="2:9" ht="15" customHeight="1" x14ac:dyDescent="0.3">
      <c r="B13" s="66"/>
      <c r="C13" s="68"/>
      <c r="D13" s="69"/>
      <c r="E13" s="69"/>
      <c r="F13" s="69"/>
      <c r="G13" s="69"/>
      <c r="H13" s="70"/>
      <c r="I13" s="66"/>
    </row>
    <row r="14" spans="2:9" ht="15" customHeight="1" x14ac:dyDescent="0.3">
      <c r="B14" s="66"/>
      <c r="C14" s="68"/>
      <c r="D14" s="69"/>
      <c r="E14" s="69"/>
      <c r="F14" s="69"/>
      <c r="G14" s="69"/>
      <c r="H14" s="70"/>
      <c r="I14" s="66"/>
    </row>
    <row r="15" spans="2:9" ht="15" customHeight="1" x14ac:dyDescent="0.3">
      <c r="B15" s="66"/>
      <c r="C15" s="68"/>
      <c r="D15" s="69"/>
      <c r="E15" s="69"/>
      <c r="F15" s="69"/>
      <c r="G15" s="69"/>
      <c r="H15" s="70"/>
      <c r="I15" s="66"/>
    </row>
    <row r="16" spans="2:9" ht="15" customHeight="1" x14ac:dyDescent="0.3">
      <c r="B16" s="66"/>
      <c r="C16" s="68"/>
      <c r="D16" s="69"/>
      <c r="E16" s="69"/>
      <c r="F16" s="69"/>
      <c r="G16" s="69"/>
      <c r="H16" s="70"/>
      <c r="I16" s="66"/>
    </row>
    <row r="17" spans="2:15" ht="15.6" x14ac:dyDescent="0.3">
      <c r="B17" s="66"/>
      <c r="C17" s="68"/>
      <c r="D17" s="69"/>
      <c r="E17" s="69"/>
      <c r="F17" s="69"/>
      <c r="G17" s="69"/>
      <c r="H17" s="70"/>
      <c r="I17" s="66"/>
    </row>
    <row r="18" spans="2:15" ht="15" customHeight="1" x14ac:dyDescent="0.45">
      <c r="B18" s="66"/>
      <c r="C18" s="66"/>
      <c r="D18" s="67"/>
      <c r="F18" s="67"/>
      <c r="G18" s="67"/>
      <c r="H18" s="71"/>
      <c r="J18" s="8"/>
    </row>
    <row r="19" spans="2:15" ht="15.6" x14ac:dyDescent="0.3">
      <c r="B19" s="66"/>
      <c r="C19" s="66"/>
      <c r="D19" s="67"/>
      <c r="E19" s="67"/>
      <c r="F19" s="67"/>
      <c r="G19" s="67"/>
      <c r="H19" s="71"/>
      <c r="I19" s="66"/>
    </row>
    <row r="20" spans="2:15" ht="18" x14ac:dyDescent="0.35">
      <c r="D20" s="72" t="s">
        <v>52</v>
      </c>
      <c r="E20" s="73" t="s">
        <v>51</v>
      </c>
      <c r="F20" s="4"/>
      <c r="G20" s="4"/>
      <c r="H20" s="6"/>
    </row>
    <row r="21" spans="2:15" ht="15.6" x14ac:dyDescent="0.3">
      <c r="D21" s="6"/>
      <c r="E21" s="4"/>
      <c r="F21" s="4"/>
      <c r="G21" s="4"/>
      <c r="H21" s="6"/>
    </row>
    <row r="22" spans="2:15" ht="23.4" x14ac:dyDescent="0.45">
      <c r="C22" s="8" t="s">
        <v>3</v>
      </c>
      <c r="D22" s="4"/>
      <c r="E22" s="4"/>
      <c r="F22" s="4"/>
      <c r="G22" s="6"/>
    </row>
    <row r="23" spans="2:15" ht="33.6" x14ac:dyDescent="0.65">
      <c r="C23" s="57" t="s">
        <v>43</v>
      </c>
      <c r="D23" s="7"/>
      <c r="E23" s="7"/>
      <c r="F23" s="7"/>
      <c r="G23" s="58"/>
      <c r="H23" s="58"/>
    </row>
    <row r="24" spans="2:15" ht="20.399999999999999" x14ac:dyDescent="0.45">
      <c r="D24" s="2" t="s">
        <v>8</v>
      </c>
      <c r="E24" s="2" t="s">
        <v>9</v>
      </c>
      <c r="F24" s="2" t="s">
        <v>10</v>
      </c>
    </row>
    <row r="25" spans="2:15" ht="18" x14ac:dyDescent="0.35">
      <c r="C25" s="2" t="s">
        <v>24</v>
      </c>
      <c r="D25" s="3">
        <v>0</v>
      </c>
      <c r="E25" s="3">
        <v>0</v>
      </c>
      <c r="F25" s="3">
        <v>0</v>
      </c>
      <c r="G25" s="11" t="s">
        <v>6</v>
      </c>
      <c r="H25" s="12">
        <v>0.1</v>
      </c>
    </row>
    <row r="26" spans="2:15" ht="17.399999999999999" x14ac:dyDescent="0.3">
      <c r="C26" s="11" t="s">
        <v>29</v>
      </c>
      <c r="D26" s="20">
        <f>$H$26*$H$25</f>
        <v>0.2</v>
      </c>
      <c r="E26" s="20">
        <f>$H$26*$H$25</f>
        <v>0.2</v>
      </c>
      <c r="F26" s="20">
        <f>$H$26*$H$25</f>
        <v>0.2</v>
      </c>
      <c r="G26" s="13" t="s">
        <v>7</v>
      </c>
      <c r="H26" s="12">
        <v>2</v>
      </c>
    </row>
    <row r="27" spans="2:15" ht="21.6" x14ac:dyDescent="0.45">
      <c r="C27" s="21" t="s">
        <v>28</v>
      </c>
      <c r="D27" s="20">
        <f>$K33*D33</f>
        <v>-1</v>
      </c>
      <c r="E27" s="20">
        <f>$K33*E33</f>
        <v>1</v>
      </c>
      <c r="F27" s="20">
        <f>$K33*F33</f>
        <v>1</v>
      </c>
      <c r="J27" s="53" t="s">
        <v>38</v>
      </c>
      <c r="K27" s="54"/>
    </row>
    <row r="28" spans="2:15" ht="21" x14ac:dyDescent="0.4">
      <c r="D28" s="52">
        <f>D25 + D26*D27</f>
        <v>-0.2</v>
      </c>
      <c r="E28" s="52">
        <f>E25 + E26*E27</f>
        <v>0.2</v>
      </c>
      <c r="F28" s="52">
        <f>F25 + F26*F27</f>
        <v>0.2</v>
      </c>
      <c r="G28" s="47" t="s">
        <v>42</v>
      </c>
      <c r="J28" s="53" t="s">
        <v>39</v>
      </c>
      <c r="K28" s="54"/>
    </row>
    <row r="29" spans="2:15" ht="21" x14ac:dyDescent="0.4">
      <c r="G29" s="59"/>
    </row>
    <row r="30" spans="2:15" ht="23.4" x14ac:dyDescent="0.45">
      <c r="H30" s="29" t="s">
        <v>50</v>
      </c>
      <c r="I30" s="30" t="s">
        <v>32</v>
      </c>
      <c r="J30" s="55" t="s">
        <v>36</v>
      </c>
      <c r="K30" s="56"/>
      <c r="L30" s="42" t="s">
        <v>37</v>
      </c>
      <c r="M30" s="40"/>
    </row>
    <row r="31" spans="2:15" ht="27" x14ac:dyDescent="0.6">
      <c r="G31" s="5" t="s">
        <v>45</v>
      </c>
      <c r="H31" s="1" t="s">
        <v>49</v>
      </c>
      <c r="I31" s="31" t="s">
        <v>5</v>
      </c>
      <c r="J31" s="63" t="s">
        <v>35</v>
      </c>
      <c r="K31" s="33" t="s">
        <v>31</v>
      </c>
      <c r="L31" s="43" t="s">
        <v>35</v>
      </c>
      <c r="M31" s="41" t="s">
        <v>30</v>
      </c>
    </row>
    <row r="32" spans="2:15" ht="21.6" x14ac:dyDescent="0.45">
      <c r="D32" s="2" t="s">
        <v>0</v>
      </c>
      <c r="E32" s="2" t="s">
        <v>1</v>
      </c>
      <c r="F32" s="2" t="s">
        <v>2</v>
      </c>
      <c r="G32" s="5" t="s">
        <v>44</v>
      </c>
      <c r="H32" s="1" t="s">
        <v>48</v>
      </c>
      <c r="I32" s="31" t="s">
        <v>4</v>
      </c>
      <c r="J32" s="60" t="s">
        <v>46</v>
      </c>
      <c r="K32" s="34" t="s">
        <v>33</v>
      </c>
      <c r="L32" s="44" t="s">
        <v>47</v>
      </c>
      <c r="M32" s="34" t="s">
        <v>34</v>
      </c>
      <c r="N32" s="2"/>
      <c r="O32" s="2"/>
    </row>
    <row r="33" spans="3:15" ht="15.6" x14ac:dyDescent="0.3">
      <c r="D33" s="14">
        <v>1</v>
      </c>
      <c r="E33" s="14">
        <v>-1</v>
      </c>
      <c r="F33" s="14">
        <v>-1</v>
      </c>
      <c r="G33" s="4">
        <f>$E25*E33 + $F25*F33 + $D25*D33</f>
        <v>0</v>
      </c>
      <c r="H33" s="6">
        <f>IF(G33&gt;0,1,-1)</f>
        <v>-1</v>
      </c>
      <c r="I33" s="32">
        <v>-1</v>
      </c>
      <c r="J33" s="6">
        <f>G33</f>
        <v>0</v>
      </c>
      <c r="K33" s="35">
        <f>I33-J33</f>
        <v>-1</v>
      </c>
      <c r="L33" s="45">
        <f>H33</f>
        <v>-1</v>
      </c>
      <c r="M33" s="35">
        <f>I33-H33</f>
        <v>0</v>
      </c>
    </row>
    <row r="34" spans="3:15" ht="15.6" x14ac:dyDescent="0.3">
      <c r="D34" s="4">
        <v>1</v>
      </c>
      <c r="E34" s="4">
        <v>-1</v>
      </c>
      <c r="F34" s="4">
        <v>1</v>
      </c>
      <c r="G34" s="4">
        <f>$E25*E34 + $F25*F34 + $D25*D34</f>
        <v>0</v>
      </c>
      <c r="H34" s="16">
        <f t="shared" ref="H34:H36" si="0">IF(G34&gt;0,1,-1)</f>
        <v>-1</v>
      </c>
      <c r="I34" s="32">
        <v>1</v>
      </c>
      <c r="J34" s="6">
        <f t="shared" ref="J34:J36" si="1">G34</f>
        <v>0</v>
      </c>
      <c r="K34" s="35">
        <f t="shared" ref="K34:K36" si="2">I34-J34</f>
        <v>1</v>
      </c>
      <c r="L34" s="45">
        <f t="shared" ref="L34:L36" si="3">H34</f>
        <v>-1</v>
      </c>
      <c r="M34" s="35">
        <f>I34-H34</f>
        <v>2</v>
      </c>
      <c r="N34" s="9"/>
      <c r="O34" s="9"/>
    </row>
    <row r="35" spans="3:15" ht="15.6" x14ac:dyDescent="0.3">
      <c r="D35" s="4">
        <v>1</v>
      </c>
      <c r="E35" s="4">
        <v>1</v>
      </c>
      <c r="F35" s="4">
        <v>-1</v>
      </c>
      <c r="G35" s="4">
        <f>$E25*E35 + $F25*F35 + $D25*D35</f>
        <v>0</v>
      </c>
      <c r="H35" s="16">
        <f t="shared" si="0"/>
        <v>-1</v>
      </c>
      <c r="I35" s="32">
        <v>1</v>
      </c>
      <c r="J35" s="6">
        <f t="shared" si="1"/>
        <v>0</v>
      </c>
      <c r="K35" s="35">
        <f t="shared" si="2"/>
        <v>1</v>
      </c>
      <c r="L35" s="45">
        <f t="shared" si="3"/>
        <v>-1</v>
      </c>
      <c r="M35" s="35">
        <f>I35-H35</f>
        <v>2</v>
      </c>
      <c r="N35" s="9"/>
      <c r="O35" s="9"/>
    </row>
    <row r="36" spans="3:15" ht="15.6" x14ac:dyDescent="0.3">
      <c r="D36" s="4">
        <v>1</v>
      </c>
      <c r="E36" s="4">
        <v>1</v>
      </c>
      <c r="F36" s="4">
        <v>1</v>
      </c>
      <c r="G36" s="4">
        <f>$E25*E36 + $F25*F36 + $D25*D36</f>
        <v>0</v>
      </c>
      <c r="H36" s="16">
        <f t="shared" si="0"/>
        <v>-1</v>
      </c>
      <c r="I36" s="32">
        <v>1</v>
      </c>
      <c r="J36" s="6">
        <f t="shared" si="1"/>
        <v>0</v>
      </c>
      <c r="K36" s="35">
        <f t="shared" si="2"/>
        <v>1</v>
      </c>
      <c r="L36" s="45">
        <f t="shared" si="3"/>
        <v>-1</v>
      </c>
      <c r="M36" s="35">
        <f>I36-H36</f>
        <v>2</v>
      </c>
      <c r="N36" s="9"/>
      <c r="O36" s="9"/>
    </row>
    <row r="39" spans="3:15" ht="20.399999999999999" x14ac:dyDescent="0.45">
      <c r="D39" s="2" t="s">
        <v>11</v>
      </c>
      <c r="E39" s="2" t="s">
        <v>12</v>
      </c>
      <c r="F39" s="2" t="s">
        <v>13</v>
      </c>
    </row>
    <row r="40" spans="3:15" ht="18" x14ac:dyDescent="0.35">
      <c r="C40" s="10" t="s">
        <v>18</v>
      </c>
      <c r="D40" s="3">
        <f>D28</f>
        <v>-0.2</v>
      </c>
      <c r="E40" s="3">
        <f>E28</f>
        <v>0.2</v>
      </c>
      <c r="F40" s="3">
        <f>F28</f>
        <v>0.2</v>
      </c>
    </row>
    <row r="41" spans="3:15" ht="17.399999999999999" x14ac:dyDescent="0.3">
      <c r="C41" s="11" t="s">
        <v>29</v>
      </c>
      <c r="D41" s="20">
        <f>$H$26*$H$25</f>
        <v>0.2</v>
      </c>
      <c r="E41" s="20">
        <f>$H$26*$H$25</f>
        <v>0.2</v>
      </c>
      <c r="F41" s="20">
        <f>$H$26*$H$25</f>
        <v>0.2</v>
      </c>
    </row>
    <row r="42" spans="3:15" ht="21.6" x14ac:dyDescent="0.45">
      <c r="C42" s="21" t="s">
        <v>28</v>
      </c>
      <c r="D42" s="20">
        <f>$K49*D49</f>
        <v>1.2</v>
      </c>
      <c r="E42" s="20">
        <f>$K49*E49</f>
        <v>-1.2</v>
      </c>
      <c r="F42" s="20">
        <f>$K49*F49</f>
        <v>1.2</v>
      </c>
      <c r="J42" s="53" t="s">
        <v>38</v>
      </c>
      <c r="K42" s="54"/>
    </row>
    <row r="43" spans="3:15" ht="21" x14ac:dyDescent="0.4">
      <c r="C43" s="10" t="s">
        <v>17</v>
      </c>
      <c r="D43" s="52">
        <f>D40 + D41*D42</f>
        <v>3.999999999999998E-2</v>
      </c>
      <c r="E43" s="52">
        <f>E40 + E41*E42</f>
        <v>-3.999999999999998E-2</v>
      </c>
      <c r="F43" s="52">
        <f>F40 + F41*F42</f>
        <v>0.44</v>
      </c>
      <c r="G43" s="47" t="s">
        <v>42</v>
      </c>
      <c r="J43" s="53" t="s">
        <v>39</v>
      </c>
      <c r="K43" s="54"/>
    </row>
    <row r="45" spans="3:15" ht="23.4" x14ac:dyDescent="0.45">
      <c r="H45" s="29" t="s">
        <v>50</v>
      </c>
      <c r="I45" s="30" t="s">
        <v>32</v>
      </c>
      <c r="J45" s="55" t="s">
        <v>36</v>
      </c>
      <c r="K45" s="56"/>
      <c r="L45" s="42" t="s">
        <v>37</v>
      </c>
      <c r="M45" s="40"/>
    </row>
    <row r="46" spans="3:15" ht="27" x14ac:dyDescent="0.6">
      <c r="G46" s="5" t="s">
        <v>45</v>
      </c>
      <c r="H46" s="1" t="s">
        <v>49</v>
      </c>
      <c r="I46" s="31" t="s">
        <v>5</v>
      </c>
      <c r="J46" s="63" t="s">
        <v>35</v>
      </c>
      <c r="K46" s="36" t="s">
        <v>31</v>
      </c>
      <c r="L46" s="43" t="s">
        <v>35</v>
      </c>
      <c r="M46" s="41" t="s">
        <v>30</v>
      </c>
    </row>
    <row r="47" spans="3:15" ht="21.6" x14ac:dyDescent="0.45">
      <c r="D47" s="2" t="s">
        <v>0</v>
      </c>
      <c r="E47" s="2" t="s">
        <v>1</v>
      </c>
      <c r="F47" s="2" t="s">
        <v>2</v>
      </c>
      <c r="G47" s="5" t="s">
        <v>44</v>
      </c>
      <c r="H47" s="1" t="s">
        <v>48</v>
      </c>
      <c r="I47" s="31" t="s">
        <v>4</v>
      </c>
      <c r="J47" s="60" t="s">
        <v>46</v>
      </c>
      <c r="K47" s="37" t="s">
        <v>33</v>
      </c>
      <c r="L47" s="44" t="s">
        <v>47</v>
      </c>
      <c r="M47" s="34" t="s">
        <v>34</v>
      </c>
      <c r="N47" s="2"/>
      <c r="O47" s="2"/>
    </row>
    <row r="48" spans="3:15" ht="15.6" x14ac:dyDescent="0.3">
      <c r="D48" s="4">
        <v>1</v>
      </c>
      <c r="E48" s="4">
        <v>-1</v>
      </c>
      <c r="F48" s="4">
        <v>-1</v>
      </c>
      <c r="G48" s="4">
        <f>$E40*E48 + $F40*F48 + $D40*D48</f>
        <v>-0.60000000000000009</v>
      </c>
      <c r="H48" s="6">
        <f>IF(G48&gt;0,1,-1)</f>
        <v>-1</v>
      </c>
      <c r="I48" s="32">
        <f>I33</f>
        <v>-1</v>
      </c>
      <c r="J48" s="6">
        <f>G48</f>
        <v>-0.60000000000000009</v>
      </c>
      <c r="K48" s="38">
        <f>I48-J48</f>
        <v>-0.39999999999999991</v>
      </c>
      <c r="L48" s="45">
        <f>H48</f>
        <v>-1</v>
      </c>
      <c r="M48" s="35">
        <f>I48-H48</f>
        <v>0</v>
      </c>
      <c r="N48" s="9"/>
      <c r="O48" s="9"/>
    </row>
    <row r="49" spans="3:15" ht="15.6" x14ac:dyDescent="0.3">
      <c r="D49" s="14">
        <v>1</v>
      </c>
      <c r="E49" s="14">
        <v>-1</v>
      </c>
      <c r="F49" s="14">
        <v>1</v>
      </c>
      <c r="G49" s="4">
        <f>$E40*E49 + $F40*F49 + $D40*D49</f>
        <v>-0.2</v>
      </c>
      <c r="H49" s="16">
        <f t="shared" ref="H49" si="4">IF(G49&gt;0,1,-1)</f>
        <v>-1</v>
      </c>
      <c r="I49" s="32">
        <f>I34</f>
        <v>1</v>
      </c>
      <c r="J49" s="6">
        <f t="shared" ref="J49:J51" si="5">G49</f>
        <v>-0.2</v>
      </c>
      <c r="K49" s="38">
        <f t="shared" ref="K49:K51" si="6">I49-J49</f>
        <v>1.2</v>
      </c>
      <c r="L49" s="45">
        <f t="shared" ref="L49:L51" si="7">H49</f>
        <v>-1</v>
      </c>
      <c r="M49" s="35">
        <f>I49-H49</f>
        <v>2</v>
      </c>
      <c r="N49" s="9"/>
      <c r="O49" s="9"/>
    </row>
    <row r="50" spans="3:15" ht="15.6" x14ac:dyDescent="0.3">
      <c r="D50" s="4">
        <v>1</v>
      </c>
      <c r="E50" s="4">
        <v>1</v>
      </c>
      <c r="F50" s="4">
        <v>-1</v>
      </c>
      <c r="G50" s="4">
        <f>$E40*E50 + $F40*F50 + $D40*D50</f>
        <v>-0.2</v>
      </c>
      <c r="H50" s="16">
        <f t="shared" ref="H50" si="8">IF(G50&gt;0,1,-1)</f>
        <v>-1</v>
      </c>
      <c r="I50" s="32">
        <f>I35</f>
        <v>1</v>
      </c>
      <c r="J50" s="6">
        <f t="shared" si="5"/>
        <v>-0.2</v>
      </c>
      <c r="K50" s="38">
        <f t="shared" si="6"/>
        <v>1.2</v>
      </c>
      <c r="L50" s="45">
        <f t="shared" si="7"/>
        <v>-1</v>
      </c>
      <c r="M50" s="35">
        <f>I50-H50</f>
        <v>2</v>
      </c>
      <c r="N50" s="9"/>
      <c r="O50" s="9"/>
    </row>
    <row r="51" spans="3:15" ht="15.6" x14ac:dyDescent="0.3">
      <c r="D51" s="4">
        <v>1</v>
      </c>
      <c r="E51" s="4">
        <v>1</v>
      </c>
      <c r="F51" s="4">
        <v>1</v>
      </c>
      <c r="G51" s="4">
        <f>$E40*E51 + $F40*F51 + $D40*D51</f>
        <v>0.2</v>
      </c>
      <c r="H51" s="6">
        <f t="shared" ref="H51" si="9">IF(G51&gt;0,1,-1)</f>
        <v>1</v>
      </c>
      <c r="I51" s="32">
        <f>I36</f>
        <v>1</v>
      </c>
      <c r="J51" s="6">
        <f t="shared" si="5"/>
        <v>0.2</v>
      </c>
      <c r="K51" s="35">
        <f t="shared" si="6"/>
        <v>0.8</v>
      </c>
      <c r="L51" s="45">
        <f t="shared" si="7"/>
        <v>1</v>
      </c>
      <c r="M51" s="35">
        <f>I51-H51</f>
        <v>0</v>
      </c>
      <c r="N51" s="9"/>
      <c r="O51" s="9"/>
    </row>
    <row r="54" spans="3:15" ht="20.399999999999999" x14ac:dyDescent="0.45">
      <c r="D54" s="2" t="s">
        <v>14</v>
      </c>
      <c r="E54" s="2" t="s">
        <v>15</v>
      </c>
      <c r="F54" s="2" t="s">
        <v>16</v>
      </c>
    </row>
    <row r="55" spans="3:15" ht="18" x14ac:dyDescent="0.35">
      <c r="C55" s="10" t="s">
        <v>17</v>
      </c>
      <c r="D55" s="3">
        <f>D43</f>
        <v>3.999999999999998E-2</v>
      </c>
      <c r="E55" s="3">
        <f>E43</f>
        <v>-3.999999999999998E-2</v>
      </c>
      <c r="F55" s="3">
        <f>F43</f>
        <v>0.44</v>
      </c>
    </row>
    <row r="56" spans="3:15" ht="17.399999999999999" x14ac:dyDescent="0.3">
      <c r="C56" s="11" t="s">
        <v>29</v>
      </c>
      <c r="D56" s="20">
        <f>$H$26*$H$25</f>
        <v>0.2</v>
      </c>
      <c r="E56" s="20">
        <f>$H$26*$H$25</f>
        <v>0.2</v>
      </c>
      <c r="F56" s="20">
        <f>$H$26*$H$25</f>
        <v>0.2</v>
      </c>
    </row>
    <row r="57" spans="3:15" ht="21.6" x14ac:dyDescent="0.45">
      <c r="C57" s="21" t="s">
        <v>28</v>
      </c>
      <c r="D57" s="20">
        <f>$K65*D65</f>
        <v>1.44</v>
      </c>
      <c r="E57" s="20">
        <f>$K65*E65</f>
        <v>1.44</v>
      </c>
      <c r="F57" s="20">
        <f>$K65*F65</f>
        <v>-1.44</v>
      </c>
      <c r="J57" s="53" t="s">
        <v>38</v>
      </c>
      <c r="K57" s="54"/>
    </row>
    <row r="58" spans="3:15" ht="21" x14ac:dyDescent="0.4">
      <c r="C58" s="10" t="s">
        <v>19</v>
      </c>
      <c r="D58" s="52">
        <f>D55 + D56*D57</f>
        <v>0.32799999999999996</v>
      </c>
      <c r="E58" s="52">
        <f>E55 + E56*E57</f>
        <v>0.248</v>
      </c>
      <c r="F58" s="52">
        <f>F55 + F56*F57</f>
        <v>0.15200000000000002</v>
      </c>
      <c r="G58" s="47" t="s">
        <v>42</v>
      </c>
      <c r="J58" s="53" t="s">
        <v>39</v>
      </c>
      <c r="K58" s="54"/>
    </row>
    <row r="60" spans="3:15" ht="23.4" x14ac:dyDescent="0.45">
      <c r="H60" s="29" t="s">
        <v>50</v>
      </c>
      <c r="I60" s="30" t="s">
        <v>32</v>
      </c>
      <c r="J60" s="55" t="s">
        <v>36</v>
      </c>
      <c r="K60" s="56"/>
      <c r="L60" s="42" t="s">
        <v>37</v>
      </c>
      <c r="M60" s="40"/>
    </row>
    <row r="61" spans="3:15" ht="27" x14ac:dyDescent="0.6">
      <c r="G61" s="5" t="s">
        <v>45</v>
      </c>
      <c r="H61" s="1" t="s">
        <v>49</v>
      </c>
      <c r="I61" s="31" t="s">
        <v>5</v>
      </c>
      <c r="J61" s="63" t="s">
        <v>35</v>
      </c>
      <c r="K61" s="36" t="s">
        <v>31</v>
      </c>
      <c r="L61" s="43" t="s">
        <v>35</v>
      </c>
      <c r="M61" s="33" t="s">
        <v>30</v>
      </c>
    </row>
    <row r="62" spans="3:15" ht="21.6" x14ac:dyDescent="0.45">
      <c r="D62" s="2" t="s">
        <v>0</v>
      </c>
      <c r="E62" s="2" t="s">
        <v>1</v>
      </c>
      <c r="F62" s="2" t="s">
        <v>2</v>
      </c>
      <c r="G62" s="5" t="s">
        <v>44</v>
      </c>
      <c r="H62" s="1" t="s">
        <v>48</v>
      </c>
      <c r="I62" s="31" t="s">
        <v>4</v>
      </c>
      <c r="J62" s="60" t="s">
        <v>46</v>
      </c>
      <c r="K62" s="37" t="s">
        <v>33</v>
      </c>
      <c r="L62" s="44" t="s">
        <v>47</v>
      </c>
      <c r="M62" s="34" t="s">
        <v>34</v>
      </c>
      <c r="N62" s="2"/>
      <c r="O62" s="2"/>
    </row>
    <row r="63" spans="3:15" ht="15.6" x14ac:dyDescent="0.3">
      <c r="D63" s="4">
        <v>1</v>
      </c>
      <c r="E63" s="4">
        <v>-1</v>
      </c>
      <c r="F63" s="4">
        <v>-1</v>
      </c>
      <c r="G63" s="4">
        <f>$E55*E63 + $F55*F63 + $D55*D63</f>
        <v>-0.36000000000000004</v>
      </c>
      <c r="H63" s="6">
        <f>IF(G63&gt;0,1,-1)</f>
        <v>-1</v>
      </c>
      <c r="I63" s="32">
        <f>I33</f>
        <v>-1</v>
      </c>
      <c r="J63" s="6">
        <f>G63</f>
        <v>-0.36000000000000004</v>
      </c>
      <c r="K63" s="38">
        <f>I63-J63</f>
        <v>-0.6399999999999999</v>
      </c>
      <c r="L63" s="45">
        <f>H63</f>
        <v>-1</v>
      </c>
      <c r="M63" s="35">
        <f>I63-H63</f>
        <v>0</v>
      </c>
      <c r="N63" s="9"/>
      <c r="O63" s="9"/>
    </row>
    <row r="64" spans="3:15" ht="15.6" x14ac:dyDescent="0.3">
      <c r="D64" s="4">
        <v>1</v>
      </c>
      <c r="E64" s="4">
        <v>-1</v>
      </c>
      <c r="F64" s="4">
        <v>1</v>
      </c>
      <c r="G64" s="4">
        <f>$E55*E64 + $F55*F64 + $D55*D64</f>
        <v>0.52</v>
      </c>
      <c r="H64" s="6">
        <f t="shared" ref="H64" si="10">IF(G64&gt;0,1,-1)</f>
        <v>1</v>
      </c>
      <c r="I64" s="32">
        <f>I34</f>
        <v>1</v>
      </c>
      <c r="J64" s="6">
        <f t="shared" ref="J64:J66" si="11">G64</f>
        <v>0.52</v>
      </c>
      <c r="K64" s="38">
        <f t="shared" ref="K64:K66" si="12">I64-J64</f>
        <v>0.48</v>
      </c>
      <c r="L64" s="45">
        <f t="shared" ref="L64:L66" si="13">H64</f>
        <v>1</v>
      </c>
      <c r="M64" s="35">
        <f>I64-H64</f>
        <v>0</v>
      </c>
      <c r="N64" s="9"/>
      <c r="O64" s="9"/>
    </row>
    <row r="65" spans="3:15" ht="15.6" x14ac:dyDescent="0.3">
      <c r="D65" s="14">
        <v>1</v>
      </c>
      <c r="E65" s="14">
        <v>1</v>
      </c>
      <c r="F65" s="14">
        <v>-1</v>
      </c>
      <c r="G65" s="4">
        <f>$E55*E65 + $F55*F65 + $D55*D65</f>
        <v>-0.44</v>
      </c>
      <c r="H65" s="16">
        <f t="shared" ref="H65" si="14">IF(G65&gt;0,1,-1)</f>
        <v>-1</v>
      </c>
      <c r="I65" s="32">
        <f>I35</f>
        <v>1</v>
      </c>
      <c r="J65" s="6">
        <f t="shared" si="11"/>
        <v>-0.44</v>
      </c>
      <c r="K65" s="38">
        <f t="shared" si="12"/>
        <v>1.44</v>
      </c>
      <c r="L65" s="45">
        <f t="shared" si="13"/>
        <v>-1</v>
      </c>
      <c r="M65" s="35">
        <f>I65-H65</f>
        <v>2</v>
      </c>
      <c r="N65" s="18"/>
      <c r="O65" s="18"/>
    </row>
    <row r="66" spans="3:15" ht="15.6" x14ac:dyDescent="0.3">
      <c r="D66" s="4">
        <v>1</v>
      </c>
      <c r="E66" s="4">
        <v>1</v>
      </c>
      <c r="F66" s="4">
        <v>1</v>
      </c>
      <c r="G66" s="4">
        <f>$E55*E66 + $F55*F66 + $D55*D66</f>
        <v>0.44</v>
      </c>
      <c r="H66" s="6">
        <f t="shared" ref="H66" si="15">IF(G66&gt;0,1,-1)</f>
        <v>1</v>
      </c>
      <c r="I66" s="32">
        <f>I36</f>
        <v>1</v>
      </c>
      <c r="J66" s="6">
        <f t="shared" si="11"/>
        <v>0.44</v>
      </c>
      <c r="K66" s="38">
        <f t="shared" si="12"/>
        <v>0.56000000000000005</v>
      </c>
      <c r="L66" s="45">
        <f t="shared" si="13"/>
        <v>1</v>
      </c>
      <c r="M66" s="35">
        <f>I66-H66</f>
        <v>0</v>
      </c>
      <c r="N66" s="9"/>
      <c r="O66" s="9"/>
    </row>
    <row r="69" spans="3:15" ht="20.399999999999999" x14ac:dyDescent="0.45">
      <c r="D69" s="2" t="s">
        <v>21</v>
      </c>
      <c r="E69" s="2" t="s">
        <v>22</v>
      </c>
      <c r="F69" s="2" t="s">
        <v>23</v>
      </c>
    </row>
    <row r="70" spans="3:15" ht="18" x14ac:dyDescent="0.35">
      <c r="C70" s="10" t="s">
        <v>19</v>
      </c>
      <c r="D70" s="19">
        <f>D58</f>
        <v>0.32799999999999996</v>
      </c>
      <c r="E70" s="19">
        <f>E58</f>
        <v>0.248</v>
      </c>
      <c r="F70" s="19">
        <f>F58</f>
        <v>0.15200000000000002</v>
      </c>
    </row>
    <row r="71" spans="3:15" ht="17.399999999999999" x14ac:dyDescent="0.3">
      <c r="C71" s="11" t="s">
        <v>29</v>
      </c>
      <c r="D71" s="20">
        <f>$H$26*$H$25</f>
        <v>0.2</v>
      </c>
      <c r="E71" s="20">
        <f>$H$26*$H$25</f>
        <v>0.2</v>
      </c>
      <c r="F71" s="20">
        <f>$H$26*$H$25</f>
        <v>0.2</v>
      </c>
    </row>
    <row r="72" spans="3:15" ht="21.6" x14ac:dyDescent="0.45">
      <c r="C72" s="21" t="s">
        <v>28</v>
      </c>
      <c r="D72" s="20">
        <f>$K81*D81</f>
        <v>0</v>
      </c>
      <c r="E72" s="20">
        <f>$K81*E81</f>
        <v>0</v>
      </c>
      <c r="F72" s="20">
        <f>$K81*F81</f>
        <v>0</v>
      </c>
      <c r="J72" s="53" t="s">
        <v>38</v>
      </c>
      <c r="K72" s="54"/>
    </row>
    <row r="73" spans="3:15" ht="21" x14ac:dyDescent="0.4">
      <c r="C73" s="10" t="s">
        <v>20</v>
      </c>
      <c r="D73" s="52">
        <f>D70 + D71*D72</f>
        <v>0.32799999999999996</v>
      </c>
      <c r="E73" s="52">
        <f>E70 + E71*E72</f>
        <v>0.248</v>
      </c>
      <c r="F73" s="52">
        <f>F70 + F71*F72</f>
        <v>0.15200000000000002</v>
      </c>
      <c r="G73" s="47" t="s">
        <v>42</v>
      </c>
      <c r="J73" s="53" t="s">
        <v>39</v>
      </c>
      <c r="K73" s="54"/>
    </row>
    <row r="75" spans="3:15" ht="23.4" x14ac:dyDescent="0.45">
      <c r="H75" s="29" t="s">
        <v>50</v>
      </c>
      <c r="I75" s="30" t="s">
        <v>32</v>
      </c>
      <c r="J75" s="55" t="s">
        <v>36</v>
      </c>
      <c r="K75" s="56"/>
      <c r="L75" s="42" t="s">
        <v>37</v>
      </c>
      <c r="M75" s="40"/>
    </row>
    <row r="76" spans="3:15" ht="27" x14ac:dyDescent="0.6">
      <c r="G76" s="5" t="s">
        <v>45</v>
      </c>
      <c r="H76" s="1" t="s">
        <v>49</v>
      </c>
      <c r="I76" s="31" t="s">
        <v>5</v>
      </c>
      <c r="J76" s="63" t="s">
        <v>35</v>
      </c>
      <c r="K76" s="33" t="s">
        <v>31</v>
      </c>
      <c r="L76" s="27" t="s">
        <v>35</v>
      </c>
      <c r="M76" s="33" t="s">
        <v>30</v>
      </c>
    </row>
    <row r="77" spans="3:15" ht="21.6" x14ac:dyDescent="0.45">
      <c r="D77" s="2" t="s">
        <v>0</v>
      </c>
      <c r="E77" s="2" t="s">
        <v>1</v>
      </c>
      <c r="F77" s="2" t="s">
        <v>2</v>
      </c>
      <c r="G77" s="5" t="s">
        <v>44</v>
      </c>
      <c r="H77" s="1" t="s">
        <v>48</v>
      </c>
      <c r="I77" s="31" t="s">
        <v>4</v>
      </c>
      <c r="J77" s="60" t="s">
        <v>46</v>
      </c>
      <c r="K77" s="34" t="s">
        <v>33</v>
      </c>
      <c r="L77" s="44" t="s">
        <v>47</v>
      </c>
      <c r="M77" s="34" t="s">
        <v>34</v>
      </c>
      <c r="N77" s="2"/>
      <c r="O77" s="2"/>
    </row>
    <row r="78" spans="3:15" ht="15.6" x14ac:dyDescent="0.3">
      <c r="D78" s="4">
        <v>1</v>
      </c>
      <c r="E78" s="4">
        <v>-1</v>
      </c>
      <c r="F78" s="4">
        <v>-1</v>
      </c>
      <c r="G78" s="4">
        <f>$E70*E78 + $F70*F78 + $D70*D78</f>
        <v>-7.2000000000000064E-2</v>
      </c>
      <c r="H78" s="17">
        <f>IF(G78&gt;0,1,-1)</f>
        <v>-1</v>
      </c>
      <c r="I78" s="32">
        <f>I33</f>
        <v>-1</v>
      </c>
      <c r="J78" s="6">
        <f>G78</f>
        <v>-7.2000000000000064E-2</v>
      </c>
      <c r="K78" s="35"/>
      <c r="L78" s="45">
        <f>H78</f>
        <v>-1</v>
      </c>
      <c r="M78" s="35">
        <f>I78-H78</f>
        <v>0</v>
      </c>
      <c r="N78" s="9"/>
      <c r="O78" s="9"/>
    </row>
    <row r="79" spans="3:15" ht="15.6" x14ac:dyDescent="0.3">
      <c r="D79" s="4">
        <v>1</v>
      </c>
      <c r="E79" s="4">
        <v>-1</v>
      </c>
      <c r="F79" s="4">
        <v>1</v>
      </c>
      <c r="G79" s="4">
        <f>$E70*E79 + $F70*F79 + $D70*D79</f>
        <v>0.23199999999999998</v>
      </c>
      <c r="H79" s="17">
        <f t="shared" ref="H79" si="16">IF(G79&gt;0,1,-1)</f>
        <v>1</v>
      </c>
      <c r="I79" s="32">
        <f>I34</f>
        <v>1</v>
      </c>
      <c r="J79" s="6">
        <f t="shared" ref="J79:J81" si="17">G79</f>
        <v>0.23199999999999998</v>
      </c>
      <c r="K79" s="35"/>
      <c r="L79" s="45">
        <f t="shared" ref="L79:L81" si="18">H79</f>
        <v>1</v>
      </c>
      <c r="M79" s="35">
        <f>I79-H79</f>
        <v>0</v>
      </c>
      <c r="N79" s="9"/>
      <c r="O79" s="9"/>
    </row>
    <row r="80" spans="3:15" ht="15.6" x14ac:dyDescent="0.3">
      <c r="D80" s="15">
        <v>1</v>
      </c>
      <c r="E80" s="15">
        <v>1</v>
      </c>
      <c r="F80" s="15">
        <v>-1</v>
      </c>
      <c r="G80" s="4">
        <f>$E70*E80 + $F70*F80 + $D70*D80</f>
        <v>0.42399999999999993</v>
      </c>
      <c r="H80" s="17">
        <f t="shared" ref="H80" si="19">IF(G80&gt;0,1,-1)</f>
        <v>1</v>
      </c>
      <c r="I80" s="32">
        <f>I35</f>
        <v>1</v>
      </c>
      <c r="J80" s="6">
        <f t="shared" si="17"/>
        <v>0.42399999999999993</v>
      </c>
      <c r="K80" s="35"/>
      <c r="L80" s="45">
        <f t="shared" si="18"/>
        <v>1</v>
      </c>
      <c r="M80" s="35">
        <f>I80-H80</f>
        <v>0</v>
      </c>
      <c r="N80" s="9"/>
      <c r="O80" s="9"/>
    </row>
    <row r="81" spans="3:15" ht="15.6" x14ac:dyDescent="0.3">
      <c r="D81" s="4">
        <v>1</v>
      </c>
      <c r="E81" s="4">
        <v>1</v>
      </c>
      <c r="F81" s="4">
        <v>1</v>
      </c>
      <c r="G81" s="4">
        <f>$E70*E81 + $F70*F81 + $D70*D81</f>
        <v>0.72799999999999998</v>
      </c>
      <c r="H81" s="17">
        <f t="shared" ref="H81" si="20">IF(G81&gt;0,1,-1)</f>
        <v>1</v>
      </c>
      <c r="I81" s="32">
        <f>I36</f>
        <v>1</v>
      </c>
      <c r="J81" s="6">
        <f t="shared" si="17"/>
        <v>0.72799999999999998</v>
      </c>
      <c r="K81" s="35"/>
      <c r="L81" s="45">
        <f t="shared" si="18"/>
        <v>1</v>
      </c>
      <c r="M81" s="35">
        <f>I81-H81</f>
        <v>0</v>
      </c>
      <c r="N81" s="18"/>
      <c r="O81" s="18"/>
    </row>
    <row r="84" spans="3:15" ht="20.399999999999999" x14ac:dyDescent="0.45">
      <c r="D84" s="2" t="s">
        <v>25</v>
      </c>
      <c r="E84" s="2" t="s">
        <v>26</v>
      </c>
      <c r="F84" s="2" t="s">
        <v>27</v>
      </c>
    </row>
    <row r="85" spans="3:15" ht="18" x14ac:dyDescent="0.35">
      <c r="C85" s="10" t="s">
        <v>20</v>
      </c>
      <c r="D85" s="19">
        <f>D73</f>
        <v>0.32799999999999996</v>
      </c>
      <c r="E85" s="19">
        <f>E73</f>
        <v>0.248</v>
      </c>
      <c r="F85" s="19">
        <f>F73</f>
        <v>0.15200000000000002</v>
      </c>
    </row>
    <row r="87" spans="3:15" ht="21" x14ac:dyDescent="0.4">
      <c r="J87" s="53" t="s">
        <v>38</v>
      </c>
      <c r="K87" s="54"/>
    </row>
    <row r="88" spans="3:15" ht="21" x14ac:dyDescent="0.4">
      <c r="D88" s="20"/>
      <c r="E88" s="20"/>
      <c r="F88" s="20"/>
      <c r="J88" s="53" t="s">
        <v>39</v>
      </c>
      <c r="K88" s="54"/>
    </row>
    <row r="89" spans="3:15" ht="15.6" x14ac:dyDescent="0.3">
      <c r="D89" s="20"/>
      <c r="E89" s="20"/>
      <c r="F89" s="20"/>
    </row>
    <row r="90" spans="3:15" ht="23.4" x14ac:dyDescent="0.45">
      <c r="D90" s="22"/>
      <c r="E90" s="22"/>
      <c r="F90" s="22"/>
      <c r="H90" s="29" t="s">
        <v>50</v>
      </c>
      <c r="I90" s="30" t="s">
        <v>32</v>
      </c>
      <c r="J90" s="55" t="s">
        <v>36</v>
      </c>
      <c r="K90" s="56"/>
      <c r="L90" s="42" t="s">
        <v>37</v>
      </c>
      <c r="M90" s="40"/>
    </row>
    <row r="91" spans="3:15" ht="27" x14ac:dyDescent="0.6">
      <c r="G91" s="5" t="s">
        <v>45</v>
      </c>
      <c r="H91" s="1" t="s">
        <v>49</v>
      </c>
      <c r="I91" s="31" t="s">
        <v>5</v>
      </c>
      <c r="J91" s="63" t="s">
        <v>35</v>
      </c>
      <c r="K91" s="33" t="s">
        <v>31</v>
      </c>
      <c r="L91" s="27" t="s">
        <v>35</v>
      </c>
      <c r="M91" s="33" t="s">
        <v>30</v>
      </c>
    </row>
    <row r="92" spans="3:15" ht="21.6" x14ac:dyDescent="0.45">
      <c r="D92" s="2" t="s">
        <v>0</v>
      </c>
      <c r="E92" s="2" t="s">
        <v>1</v>
      </c>
      <c r="F92" s="2" t="s">
        <v>2</v>
      </c>
      <c r="G92" s="5" t="s">
        <v>44</v>
      </c>
      <c r="H92" s="1" t="s">
        <v>48</v>
      </c>
      <c r="I92" s="31" t="s">
        <v>4</v>
      </c>
      <c r="J92" s="60" t="s">
        <v>46</v>
      </c>
      <c r="K92" s="34" t="s">
        <v>33</v>
      </c>
      <c r="L92" s="44" t="s">
        <v>47</v>
      </c>
      <c r="M92" s="34" t="s">
        <v>34</v>
      </c>
    </row>
    <row r="93" spans="3:15" ht="15.6" x14ac:dyDescent="0.3">
      <c r="D93" s="4">
        <v>1</v>
      </c>
      <c r="E93" s="4">
        <v>-1</v>
      </c>
      <c r="F93" s="4">
        <v>-1</v>
      </c>
      <c r="G93" s="4">
        <f>$E85*E93 + $F85*F93 + $D85*D93</f>
        <v>-7.2000000000000064E-2</v>
      </c>
      <c r="H93" s="17">
        <f>IF(G93&gt;0,1,-1)</f>
        <v>-1</v>
      </c>
      <c r="I93" s="32">
        <f>I33</f>
        <v>-1</v>
      </c>
      <c r="J93" s="6"/>
      <c r="K93" s="35"/>
      <c r="L93" s="45">
        <f>H93</f>
        <v>-1</v>
      </c>
      <c r="M93" s="35"/>
    </row>
    <row r="94" spans="3:15" ht="15.6" x14ac:dyDescent="0.3">
      <c r="D94" s="4">
        <v>1</v>
      </c>
      <c r="E94" s="4">
        <v>-1</v>
      </c>
      <c r="F94" s="4">
        <v>1</v>
      </c>
      <c r="G94" s="4">
        <f>$E85*E94 + $F85*F94 + $D85*D94</f>
        <v>0.23199999999999998</v>
      </c>
      <c r="H94" s="17">
        <f t="shared" ref="H94" si="21">IF(G94&gt;0,1,-1)</f>
        <v>1</v>
      </c>
      <c r="I94" s="32">
        <f>I34</f>
        <v>1</v>
      </c>
      <c r="J94" s="6"/>
      <c r="K94" s="35"/>
      <c r="L94" s="45">
        <f t="shared" ref="L94:L96" si="22">H94</f>
        <v>1</v>
      </c>
      <c r="M94" s="35"/>
    </row>
    <row r="95" spans="3:15" ht="15.6" x14ac:dyDescent="0.3">
      <c r="D95" s="4">
        <v>1</v>
      </c>
      <c r="E95" s="4">
        <v>1</v>
      </c>
      <c r="F95" s="4">
        <v>-1</v>
      </c>
      <c r="G95" s="4">
        <f>$E85*E95 + $F85*F95 + $D85*D95</f>
        <v>0.42399999999999993</v>
      </c>
      <c r="H95" s="17">
        <f t="shared" ref="H95" si="23">IF(G95&gt;0,1,-1)</f>
        <v>1</v>
      </c>
      <c r="I95" s="32">
        <f>I35</f>
        <v>1</v>
      </c>
      <c r="J95" s="6"/>
      <c r="K95" s="35"/>
      <c r="L95" s="45">
        <f t="shared" si="22"/>
        <v>1</v>
      </c>
      <c r="M95" s="35"/>
    </row>
    <row r="96" spans="3:15" ht="15.6" x14ac:dyDescent="0.3">
      <c r="D96" s="4">
        <v>1</v>
      </c>
      <c r="E96" s="4">
        <v>1</v>
      </c>
      <c r="F96" s="4">
        <v>1</v>
      </c>
      <c r="G96" s="4">
        <f>$E85*E96 + $F85*F96 + $D85*D96</f>
        <v>0.72799999999999998</v>
      </c>
      <c r="H96" s="17">
        <f t="shared" ref="H96" si="24">IF(G96&gt;0,1,-1)</f>
        <v>1</v>
      </c>
      <c r="I96" s="32">
        <f>I36</f>
        <v>1</v>
      </c>
      <c r="J96" s="6"/>
      <c r="K96" s="35"/>
      <c r="L96" s="45">
        <f t="shared" si="22"/>
        <v>1</v>
      </c>
      <c r="M96" s="3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4B10-2B9D-4BAD-AF5F-35D0042D2EDF}">
  <dimension ref="C1:N111"/>
  <sheetViews>
    <sheetView tabSelected="1" workbookViewId="0">
      <selection activeCell="J14" sqref="J14"/>
    </sheetView>
  </sheetViews>
  <sheetFormatPr defaultRowHeight="14.4" x14ac:dyDescent="0.3"/>
  <cols>
    <col min="7" max="7" width="16.6640625" customWidth="1"/>
    <col min="8" max="8" width="35" customWidth="1"/>
    <col min="9" max="9" width="18.21875" bestFit="1" customWidth="1"/>
    <col min="10" max="10" width="24.109375" customWidth="1"/>
    <col min="11" max="11" width="16.5546875" customWidth="1"/>
    <col min="12" max="12" width="25.88671875" customWidth="1"/>
    <col min="13" max="13" width="13.6640625" customWidth="1"/>
  </cols>
  <sheetData>
    <row r="1" spans="3:10" ht="18" x14ac:dyDescent="0.35">
      <c r="C1" s="23"/>
      <c r="D1" s="64"/>
      <c r="E1" s="64"/>
      <c r="F1" s="64"/>
      <c r="G1" s="23"/>
      <c r="H1" s="24"/>
      <c r="I1" s="23"/>
      <c r="J1" s="23"/>
    </row>
    <row r="2" spans="3:10" ht="23.4" x14ac:dyDescent="0.45">
      <c r="C2" s="23"/>
      <c r="D2" s="74" t="s">
        <v>54</v>
      </c>
      <c r="E2" s="23"/>
      <c r="F2" s="23"/>
      <c r="G2" s="23"/>
      <c r="H2" s="65"/>
      <c r="I2" s="23"/>
      <c r="J2" s="23"/>
    </row>
    <row r="3" spans="3:10" ht="25.8" x14ac:dyDescent="0.5">
      <c r="C3" s="23"/>
      <c r="D3" s="75" t="s">
        <v>53</v>
      </c>
      <c r="E3" s="23"/>
      <c r="F3" s="23"/>
      <c r="G3" s="23"/>
      <c r="H3" s="65"/>
      <c r="I3" s="23"/>
      <c r="J3" s="23"/>
    </row>
    <row r="4" spans="3:10" ht="15" customHeight="1" x14ac:dyDescent="0.5">
      <c r="C4" s="23"/>
      <c r="D4" s="75"/>
      <c r="E4" s="23"/>
      <c r="F4" s="23"/>
      <c r="G4" s="23"/>
      <c r="H4" s="65"/>
      <c r="I4" s="23"/>
      <c r="J4" s="23"/>
    </row>
    <row r="5" spans="3:10" x14ac:dyDescent="0.3">
      <c r="C5" s="23"/>
      <c r="D5" s="23"/>
      <c r="E5" s="23"/>
      <c r="F5" s="23"/>
      <c r="G5" s="23"/>
      <c r="H5" s="65"/>
      <c r="I5" s="23"/>
      <c r="J5" s="23"/>
    </row>
    <row r="6" spans="3:10" x14ac:dyDescent="0.3">
      <c r="C6" s="23"/>
      <c r="D6" s="23"/>
      <c r="E6" s="23"/>
      <c r="F6" s="23"/>
      <c r="G6" s="23"/>
      <c r="H6" s="65"/>
      <c r="I6" s="23"/>
      <c r="J6" s="23"/>
    </row>
    <row r="7" spans="3:10" x14ac:dyDescent="0.3">
      <c r="C7" s="23"/>
      <c r="D7" s="23"/>
      <c r="E7" s="23"/>
      <c r="F7" s="23"/>
      <c r="G7" s="23"/>
      <c r="H7" s="65"/>
      <c r="I7" s="23"/>
      <c r="J7" s="23"/>
    </row>
    <row r="8" spans="3:10" x14ac:dyDescent="0.3">
      <c r="C8" s="23"/>
      <c r="D8" s="23"/>
      <c r="E8" s="23"/>
      <c r="F8" s="23"/>
      <c r="G8" s="23"/>
      <c r="H8" s="65"/>
      <c r="I8" s="23"/>
      <c r="J8" s="23"/>
    </row>
    <row r="9" spans="3:10" x14ac:dyDescent="0.3">
      <c r="C9" s="23"/>
      <c r="D9" s="23"/>
      <c r="E9" s="23"/>
      <c r="F9" s="23"/>
      <c r="G9" s="23"/>
      <c r="H9" s="65"/>
      <c r="I9" s="23"/>
      <c r="J9" s="23"/>
    </row>
    <row r="10" spans="3:10" x14ac:dyDescent="0.3">
      <c r="C10" s="23"/>
      <c r="D10" s="23"/>
      <c r="E10" s="23"/>
      <c r="F10" s="23"/>
      <c r="G10" s="23"/>
      <c r="H10" s="65"/>
      <c r="I10" s="23"/>
      <c r="J10" s="23"/>
    </row>
    <row r="11" spans="3:10" x14ac:dyDescent="0.3">
      <c r="C11" s="23"/>
      <c r="D11" s="23"/>
      <c r="E11" s="23"/>
      <c r="F11" s="23"/>
      <c r="G11" s="23"/>
      <c r="H11" s="65"/>
      <c r="I11" s="23"/>
      <c r="J11" s="23"/>
    </row>
    <row r="12" spans="3:10" x14ac:dyDescent="0.3">
      <c r="C12" s="23"/>
      <c r="D12" s="23"/>
      <c r="E12" s="23"/>
      <c r="F12" s="23"/>
      <c r="G12" s="23"/>
      <c r="H12" s="65"/>
      <c r="I12" s="23"/>
      <c r="J12" s="23"/>
    </row>
    <row r="13" spans="3:10" x14ac:dyDescent="0.3">
      <c r="C13" s="23"/>
      <c r="D13" s="23"/>
      <c r="E13" s="23"/>
      <c r="F13" s="23"/>
      <c r="G13" s="23"/>
      <c r="H13" s="65"/>
      <c r="I13" s="23"/>
      <c r="J13" s="23"/>
    </row>
    <row r="14" spans="3:10" x14ac:dyDescent="0.3">
      <c r="C14" s="23"/>
      <c r="D14" s="23"/>
      <c r="E14" s="23"/>
      <c r="F14" s="23"/>
      <c r="G14" s="23"/>
      <c r="H14" s="65"/>
      <c r="I14" s="23"/>
      <c r="J14" s="23"/>
    </row>
    <row r="15" spans="3:10" x14ac:dyDescent="0.3">
      <c r="C15" s="23"/>
      <c r="D15" s="23"/>
      <c r="E15" s="23"/>
      <c r="F15" s="23"/>
      <c r="G15" s="23"/>
      <c r="H15" s="65"/>
      <c r="I15" s="23"/>
      <c r="J15" s="23"/>
    </row>
    <row r="16" spans="3:10" x14ac:dyDescent="0.3">
      <c r="C16" s="23"/>
      <c r="D16" s="23"/>
      <c r="E16" s="23"/>
      <c r="F16" s="23"/>
      <c r="G16" s="23"/>
      <c r="H16" s="65"/>
      <c r="I16" s="23"/>
      <c r="J16" s="23"/>
    </row>
    <row r="17" spans="3:14" x14ac:dyDescent="0.3">
      <c r="C17" s="23"/>
      <c r="D17" s="23"/>
      <c r="E17" s="23"/>
      <c r="F17" s="23"/>
      <c r="G17" s="23"/>
      <c r="H17" s="65"/>
      <c r="I17" s="23"/>
      <c r="J17" s="23"/>
    </row>
    <row r="18" spans="3:14" ht="15.6" x14ac:dyDescent="0.3">
      <c r="C18" s="23"/>
      <c r="D18" s="15"/>
      <c r="E18" s="15"/>
      <c r="F18" s="15"/>
      <c r="G18" s="15"/>
      <c r="H18" s="25"/>
      <c r="I18" s="23"/>
      <c r="J18" s="23"/>
    </row>
    <row r="19" spans="3:14" ht="15.6" x14ac:dyDescent="0.3">
      <c r="C19" s="23"/>
      <c r="D19" s="15"/>
      <c r="E19" s="15"/>
      <c r="F19" s="15"/>
      <c r="G19" s="15"/>
      <c r="H19" s="25"/>
      <c r="I19" s="23"/>
      <c r="J19" s="23"/>
    </row>
    <row r="20" spans="3:14" ht="18" x14ac:dyDescent="0.35">
      <c r="D20" s="72" t="s">
        <v>52</v>
      </c>
      <c r="E20" s="73" t="s">
        <v>51</v>
      </c>
      <c r="F20" s="4"/>
      <c r="G20" s="4"/>
      <c r="H20" s="6"/>
    </row>
    <row r="21" spans="3:14" ht="15.6" x14ac:dyDescent="0.3">
      <c r="D21" s="4"/>
      <c r="E21" s="4"/>
      <c r="F21" s="4"/>
      <c r="G21" s="4"/>
      <c r="H21" s="6"/>
    </row>
    <row r="22" spans="3:14" ht="15.6" x14ac:dyDescent="0.3">
      <c r="D22" s="4"/>
      <c r="E22" s="4"/>
      <c r="F22" s="4"/>
      <c r="G22" s="4"/>
      <c r="H22" s="6"/>
    </row>
    <row r="23" spans="3:14" ht="33.6" x14ac:dyDescent="0.65">
      <c r="C23" s="57" t="s">
        <v>40</v>
      </c>
      <c r="D23" s="7"/>
      <c r="E23" s="7"/>
      <c r="F23" s="7"/>
      <c r="G23" s="58"/>
      <c r="H23" s="58"/>
    </row>
    <row r="24" spans="3:14" ht="20.399999999999999" x14ac:dyDescent="0.45">
      <c r="D24" s="2" t="s">
        <v>8</v>
      </c>
      <c r="E24" s="2" t="s">
        <v>9</v>
      </c>
      <c r="F24" s="2" t="s">
        <v>10</v>
      </c>
    </row>
    <row r="25" spans="3:14" ht="18" x14ac:dyDescent="0.35">
      <c r="C25" s="2" t="s">
        <v>24</v>
      </c>
      <c r="D25" s="3">
        <v>0</v>
      </c>
      <c r="E25" s="3">
        <v>0</v>
      </c>
      <c r="F25" s="3">
        <v>0</v>
      </c>
      <c r="G25" s="11" t="s">
        <v>6</v>
      </c>
      <c r="H25" s="12">
        <v>0.1</v>
      </c>
    </row>
    <row r="26" spans="3:14" ht="20.399999999999999" x14ac:dyDescent="0.35">
      <c r="C26" s="11" t="s">
        <v>29</v>
      </c>
      <c r="D26" s="20">
        <f>$H$26*$H$25</f>
        <v>0.2</v>
      </c>
      <c r="E26" s="20">
        <f>$H$26*$H$25</f>
        <v>0.2</v>
      </c>
      <c r="F26" s="20">
        <f>$H$26*$H$25</f>
        <v>0.2</v>
      </c>
      <c r="G26" s="13" t="s">
        <v>7</v>
      </c>
      <c r="H26" s="12">
        <v>2</v>
      </c>
      <c r="L26" s="47"/>
    </row>
    <row r="27" spans="3:14" ht="21.6" x14ac:dyDescent="0.45">
      <c r="C27" s="21" t="s">
        <v>28</v>
      </c>
      <c r="D27" s="20">
        <f>$M33*D33</f>
        <v>0</v>
      </c>
      <c r="E27" s="20">
        <f>$M33*E33</f>
        <v>0</v>
      </c>
      <c r="F27" s="20">
        <f>$M33*F33</f>
        <v>0</v>
      </c>
      <c r="L27" s="53" t="s">
        <v>38</v>
      </c>
      <c r="M27" s="54"/>
    </row>
    <row r="28" spans="3:14" ht="21" x14ac:dyDescent="0.4">
      <c r="D28" s="48">
        <f>D25 + D26*D27</f>
        <v>0</v>
      </c>
      <c r="E28" s="48">
        <f>E25 + E26*E27</f>
        <v>0</v>
      </c>
      <c r="F28" s="48">
        <f>F25 + F26*F27</f>
        <v>0</v>
      </c>
      <c r="G28" s="47" t="s">
        <v>41</v>
      </c>
      <c r="L28" s="53" t="s">
        <v>39</v>
      </c>
      <c r="M28" s="54"/>
    </row>
    <row r="30" spans="3:14" ht="23.4" x14ac:dyDescent="0.45">
      <c r="H30" s="29" t="s">
        <v>50</v>
      </c>
      <c r="I30" s="30" t="s">
        <v>32</v>
      </c>
      <c r="J30" s="28" t="s">
        <v>36</v>
      </c>
      <c r="K30" s="39"/>
      <c r="L30" s="50" t="s">
        <v>37</v>
      </c>
      <c r="M30" s="51"/>
    </row>
    <row r="31" spans="3:14" ht="27" x14ac:dyDescent="0.6">
      <c r="G31" s="5" t="s">
        <v>45</v>
      </c>
      <c r="H31" s="1" t="s">
        <v>49</v>
      </c>
      <c r="I31" s="31" t="s">
        <v>5</v>
      </c>
      <c r="J31" s="46" t="s">
        <v>35</v>
      </c>
      <c r="K31" s="33" t="s">
        <v>31</v>
      </c>
      <c r="L31" s="62" t="s">
        <v>35</v>
      </c>
      <c r="M31" s="41" t="s">
        <v>30</v>
      </c>
    </row>
    <row r="32" spans="3:14" ht="21.6" x14ac:dyDescent="0.45">
      <c r="D32" s="2" t="s">
        <v>0</v>
      </c>
      <c r="E32" s="2" t="s">
        <v>1</v>
      </c>
      <c r="F32" s="2" t="s">
        <v>2</v>
      </c>
      <c r="G32" s="5" t="s">
        <v>44</v>
      </c>
      <c r="H32" s="1" t="s">
        <v>48</v>
      </c>
      <c r="I32" s="31" t="s">
        <v>4</v>
      </c>
      <c r="J32" s="24" t="s">
        <v>46</v>
      </c>
      <c r="K32" s="34" t="s">
        <v>33</v>
      </c>
      <c r="L32" s="61" t="s">
        <v>47</v>
      </c>
      <c r="M32" s="34" t="s">
        <v>34</v>
      </c>
      <c r="N32" s="2"/>
    </row>
    <row r="33" spans="3:14" ht="15.6" x14ac:dyDescent="0.3">
      <c r="D33" s="14">
        <v>1</v>
      </c>
      <c r="E33" s="14">
        <v>-1</v>
      </c>
      <c r="F33" s="14">
        <v>-1</v>
      </c>
      <c r="G33" s="4">
        <f>$E25*E33 + $F25*F33 + $D25*D33</f>
        <v>0</v>
      </c>
      <c r="H33" s="6">
        <f>IF(G33&gt;0,1,-1)</f>
        <v>-1</v>
      </c>
      <c r="I33" s="32">
        <v>-1</v>
      </c>
      <c r="J33" s="6">
        <f>G33</f>
        <v>0</v>
      </c>
      <c r="K33" s="35">
        <f>I33-J33</f>
        <v>-1</v>
      </c>
      <c r="L33" s="45">
        <f>H33</f>
        <v>-1</v>
      </c>
      <c r="M33" s="35">
        <f>I33-H33</f>
        <v>0</v>
      </c>
    </row>
    <row r="34" spans="3:14" ht="15.6" x14ac:dyDescent="0.3">
      <c r="D34" s="4">
        <v>1</v>
      </c>
      <c r="E34" s="4">
        <v>-1</v>
      </c>
      <c r="F34" s="4">
        <v>1</v>
      </c>
      <c r="G34" s="4">
        <f>$E25*E34 + $F25*F34 + $D25*D34</f>
        <v>0</v>
      </c>
      <c r="H34" s="16">
        <f t="shared" ref="H34:H36" si="0">IF(G34&gt;0,1,-1)</f>
        <v>-1</v>
      </c>
      <c r="I34" s="32">
        <v>1</v>
      </c>
      <c r="J34" s="6">
        <f t="shared" ref="J34:J36" si="1">G34</f>
        <v>0</v>
      </c>
      <c r="K34" s="35">
        <f t="shared" ref="K34:K36" si="2">I34-J34</f>
        <v>1</v>
      </c>
      <c r="L34" s="45">
        <f t="shared" ref="L34:L36" si="3">H34</f>
        <v>-1</v>
      </c>
      <c r="M34" s="35">
        <f>I34-H34</f>
        <v>2</v>
      </c>
      <c r="N34" s="9"/>
    </row>
    <row r="35" spans="3:14" ht="15.6" x14ac:dyDescent="0.3">
      <c r="D35" s="4">
        <v>1</v>
      </c>
      <c r="E35" s="4">
        <v>1</v>
      </c>
      <c r="F35" s="4">
        <v>-1</v>
      </c>
      <c r="G35" s="4">
        <f>$E25*E35 + $F25*F35 + $D25*D35</f>
        <v>0</v>
      </c>
      <c r="H35" s="16">
        <f t="shared" si="0"/>
        <v>-1</v>
      </c>
      <c r="I35" s="32">
        <v>1</v>
      </c>
      <c r="J35" s="6">
        <f t="shared" si="1"/>
        <v>0</v>
      </c>
      <c r="K35" s="35">
        <f t="shared" si="2"/>
        <v>1</v>
      </c>
      <c r="L35" s="45">
        <f t="shared" si="3"/>
        <v>-1</v>
      </c>
      <c r="M35" s="35">
        <f>I35-H35</f>
        <v>2</v>
      </c>
      <c r="N35" s="9"/>
    </row>
    <row r="36" spans="3:14" ht="15.6" x14ac:dyDescent="0.3">
      <c r="D36" s="4">
        <v>1</v>
      </c>
      <c r="E36" s="4">
        <v>1</v>
      </c>
      <c r="F36" s="4">
        <v>1</v>
      </c>
      <c r="G36" s="4">
        <f>$E25*E36 + $F25*F36 + $D25*D36</f>
        <v>0</v>
      </c>
      <c r="H36" s="16">
        <f t="shared" si="0"/>
        <v>-1</v>
      </c>
      <c r="I36" s="32">
        <v>1</v>
      </c>
      <c r="J36" s="6">
        <f t="shared" si="1"/>
        <v>0</v>
      </c>
      <c r="K36" s="35">
        <f t="shared" si="2"/>
        <v>1</v>
      </c>
      <c r="L36" s="45">
        <f t="shared" si="3"/>
        <v>-1</v>
      </c>
      <c r="M36" s="35">
        <f>I36-H36</f>
        <v>2</v>
      </c>
      <c r="N36" s="9"/>
    </row>
    <row r="39" spans="3:14" ht="20.399999999999999" x14ac:dyDescent="0.45">
      <c r="D39" s="2" t="s">
        <v>11</v>
      </c>
      <c r="E39" s="2" t="s">
        <v>12</v>
      </c>
      <c r="F39" s="2" t="s">
        <v>13</v>
      </c>
    </row>
    <row r="40" spans="3:14" ht="18" x14ac:dyDescent="0.35">
      <c r="C40" s="10" t="s">
        <v>18</v>
      </c>
      <c r="D40" s="3">
        <f>D28</f>
        <v>0</v>
      </c>
      <c r="E40" s="3">
        <f>E28</f>
        <v>0</v>
      </c>
      <c r="F40" s="3">
        <f>F28</f>
        <v>0</v>
      </c>
    </row>
    <row r="41" spans="3:14" ht="17.399999999999999" x14ac:dyDescent="0.3">
      <c r="C41" s="11" t="s">
        <v>29</v>
      </c>
      <c r="D41" s="20">
        <f>$H$26*$H$25</f>
        <v>0.2</v>
      </c>
      <c r="E41" s="20">
        <f>$H$26*$H$25</f>
        <v>0.2</v>
      </c>
      <c r="F41" s="20">
        <f>$H$26*$H$25</f>
        <v>0.2</v>
      </c>
    </row>
    <row r="42" spans="3:14" ht="21.6" x14ac:dyDescent="0.45">
      <c r="C42" s="21" t="s">
        <v>28</v>
      </c>
      <c r="D42" s="20">
        <f>$M49*D49</f>
        <v>2</v>
      </c>
      <c r="E42" s="20">
        <f>$M49*E49</f>
        <v>-2</v>
      </c>
      <c r="F42" s="20">
        <f>$M49*F49</f>
        <v>2</v>
      </c>
      <c r="L42" s="53" t="s">
        <v>38</v>
      </c>
      <c r="M42" s="54"/>
    </row>
    <row r="43" spans="3:14" ht="21" x14ac:dyDescent="0.4">
      <c r="C43" s="10" t="s">
        <v>17</v>
      </c>
      <c r="D43" s="48">
        <f>D40 + D41*D42</f>
        <v>0.4</v>
      </c>
      <c r="E43" s="48">
        <f>E40 + E41*E42</f>
        <v>-0.4</v>
      </c>
      <c r="F43" s="48">
        <f>F40 + F41*F42</f>
        <v>0.4</v>
      </c>
      <c r="G43" s="47" t="s">
        <v>41</v>
      </c>
      <c r="L43" s="53" t="s">
        <v>39</v>
      </c>
      <c r="M43" s="54"/>
    </row>
    <row r="44" spans="3:14" x14ac:dyDescent="0.3">
      <c r="L44" s="23"/>
      <c r="M44" s="23"/>
      <c r="N44" s="23"/>
    </row>
    <row r="45" spans="3:14" ht="23.4" x14ac:dyDescent="0.45">
      <c r="H45" s="29" t="s">
        <v>50</v>
      </c>
      <c r="I45" s="30" t="s">
        <v>32</v>
      </c>
      <c r="J45" s="28" t="s">
        <v>36</v>
      </c>
      <c r="K45" s="39"/>
      <c r="L45" s="50" t="s">
        <v>37</v>
      </c>
      <c r="M45" s="51"/>
    </row>
    <row r="46" spans="3:14" ht="27" x14ac:dyDescent="0.6">
      <c r="G46" s="5" t="s">
        <v>45</v>
      </c>
      <c r="H46" s="1" t="s">
        <v>49</v>
      </c>
      <c r="I46" s="31" t="s">
        <v>5</v>
      </c>
      <c r="J46" s="46" t="s">
        <v>35</v>
      </c>
      <c r="K46" s="33" t="s">
        <v>31</v>
      </c>
      <c r="L46" s="62" t="s">
        <v>35</v>
      </c>
      <c r="M46" s="41" t="s">
        <v>30</v>
      </c>
    </row>
    <row r="47" spans="3:14" ht="21.6" x14ac:dyDescent="0.45">
      <c r="D47" s="2" t="s">
        <v>0</v>
      </c>
      <c r="E47" s="2" t="s">
        <v>1</v>
      </c>
      <c r="F47" s="2" t="s">
        <v>2</v>
      </c>
      <c r="G47" s="5" t="s">
        <v>44</v>
      </c>
      <c r="H47" s="1" t="s">
        <v>48</v>
      </c>
      <c r="I47" s="31" t="s">
        <v>4</v>
      </c>
      <c r="J47" s="24" t="s">
        <v>46</v>
      </c>
      <c r="K47" s="34" t="s">
        <v>33</v>
      </c>
      <c r="L47" s="61" t="s">
        <v>47</v>
      </c>
      <c r="M47" s="34" t="s">
        <v>34</v>
      </c>
      <c r="N47" s="2"/>
    </row>
    <row r="48" spans="3:14" ht="15.6" x14ac:dyDescent="0.3">
      <c r="D48" s="4">
        <v>1</v>
      </c>
      <c r="E48" s="4">
        <v>-1</v>
      </c>
      <c r="F48" s="4">
        <v>-1</v>
      </c>
      <c r="G48" s="4">
        <f>$E40*E48 + $F40*F48 + $D40*D48</f>
        <v>0</v>
      </c>
      <c r="H48" s="6">
        <f>IF(G48&gt;0,1,-1)</f>
        <v>-1</v>
      </c>
      <c r="I48" s="32">
        <f>I33</f>
        <v>-1</v>
      </c>
      <c r="J48" s="6">
        <f>G48</f>
        <v>0</v>
      </c>
      <c r="K48" s="35">
        <f>I48-J48</f>
        <v>-1</v>
      </c>
      <c r="L48" s="45">
        <f>H48</f>
        <v>-1</v>
      </c>
      <c r="M48" s="35">
        <f>I48-H48</f>
        <v>0</v>
      </c>
      <c r="N48" s="9"/>
    </row>
    <row r="49" spans="3:14" ht="15.6" x14ac:dyDescent="0.3">
      <c r="D49" s="14">
        <v>1</v>
      </c>
      <c r="E49" s="14">
        <v>-1</v>
      </c>
      <c r="F49" s="14">
        <v>1</v>
      </c>
      <c r="G49" s="4">
        <f>$E40*E49 + $F40*F49 + $D40*D49</f>
        <v>0</v>
      </c>
      <c r="H49" s="16">
        <f t="shared" ref="H49:H51" si="4">IF(G49&gt;0,1,-1)</f>
        <v>-1</v>
      </c>
      <c r="I49" s="32">
        <f>I34</f>
        <v>1</v>
      </c>
      <c r="J49" s="6">
        <f t="shared" ref="J49:J51" si="5">G49</f>
        <v>0</v>
      </c>
      <c r="K49" s="35">
        <f t="shared" ref="K49:K51" si="6">I49-J49</f>
        <v>1</v>
      </c>
      <c r="L49" s="45">
        <f t="shared" ref="L49:L51" si="7">H49</f>
        <v>-1</v>
      </c>
      <c r="M49" s="35">
        <f>I49-H49</f>
        <v>2</v>
      </c>
      <c r="N49" s="9"/>
    </row>
    <row r="50" spans="3:14" ht="15.6" x14ac:dyDescent="0.3">
      <c r="D50" s="4">
        <v>1</v>
      </c>
      <c r="E50" s="4">
        <v>1</v>
      </c>
      <c r="F50" s="4">
        <v>-1</v>
      </c>
      <c r="G50" s="4">
        <f>$E40*E50 + $F40*F50 + $D40*D50</f>
        <v>0</v>
      </c>
      <c r="H50" s="16">
        <f t="shared" si="4"/>
        <v>-1</v>
      </c>
      <c r="I50" s="32">
        <f>I35</f>
        <v>1</v>
      </c>
      <c r="J50" s="6">
        <f t="shared" si="5"/>
        <v>0</v>
      </c>
      <c r="K50" s="35">
        <f t="shared" si="6"/>
        <v>1</v>
      </c>
      <c r="L50" s="45">
        <f t="shared" si="7"/>
        <v>-1</v>
      </c>
      <c r="M50" s="35">
        <f>I50-H50</f>
        <v>2</v>
      </c>
      <c r="N50" s="9"/>
    </row>
    <row r="51" spans="3:14" ht="15.6" x14ac:dyDescent="0.3">
      <c r="D51" s="4">
        <v>1</v>
      </c>
      <c r="E51" s="4">
        <v>1</v>
      </c>
      <c r="F51" s="4">
        <v>1</v>
      </c>
      <c r="G51" s="4">
        <f>$E40*E51 + $F40*F51 + $D40*D51</f>
        <v>0</v>
      </c>
      <c r="H51" s="6">
        <f t="shared" si="4"/>
        <v>-1</v>
      </c>
      <c r="I51" s="32">
        <f>I36</f>
        <v>1</v>
      </c>
      <c r="J51" s="6">
        <f t="shared" si="5"/>
        <v>0</v>
      </c>
      <c r="K51" s="35">
        <f t="shared" si="6"/>
        <v>1</v>
      </c>
      <c r="L51" s="45">
        <f t="shared" si="7"/>
        <v>-1</v>
      </c>
      <c r="M51" s="35">
        <f>I51-H51</f>
        <v>2</v>
      </c>
      <c r="N51" s="9"/>
    </row>
    <row r="54" spans="3:14" ht="20.399999999999999" x14ac:dyDescent="0.45">
      <c r="D54" s="2" t="s">
        <v>14</v>
      </c>
      <c r="E54" s="2" t="s">
        <v>15</v>
      </c>
      <c r="F54" s="2" t="s">
        <v>16</v>
      </c>
    </row>
    <row r="55" spans="3:14" ht="18" x14ac:dyDescent="0.35">
      <c r="C55" s="10" t="s">
        <v>17</v>
      </c>
      <c r="D55" s="3">
        <f>D43</f>
        <v>0.4</v>
      </c>
      <c r="E55" s="3">
        <f>E43</f>
        <v>-0.4</v>
      </c>
      <c r="F55" s="3">
        <f>F43</f>
        <v>0.4</v>
      </c>
    </row>
    <row r="56" spans="3:14" ht="17.399999999999999" x14ac:dyDescent="0.3">
      <c r="C56" s="11" t="s">
        <v>29</v>
      </c>
      <c r="D56" s="20">
        <f>$H$26*$H$25</f>
        <v>0.2</v>
      </c>
      <c r="E56" s="20">
        <f>$H$26*$H$25</f>
        <v>0.2</v>
      </c>
      <c r="F56" s="20">
        <f>$H$26*$H$25</f>
        <v>0.2</v>
      </c>
    </row>
    <row r="57" spans="3:14" ht="21.6" x14ac:dyDescent="0.45">
      <c r="C57" s="21" t="s">
        <v>28</v>
      </c>
      <c r="D57" s="20">
        <f>$M65*D65</f>
        <v>2</v>
      </c>
      <c r="E57" s="20">
        <f>$M65*E65</f>
        <v>2</v>
      </c>
      <c r="F57" s="20">
        <f>$M65*F65</f>
        <v>-2</v>
      </c>
      <c r="L57" s="53" t="s">
        <v>38</v>
      </c>
      <c r="M57" s="54"/>
    </row>
    <row r="58" spans="3:14" ht="21" x14ac:dyDescent="0.4">
      <c r="C58" s="10" t="s">
        <v>19</v>
      </c>
      <c r="D58" s="48">
        <f>D55 + D56*D57</f>
        <v>0.8</v>
      </c>
      <c r="E58" s="48">
        <f>E55 + E56*E57</f>
        <v>0</v>
      </c>
      <c r="F58" s="48">
        <f>F55 + F56*F57</f>
        <v>0</v>
      </c>
      <c r="G58" s="47" t="s">
        <v>41</v>
      </c>
      <c r="L58" s="53" t="s">
        <v>39</v>
      </c>
      <c r="M58" s="54"/>
    </row>
    <row r="59" spans="3:14" x14ac:dyDescent="0.3">
      <c r="L59" s="23"/>
      <c r="M59" s="23"/>
    </row>
    <row r="60" spans="3:14" ht="23.4" x14ac:dyDescent="0.45">
      <c r="H60" s="29" t="s">
        <v>50</v>
      </c>
      <c r="I60" s="30" t="s">
        <v>32</v>
      </c>
      <c r="J60" s="28" t="s">
        <v>36</v>
      </c>
      <c r="K60" s="39"/>
      <c r="L60" s="50" t="s">
        <v>37</v>
      </c>
      <c r="M60" s="51"/>
    </row>
    <row r="61" spans="3:14" ht="27" x14ac:dyDescent="0.6">
      <c r="G61" s="5" t="s">
        <v>45</v>
      </c>
      <c r="H61" s="1" t="s">
        <v>49</v>
      </c>
      <c r="I61" s="31" t="s">
        <v>5</v>
      </c>
      <c r="J61" s="46" t="s">
        <v>35</v>
      </c>
      <c r="K61" s="33" t="s">
        <v>31</v>
      </c>
      <c r="L61" s="62" t="s">
        <v>35</v>
      </c>
      <c r="M61" s="41" t="s">
        <v>30</v>
      </c>
    </row>
    <row r="62" spans="3:14" ht="21.6" x14ac:dyDescent="0.45">
      <c r="D62" s="2" t="s">
        <v>0</v>
      </c>
      <c r="E62" s="2" t="s">
        <v>1</v>
      </c>
      <c r="F62" s="2" t="s">
        <v>2</v>
      </c>
      <c r="G62" s="5" t="s">
        <v>44</v>
      </c>
      <c r="H62" s="1" t="s">
        <v>48</v>
      </c>
      <c r="I62" s="31" t="s">
        <v>4</v>
      </c>
      <c r="J62" s="24" t="s">
        <v>46</v>
      </c>
      <c r="K62" s="34" t="s">
        <v>33</v>
      </c>
      <c r="L62" s="61" t="s">
        <v>47</v>
      </c>
      <c r="M62" s="34" t="s">
        <v>34</v>
      </c>
      <c r="N62" s="2"/>
    </row>
    <row r="63" spans="3:14" ht="15.6" x14ac:dyDescent="0.3">
      <c r="D63" s="4">
        <v>1</v>
      </c>
      <c r="E63" s="4">
        <v>-1</v>
      </c>
      <c r="F63" s="4">
        <v>-1</v>
      </c>
      <c r="G63" s="4">
        <f>$E55*E63 + $F55*F63 + $D55*D63</f>
        <v>0.4</v>
      </c>
      <c r="H63" s="16">
        <f>IF(G63&gt;0,1,-1)</f>
        <v>1</v>
      </c>
      <c r="I63" s="32">
        <f>I33</f>
        <v>-1</v>
      </c>
      <c r="J63" s="6">
        <f>G63</f>
        <v>0.4</v>
      </c>
      <c r="K63" s="35">
        <f>I63-J63</f>
        <v>-1.4</v>
      </c>
      <c r="L63" s="45">
        <f>H63</f>
        <v>1</v>
      </c>
      <c r="M63" s="35">
        <f>I63-H63</f>
        <v>-2</v>
      </c>
      <c r="N63" s="9"/>
    </row>
    <row r="64" spans="3:14" ht="15.6" x14ac:dyDescent="0.3">
      <c r="D64" s="4">
        <v>1</v>
      </c>
      <c r="E64" s="4">
        <v>-1</v>
      </c>
      <c r="F64" s="4">
        <v>1</v>
      </c>
      <c r="G64" s="4">
        <f>$E55*E64 + $F55*F64 + $D55*D64</f>
        <v>1.2000000000000002</v>
      </c>
      <c r="H64" s="6">
        <f t="shared" ref="H64:H66" si="8">IF(G64&gt;0,1,-1)</f>
        <v>1</v>
      </c>
      <c r="I64" s="32">
        <f>I34</f>
        <v>1</v>
      </c>
      <c r="J64" s="6">
        <f t="shared" ref="J64:J66" si="9">G64</f>
        <v>1.2000000000000002</v>
      </c>
      <c r="K64" s="35">
        <f t="shared" ref="K64:K66" si="10">I64-J64</f>
        <v>-0.20000000000000018</v>
      </c>
      <c r="L64" s="45">
        <f t="shared" ref="L64:L66" si="11">H64</f>
        <v>1</v>
      </c>
      <c r="M64" s="35">
        <f>I64-H64</f>
        <v>0</v>
      </c>
      <c r="N64" s="9"/>
    </row>
    <row r="65" spans="3:14" ht="15.6" x14ac:dyDescent="0.3">
      <c r="D65" s="14">
        <v>1</v>
      </c>
      <c r="E65" s="14">
        <v>1</v>
      </c>
      <c r="F65" s="14">
        <v>-1</v>
      </c>
      <c r="G65" s="4">
        <f>$E55*E65 + $F55*F65 + $D55*D65</f>
        <v>-0.4</v>
      </c>
      <c r="H65" s="16">
        <f t="shared" si="8"/>
        <v>-1</v>
      </c>
      <c r="I65" s="32">
        <f>I35</f>
        <v>1</v>
      </c>
      <c r="J65" s="6">
        <f t="shared" si="9"/>
        <v>-0.4</v>
      </c>
      <c r="K65" s="35">
        <f t="shared" si="10"/>
        <v>1.4</v>
      </c>
      <c r="L65" s="45">
        <f t="shared" si="11"/>
        <v>-1</v>
      </c>
      <c r="M65" s="35">
        <f>I65-H65</f>
        <v>2</v>
      </c>
      <c r="N65" s="18"/>
    </row>
    <row r="66" spans="3:14" ht="15.6" x14ac:dyDescent="0.3">
      <c r="D66" s="4">
        <v>1</v>
      </c>
      <c r="E66" s="4">
        <v>1</v>
      </c>
      <c r="F66" s="4">
        <v>1</v>
      </c>
      <c r="G66" s="4">
        <f>$E55*E66 + $F55*F66 + $D55*D66</f>
        <v>0.4</v>
      </c>
      <c r="H66" s="6">
        <f t="shared" si="8"/>
        <v>1</v>
      </c>
      <c r="I66" s="32">
        <f>I36</f>
        <v>1</v>
      </c>
      <c r="J66" s="6">
        <f t="shared" si="9"/>
        <v>0.4</v>
      </c>
      <c r="K66" s="35">
        <f t="shared" si="10"/>
        <v>0.6</v>
      </c>
      <c r="L66" s="45">
        <f t="shared" si="11"/>
        <v>1</v>
      </c>
      <c r="M66" s="35">
        <f>I66-H66</f>
        <v>0</v>
      </c>
      <c r="N66" s="9"/>
    </row>
    <row r="69" spans="3:14" ht="20.399999999999999" x14ac:dyDescent="0.45">
      <c r="D69" s="2" t="s">
        <v>21</v>
      </c>
      <c r="E69" s="2" t="s">
        <v>22</v>
      </c>
      <c r="F69" s="2" t="s">
        <v>23</v>
      </c>
    </row>
    <row r="70" spans="3:14" ht="18" x14ac:dyDescent="0.35">
      <c r="C70" s="10" t="s">
        <v>19</v>
      </c>
      <c r="D70" s="19">
        <f>D58</f>
        <v>0.8</v>
      </c>
      <c r="E70" s="19">
        <f>E58</f>
        <v>0</v>
      </c>
      <c r="F70" s="19">
        <f>F58</f>
        <v>0</v>
      </c>
    </row>
    <row r="71" spans="3:14" ht="17.399999999999999" x14ac:dyDescent="0.3">
      <c r="C71" s="11" t="s">
        <v>29</v>
      </c>
      <c r="D71" s="20">
        <f>$H$26*$H$25</f>
        <v>0.2</v>
      </c>
      <c r="E71" s="20">
        <f>$H$26*$H$25</f>
        <v>0.2</v>
      </c>
      <c r="F71" s="20">
        <f>$H$26*$H$25</f>
        <v>0.2</v>
      </c>
    </row>
    <row r="72" spans="3:14" ht="21.6" x14ac:dyDescent="0.45">
      <c r="C72" s="21" t="s">
        <v>28</v>
      </c>
      <c r="D72" s="20">
        <f>$M81*D81</f>
        <v>0</v>
      </c>
      <c r="E72" s="20">
        <f>$M81*E81</f>
        <v>0</v>
      </c>
      <c r="F72" s="20">
        <f>$M81*F81</f>
        <v>0</v>
      </c>
      <c r="L72" s="53" t="s">
        <v>38</v>
      </c>
      <c r="M72" s="54"/>
    </row>
    <row r="73" spans="3:14" ht="21" x14ac:dyDescent="0.4">
      <c r="C73" s="10" t="s">
        <v>20</v>
      </c>
      <c r="D73" s="48">
        <f>D70 + D71*D72</f>
        <v>0.8</v>
      </c>
      <c r="E73" s="48">
        <f>E70 + E71*E72</f>
        <v>0</v>
      </c>
      <c r="F73" s="48">
        <f>F70 + F71*F72</f>
        <v>0</v>
      </c>
      <c r="G73" s="47" t="s">
        <v>41</v>
      </c>
      <c r="L73" s="53" t="s">
        <v>39</v>
      </c>
      <c r="M73" s="54"/>
    </row>
    <row r="75" spans="3:14" ht="23.4" x14ac:dyDescent="0.45">
      <c r="H75" s="29" t="s">
        <v>50</v>
      </c>
      <c r="I75" s="30" t="s">
        <v>32</v>
      </c>
      <c r="J75" s="28" t="s">
        <v>36</v>
      </c>
      <c r="K75" s="39"/>
      <c r="L75" s="50" t="s">
        <v>37</v>
      </c>
      <c r="M75" s="51"/>
    </row>
    <row r="76" spans="3:14" ht="27" x14ac:dyDescent="0.6">
      <c r="G76" s="5" t="s">
        <v>45</v>
      </c>
      <c r="H76" s="1" t="s">
        <v>49</v>
      </c>
      <c r="I76" s="31" t="s">
        <v>5</v>
      </c>
      <c r="J76" s="46" t="s">
        <v>35</v>
      </c>
      <c r="K76" s="33" t="s">
        <v>31</v>
      </c>
      <c r="L76" s="62" t="s">
        <v>35</v>
      </c>
      <c r="M76" s="41" t="s">
        <v>30</v>
      </c>
    </row>
    <row r="77" spans="3:14" ht="21.6" x14ac:dyDescent="0.45">
      <c r="D77" s="2" t="s">
        <v>0</v>
      </c>
      <c r="E77" s="2" t="s">
        <v>1</v>
      </c>
      <c r="F77" s="2" t="s">
        <v>2</v>
      </c>
      <c r="G77" s="5" t="s">
        <v>44</v>
      </c>
      <c r="H77" s="1" t="s">
        <v>48</v>
      </c>
      <c r="I77" s="31" t="s">
        <v>4</v>
      </c>
      <c r="J77" s="24" t="s">
        <v>46</v>
      </c>
      <c r="K77" s="34" t="s">
        <v>33</v>
      </c>
      <c r="L77" s="61" t="s">
        <v>47</v>
      </c>
      <c r="M77" s="34" t="s">
        <v>34</v>
      </c>
      <c r="N77" s="2"/>
    </row>
    <row r="78" spans="3:14" ht="15.6" x14ac:dyDescent="0.3">
      <c r="D78" s="4">
        <v>1</v>
      </c>
      <c r="E78" s="4">
        <v>-1</v>
      </c>
      <c r="F78" s="4">
        <v>-1</v>
      </c>
      <c r="G78" s="4">
        <f>$E70*E78 + $F70*F78 + $D70*D78</f>
        <v>0.8</v>
      </c>
      <c r="H78" s="16">
        <f>IF(G78&gt;0,1,-1)</f>
        <v>1</v>
      </c>
      <c r="I78" s="32">
        <f>I33</f>
        <v>-1</v>
      </c>
      <c r="J78" s="6">
        <f>G78</f>
        <v>0.8</v>
      </c>
      <c r="K78" s="35">
        <f>I78-J78</f>
        <v>-1.8</v>
      </c>
      <c r="L78" s="45">
        <f>H78</f>
        <v>1</v>
      </c>
      <c r="M78" s="35">
        <f>I78-H78</f>
        <v>-2</v>
      </c>
      <c r="N78" s="9"/>
    </row>
    <row r="79" spans="3:14" ht="15.6" x14ac:dyDescent="0.3">
      <c r="D79" s="4">
        <v>1</v>
      </c>
      <c r="E79" s="4">
        <v>-1</v>
      </c>
      <c r="F79" s="4">
        <v>1</v>
      </c>
      <c r="G79" s="4">
        <f>$E70*E79 + $F70*F79 + $D70*D79</f>
        <v>0.8</v>
      </c>
      <c r="H79" s="25">
        <f t="shared" ref="H79:H81" si="12">IF(G79&gt;0,1,-1)</f>
        <v>1</v>
      </c>
      <c r="I79" s="32">
        <f>I34</f>
        <v>1</v>
      </c>
      <c r="J79" s="6">
        <f t="shared" ref="J79:J81" si="13">G79</f>
        <v>0.8</v>
      </c>
      <c r="K79" s="35">
        <f t="shared" ref="K79:K81" si="14">I79-J79</f>
        <v>0.19999999999999996</v>
      </c>
      <c r="L79" s="45">
        <f t="shared" ref="L79:L81" si="15">H79</f>
        <v>1</v>
      </c>
      <c r="M79" s="35">
        <f>I79-H79</f>
        <v>0</v>
      </c>
      <c r="N79" s="9"/>
    </row>
    <row r="80" spans="3:14" ht="15.6" x14ac:dyDescent="0.3">
      <c r="D80" s="15">
        <v>1</v>
      </c>
      <c r="E80" s="15">
        <v>1</v>
      </c>
      <c r="F80" s="15">
        <v>-1</v>
      </c>
      <c r="G80" s="4">
        <f>$E70*E80 + $F70*F80 + $D70*D80</f>
        <v>0.8</v>
      </c>
      <c r="H80" s="25">
        <f t="shared" si="12"/>
        <v>1</v>
      </c>
      <c r="I80" s="32">
        <f>I35</f>
        <v>1</v>
      </c>
      <c r="J80" s="6">
        <f t="shared" si="13"/>
        <v>0.8</v>
      </c>
      <c r="K80" s="35">
        <f t="shared" si="14"/>
        <v>0.19999999999999996</v>
      </c>
      <c r="L80" s="45">
        <f t="shared" si="15"/>
        <v>1</v>
      </c>
      <c r="M80" s="35">
        <f>I80-H80</f>
        <v>0</v>
      </c>
      <c r="N80" s="9"/>
    </row>
    <row r="81" spans="3:14" ht="15.6" x14ac:dyDescent="0.3">
      <c r="D81" s="14">
        <v>1</v>
      </c>
      <c r="E81" s="14">
        <v>1</v>
      </c>
      <c r="F81" s="14">
        <v>1</v>
      </c>
      <c r="G81" s="4">
        <f>$E70*E81 + $F70*F81 + $D70*D81</f>
        <v>0.8</v>
      </c>
      <c r="H81" s="25">
        <f t="shared" si="12"/>
        <v>1</v>
      </c>
      <c r="I81" s="32">
        <f>I36</f>
        <v>1</v>
      </c>
      <c r="J81" s="6">
        <f t="shared" si="13"/>
        <v>0.8</v>
      </c>
      <c r="K81" s="35">
        <f t="shared" si="14"/>
        <v>0.19999999999999996</v>
      </c>
      <c r="L81" s="45">
        <f t="shared" si="15"/>
        <v>1</v>
      </c>
      <c r="M81" s="35">
        <f>I81-H81</f>
        <v>0</v>
      </c>
      <c r="N81" s="18"/>
    </row>
    <row r="84" spans="3:14" ht="20.399999999999999" x14ac:dyDescent="0.45">
      <c r="D84" s="2" t="s">
        <v>21</v>
      </c>
      <c r="E84" s="2" t="s">
        <v>22</v>
      </c>
      <c r="F84" s="2" t="s">
        <v>23</v>
      </c>
    </row>
    <row r="85" spans="3:14" ht="18" x14ac:dyDescent="0.35">
      <c r="C85" s="10" t="s">
        <v>19</v>
      </c>
      <c r="D85" s="19">
        <f>D73</f>
        <v>0.8</v>
      </c>
      <c r="E85" s="19">
        <f>E73</f>
        <v>0</v>
      </c>
      <c r="F85" s="19">
        <f>F73</f>
        <v>0</v>
      </c>
    </row>
    <row r="86" spans="3:14" ht="17.399999999999999" x14ac:dyDescent="0.3">
      <c r="C86" s="11" t="s">
        <v>29</v>
      </c>
      <c r="D86" s="20">
        <f>$H$26*$H$25</f>
        <v>0.2</v>
      </c>
      <c r="E86" s="20">
        <f>$H$26*$H$25</f>
        <v>0.2</v>
      </c>
      <c r="F86" s="20">
        <f>$H$26*$H$25</f>
        <v>0.2</v>
      </c>
      <c r="K86" s="23"/>
    </row>
    <row r="87" spans="3:14" ht="21.6" x14ac:dyDescent="0.45">
      <c r="C87" s="21" t="s">
        <v>28</v>
      </c>
      <c r="D87" s="20">
        <f>$M93*D93</f>
        <v>-2</v>
      </c>
      <c r="E87" s="20">
        <f>$M93*E93</f>
        <v>2</v>
      </c>
      <c r="F87" s="20">
        <f>$M93*F93</f>
        <v>2</v>
      </c>
      <c r="K87" s="23"/>
      <c r="L87" s="53" t="s">
        <v>38</v>
      </c>
      <c r="M87" s="54"/>
    </row>
    <row r="88" spans="3:14" ht="21" x14ac:dyDescent="0.4">
      <c r="C88" s="10" t="s">
        <v>20</v>
      </c>
      <c r="D88" s="48">
        <f>D85 + D86*D87</f>
        <v>0.4</v>
      </c>
      <c r="E88" s="48">
        <f>E85 + E86*E87</f>
        <v>0.4</v>
      </c>
      <c r="F88" s="48">
        <f>F85 + F86*F87</f>
        <v>0.4</v>
      </c>
      <c r="G88" s="47" t="s">
        <v>41</v>
      </c>
      <c r="K88" s="23"/>
      <c r="L88" s="53" t="s">
        <v>39</v>
      </c>
      <c r="M88" s="54"/>
    </row>
    <row r="89" spans="3:14" x14ac:dyDescent="0.3">
      <c r="K89" s="23"/>
    </row>
    <row r="90" spans="3:14" ht="23.4" x14ac:dyDescent="0.45">
      <c r="H90" s="29" t="s">
        <v>50</v>
      </c>
      <c r="I90" s="30" t="s">
        <v>32</v>
      </c>
      <c r="J90" s="28" t="s">
        <v>36</v>
      </c>
      <c r="K90" s="39"/>
      <c r="L90" s="50" t="s">
        <v>37</v>
      </c>
      <c r="M90" s="51"/>
    </row>
    <row r="91" spans="3:14" ht="27" x14ac:dyDescent="0.6">
      <c r="G91" s="5" t="s">
        <v>45</v>
      </c>
      <c r="H91" s="1" t="s">
        <v>49</v>
      </c>
      <c r="I91" s="31" t="s">
        <v>5</v>
      </c>
      <c r="J91" s="46" t="s">
        <v>35</v>
      </c>
      <c r="K91" s="33" t="s">
        <v>31</v>
      </c>
      <c r="L91" s="62" t="s">
        <v>35</v>
      </c>
      <c r="M91" s="41" t="s">
        <v>30</v>
      </c>
    </row>
    <row r="92" spans="3:14" ht="21.6" x14ac:dyDescent="0.45">
      <c r="D92" s="2" t="s">
        <v>0</v>
      </c>
      <c r="E92" s="2" t="s">
        <v>1</v>
      </c>
      <c r="F92" s="2" t="s">
        <v>2</v>
      </c>
      <c r="G92" s="5" t="s">
        <v>44</v>
      </c>
      <c r="H92" s="1" t="s">
        <v>48</v>
      </c>
      <c r="I92" s="31" t="s">
        <v>4</v>
      </c>
      <c r="J92" s="24" t="s">
        <v>46</v>
      </c>
      <c r="K92" s="34" t="s">
        <v>33</v>
      </c>
      <c r="L92" s="61" t="s">
        <v>47</v>
      </c>
      <c r="M92" s="34" t="s">
        <v>34</v>
      </c>
    </row>
    <row r="93" spans="3:14" ht="15.6" x14ac:dyDescent="0.3">
      <c r="D93" s="14">
        <v>1</v>
      </c>
      <c r="E93" s="14">
        <v>-1</v>
      </c>
      <c r="F93" s="14">
        <v>-1</v>
      </c>
      <c r="G93" s="4">
        <f>$E85*E93 + $F85*F93 + $D85*D93</f>
        <v>0.8</v>
      </c>
      <c r="H93" s="16">
        <f>IF(G93&gt;0,1,-1)</f>
        <v>1</v>
      </c>
      <c r="I93" s="32">
        <f>I48</f>
        <v>-1</v>
      </c>
      <c r="J93" s="6">
        <f>G93</f>
        <v>0.8</v>
      </c>
      <c r="K93" s="35">
        <f>I93-J93</f>
        <v>-1.8</v>
      </c>
      <c r="L93" s="45">
        <f>H93</f>
        <v>1</v>
      </c>
      <c r="M93" s="35">
        <f>I93-H93</f>
        <v>-2</v>
      </c>
    </row>
    <row r="94" spans="3:14" ht="15.6" x14ac:dyDescent="0.3">
      <c r="D94" s="4">
        <v>1</v>
      </c>
      <c r="E94" s="4">
        <v>-1</v>
      </c>
      <c r="F94" s="4">
        <v>1</v>
      </c>
      <c r="G94" s="4">
        <f>$E85*E94 + $F85*F94 + $D85*D94</f>
        <v>0.8</v>
      </c>
      <c r="H94" s="25">
        <f t="shared" ref="H94" si="16">IF(G94&gt;0,1,-1)</f>
        <v>1</v>
      </c>
      <c r="I94" s="32">
        <f>I49</f>
        <v>1</v>
      </c>
      <c r="J94" s="6">
        <f t="shared" ref="J94:J96" si="17">G94</f>
        <v>0.8</v>
      </c>
      <c r="K94" s="35">
        <f t="shared" ref="K94:K96" si="18">I94-J94</f>
        <v>0.19999999999999996</v>
      </c>
      <c r="L94" s="45">
        <f t="shared" ref="L94:L96" si="19">H94</f>
        <v>1</v>
      </c>
      <c r="M94" s="35">
        <f>I94-H94</f>
        <v>0</v>
      </c>
    </row>
    <row r="95" spans="3:14" ht="15.6" x14ac:dyDescent="0.3">
      <c r="D95" s="15">
        <v>1</v>
      </c>
      <c r="E95" s="15">
        <v>1</v>
      </c>
      <c r="F95" s="15">
        <v>-1</v>
      </c>
      <c r="G95" s="4">
        <f>$E85*E95 + $F85*F95 + $D85*D95</f>
        <v>0.8</v>
      </c>
      <c r="H95" s="25">
        <f t="shared" ref="H95" si="20">IF(G95&gt;0,1,-1)</f>
        <v>1</v>
      </c>
      <c r="I95" s="32">
        <f>I50</f>
        <v>1</v>
      </c>
      <c r="J95" s="6">
        <f t="shared" si="17"/>
        <v>0.8</v>
      </c>
      <c r="K95" s="35">
        <f t="shared" si="18"/>
        <v>0.19999999999999996</v>
      </c>
      <c r="L95" s="45">
        <f t="shared" si="19"/>
        <v>1</v>
      </c>
      <c r="M95" s="35">
        <f>I95-H95</f>
        <v>0</v>
      </c>
    </row>
    <row r="96" spans="3:14" ht="15.6" x14ac:dyDescent="0.3">
      <c r="D96" s="15">
        <v>1</v>
      </c>
      <c r="E96" s="15">
        <v>1</v>
      </c>
      <c r="F96" s="15">
        <v>1</v>
      </c>
      <c r="G96" s="4">
        <f>$E85*E96 + $F85*F96 + $D85*D96</f>
        <v>0.8</v>
      </c>
      <c r="H96" s="25">
        <f t="shared" ref="H96" si="21">IF(G96&gt;0,1,-1)</f>
        <v>1</v>
      </c>
      <c r="I96" s="32">
        <f>I51</f>
        <v>1</v>
      </c>
      <c r="J96" s="6">
        <f t="shared" si="17"/>
        <v>0.8</v>
      </c>
      <c r="K96" s="35">
        <f t="shared" si="18"/>
        <v>0.19999999999999996</v>
      </c>
      <c r="L96" s="45">
        <f t="shared" si="19"/>
        <v>1</v>
      </c>
      <c r="M96" s="35">
        <f>I96-H96</f>
        <v>0</v>
      </c>
    </row>
    <row r="97" spans="3:13" x14ac:dyDescent="0.3">
      <c r="C97" s="23"/>
      <c r="D97" s="23"/>
      <c r="E97" s="23"/>
      <c r="F97" s="23"/>
      <c r="G97" s="23"/>
      <c r="H97" s="23"/>
      <c r="I97" s="23"/>
      <c r="K97" s="23"/>
      <c r="M97" s="23"/>
    </row>
    <row r="98" spans="3:13" x14ac:dyDescent="0.3">
      <c r="C98" s="23"/>
      <c r="D98" s="23"/>
      <c r="E98" s="23"/>
      <c r="F98" s="23"/>
      <c r="G98" s="23"/>
      <c r="H98" s="23"/>
      <c r="I98" s="23"/>
      <c r="K98" s="23"/>
      <c r="M98" s="23"/>
    </row>
    <row r="99" spans="3:13" ht="20.399999999999999" x14ac:dyDescent="0.45">
      <c r="D99" s="2" t="s">
        <v>21</v>
      </c>
      <c r="E99" s="2" t="s">
        <v>22</v>
      </c>
      <c r="F99" s="2" t="s">
        <v>23</v>
      </c>
      <c r="G99" s="23"/>
      <c r="H99" s="23"/>
      <c r="I99" s="23"/>
      <c r="K99" s="23"/>
      <c r="M99" s="23"/>
    </row>
    <row r="100" spans="3:13" ht="18" x14ac:dyDescent="0.35">
      <c r="C100" s="10" t="s">
        <v>20</v>
      </c>
      <c r="D100" s="19">
        <f>D88</f>
        <v>0.4</v>
      </c>
      <c r="E100" s="19">
        <f>E88</f>
        <v>0.4</v>
      </c>
      <c r="F100" s="19">
        <f>F88</f>
        <v>0.4</v>
      </c>
      <c r="G100" s="23"/>
      <c r="H100" s="23"/>
      <c r="I100" s="23"/>
      <c r="K100" s="23"/>
      <c r="M100" s="23"/>
    </row>
    <row r="101" spans="3:13" ht="17.399999999999999" x14ac:dyDescent="0.3">
      <c r="C101" s="11" t="s">
        <v>29</v>
      </c>
      <c r="D101" s="20"/>
      <c r="E101" s="20"/>
      <c r="F101" s="20"/>
      <c r="K101" s="23"/>
    </row>
    <row r="102" spans="3:13" ht="21.6" x14ac:dyDescent="0.45">
      <c r="C102" s="21" t="s">
        <v>28</v>
      </c>
      <c r="D102" s="20"/>
      <c r="E102" s="20"/>
      <c r="F102" s="20"/>
      <c r="L102" s="53" t="s">
        <v>38</v>
      </c>
      <c r="M102" s="49"/>
    </row>
    <row r="103" spans="3:13" ht="21" x14ac:dyDescent="0.4">
      <c r="L103" s="53" t="s">
        <v>39</v>
      </c>
      <c r="M103" s="49"/>
    </row>
    <row r="105" spans="3:13" ht="23.4" x14ac:dyDescent="0.45">
      <c r="C105" s="10"/>
      <c r="D105" s="22"/>
      <c r="E105" s="22"/>
      <c r="F105" s="22"/>
      <c r="H105" s="29" t="s">
        <v>50</v>
      </c>
      <c r="I105" s="30" t="s">
        <v>32</v>
      </c>
      <c r="J105" s="28" t="s">
        <v>36</v>
      </c>
      <c r="K105" s="39"/>
      <c r="L105" s="50" t="s">
        <v>37</v>
      </c>
      <c r="M105" s="51"/>
    </row>
    <row r="106" spans="3:13" ht="27" x14ac:dyDescent="0.6">
      <c r="G106" s="5" t="s">
        <v>45</v>
      </c>
      <c r="H106" s="1" t="s">
        <v>49</v>
      </c>
      <c r="I106" s="31" t="s">
        <v>5</v>
      </c>
      <c r="J106" s="46" t="s">
        <v>35</v>
      </c>
      <c r="K106" s="33" t="s">
        <v>31</v>
      </c>
      <c r="L106" s="62" t="s">
        <v>35</v>
      </c>
      <c r="M106" s="41" t="s">
        <v>30</v>
      </c>
    </row>
    <row r="107" spans="3:13" ht="21.6" x14ac:dyDescent="0.45">
      <c r="D107" s="2" t="s">
        <v>0</v>
      </c>
      <c r="E107" s="2" t="s">
        <v>1</v>
      </c>
      <c r="F107" s="2" t="s">
        <v>2</v>
      </c>
      <c r="G107" s="5" t="s">
        <v>44</v>
      </c>
      <c r="H107" s="1" t="s">
        <v>48</v>
      </c>
      <c r="I107" s="31" t="s">
        <v>4</v>
      </c>
      <c r="J107" s="24" t="s">
        <v>46</v>
      </c>
      <c r="K107" s="34" t="s">
        <v>33</v>
      </c>
      <c r="L107" s="61" t="s">
        <v>47</v>
      </c>
      <c r="M107" s="34" t="s">
        <v>34</v>
      </c>
    </row>
    <row r="108" spans="3:13" ht="15.6" x14ac:dyDescent="0.3">
      <c r="D108" s="15">
        <v>1</v>
      </c>
      <c r="E108" s="15">
        <v>-1</v>
      </c>
      <c r="F108" s="15">
        <v>-1</v>
      </c>
      <c r="G108" s="4">
        <f>$E100*E108 + $F100*F108 + $D100*D108</f>
        <v>-0.4</v>
      </c>
      <c r="H108" s="26">
        <f>IF(G108&gt;0,1,-1)</f>
        <v>-1</v>
      </c>
      <c r="I108" s="32">
        <f>I63</f>
        <v>-1</v>
      </c>
      <c r="J108" s="6">
        <f>G108</f>
        <v>-0.4</v>
      </c>
      <c r="K108" s="35">
        <f>I108-J108</f>
        <v>-0.6</v>
      </c>
      <c r="L108" s="45">
        <f>H108</f>
        <v>-1</v>
      </c>
      <c r="M108" s="35">
        <f>I108-H108</f>
        <v>0</v>
      </c>
    </row>
    <row r="109" spans="3:13" ht="15.6" x14ac:dyDescent="0.3">
      <c r="D109" s="4">
        <v>1</v>
      </c>
      <c r="E109" s="4">
        <v>-1</v>
      </c>
      <c r="F109" s="4">
        <v>1</v>
      </c>
      <c r="G109" s="4">
        <f>$E100*E109 + $F100*F109 + $D100*D109</f>
        <v>0.4</v>
      </c>
      <c r="H109" s="25">
        <f t="shared" ref="H109" si="22">IF(G109&gt;0,1,-1)</f>
        <v>1</v>
      </c>
      <c r="I109" s="32">
        <f t="shared" ref="I109:I111" si="23">I64</f>
        <v>1</v>
      </c>
      <c r="J109" s="6">
        <f t="shared" ref="J109:J111" si="24">G109</f>
        <v>0.4</v>
      </c>
      <c r="K109" s="35">
        <f t="shared" ref="K109:K111" si="25">I109-J109</f>
        <v>0.6</v>
      </c>
      <c r="L109" s="45">
        <f t="shared" ref="L109:L111" si="26">H109</f>
        <v>1</v>
      </c>
      <c r="M109" s="35">
        <f>I109-H109</f>
        <v>0</v>
      </c>
    </row>
    <row r="110" spans="3:13" ht="15.6" x14ac:dyDescent="0.3">
      <c r="D110" s="15">
        <v>1</v>
      </c>
      <c r="E110" s="15">
        <v>1</v>
      </c>
      <c r="F110" s="15">
        <v>-1</v>
      </c>
      <c r="G110" s="4">
        <f>$E100*E110 + $F100*F110 + $D100*D110</f>
        <v>0.4</v>
      </c>
      <c r="H110" s="25">
        <f t="shared" ref="H110" si="27">IF(G110&gt;0,1,-1)</f>
        <v>1</v>
      </c>
      <c r="I110" s="32">
        <f t="shared" si="23"/>
        <v>1</v>
      </c>
      <c r="J110" s="6">
        <f t="shared" si="24"/>
        <v>0.4</v>
      </c>
      <c r="K110" s="35">
        <f t="shared" si="25"/>
        <v>0.6</v>
      </c>
      <c r="L110" s="45">
        <f t="shared" si="26"/>
        <v>1</v>
      </c>
      <c r="M110" s="35">
        <f>I110-H110</f>
        <v>0</v>
      </c>
    </row>
    <row r="111" spans="3:13" ht="15.6" x14ac:dyDescent="0.3">
      <c r="D111" s="15">
        <v>1</v>
      </c>
      <c r="E111" s="15">
        <v>1</v>
      </c>
      <c r="F111" s="15">
        <v>1</v>
      </c>
      <c r="G111" s="4">
        <f>$E100*E111 + $F100*F111 + $D100*D111</f>
        <v>1.2000000000000002</v>
      </c>
      <c r="H111" s="25">
        <f t="shared" ref="H111" si="28">IF(G111&gt;0,1,-1)</f>
        <v>1</v>
      </c>
      <c r="I111" s="32">
        <f t="shared" si="23"/>
        <v>1</v>
      </c>
      <c r="J111" s="6">
        <f t="shared" si="24"/>
        <v>1.2000000000000002</v>
      </c>
      <c r="K111" s="35">
        <f t="shared" si="25"/>
        <v>-0.20000000000000018</v>
      </c>
      <c r="L111" s="45">
        <f t="shared" si="26"/>
        <v>1</v>
      </c>
      <c r="M111" s="35">
        <f>I111-H111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ADALINE</vt:lpstr>
      <vt:lpstr>PERCEPTRON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VALLIM</dc:creator>
  <cp:lastModifiedBy>ARNALDO VALLIM</cp:lastModifiedBy>
  <dcterms:created xsi:type="dcterms:W3CDTF">2020-06-10T14:12:46Z</dcterms:created>
  <dcterms:modified xsi:type="dcterms:W3CDTF">2020-06-18T22:15:25Z</dcterms:modified>
</cp:coreProperties>
</file>