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vis\Downloads\"/>
    </mc:Choice>
  </mc:AlternateContent>
  <xr:revisionPtr revIDLastSave="0" documentId="13_ncr:1_{544259F1-32F6-4B5F-9D9B-EB8A13B17E20}" xr6:coauthVersionLast="40" xr6:coauthVersionMax="40" xr10:uidLastSave="{00000000-0000-0000-0000-000000000000}"/>
  <bookViews>
    <workbookView xWindow="0" yWindow="0" windowWidth="24720" windowHeight="12225" activeTab="3" xr2:uid="{00000000-000D-0000-FFFF-FFFF00000000}"/>
  </bookViews>
  <sheets>
    <sheet name="Pivot Table" sheetId="4" r:id="rId1"/>
    <sheet name="Produce complexity" sheetId="5" r:id="rId2"/>
    <sheet name="Produce Availability" sheetId="6" r:id="rId3"/>
    <sheet name="Products" sheetId="1" r:id="rId4"/>
  </sheets>
  <definedNames>
    <definedName name="Source">Products!$B$2:$B$1001,Products!$C:$C,Products!$D:$D,Products!$E:$E,Products!$F:$S</definedName>
  </definedNames>
  <calcPr calcId="181029"/>
  <pivotCaches>
    <pivotCache cacheId="4" r:id="rId5"/>
  </pivotCaches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W2" i="1" s="1"/>
  <c r="T3" i="1"/>
  <c r="W3" i="1" s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W99" i="1" s="1"/>
  <c r="T100" i="1"/>
  <c r="W100" i="1" s="1"/>
  <c r="T101" i="1"/>
  <c r="W101" i="1" s="1"/>
  <c r="T102" i="1"/>
  <c r="W102" i="1" s="1"/>
  <c r="T103" i="1"/>
  <c r="W103" i="1" s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W115" i="1" s="1"/>
  <c r="T116" i="1"/>
  <c r="W116" i="1" s="1"/>
  <c r="T117" i="1"/>
  <c r="W117" i="1" s="1"/>
  <c r="T118" i="1"/>
  <c r="W118" i="1" s="1"/>
  <c r="T119" i="1"/>
  <c r="W119" i="1" s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W131" i="1" s="1"/>
  <c r="T132" i="1"/>
  <c r="W132" i="1" s="1"/>
  <c r="T133" i="1"/>
  <c r="W133" i="1" s="1"/>
  <c r="T134" i="1"/>
  <c r="W134" i="1" s="1"/>
  <c r="T135" i="1"/>
  <c r="W135" i="1" s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W147" i="1" s="1"/>
  <c r="T148" i="1"/>
  <c r="W148" i="1" s="1"/>
  <c r="T149" i="1"/>
  <c r="W149" i="1" s="1"/>
  <c r="T150" i="1"/>
  <c r="W150" i="1" s="1"/>
  <c r="T151" i="1"/>
  <c r="W151" i="1" s="1"/>
  <c r="T152" i="1"/>
  <c r="W152" i="1" s="1"/>
  <c r="T153" i="1"/>
  <c r="W153" i="1" s="1"/>
  <c r="T154" i="1"/>
  <c r="W154" i="1" s="1"/>
  <c r="T155" i="1"/>
  <c r="W155" i="1" s="1"/>
  <c r="T156" i="1"/>
  <c r="W156" i="1" s="1"/>
  <c r="T157" i="1"/>
  <c r="W157" i="1" s="1"/>
  <c r="T158" i="1"/>
  <c r="W158" i="1" s="1"/>
  <c r="T159" i="1"/>
  <c r="W159" i="1" s="1"/>
  <c r="T160" i="1"/>
  <c r="W160" i="1" s="1"/>
  <c r="T161" i="1"/>
  <c r="W161" i="1" s="1"/>
  <c r="T162" i="1"/>
  <c r="W162" i="1" s="1"/>
  <c r="T163" i="1"/>
  <c r="W163" i="1" s="1"/>
  <c r="T164" i="1"/>
  <c r="W164" i="1" s="1"/>
  <c r="T165" i="1"/>
  <c r="W165" i="1" s="1"/>
  <c r="T166" i="1"/>
  <c r="W166" i="1" s="1"/>
  <c r="T167" i="1"/>
  <c r="W167" i="1" s="1"/>
  <c r="T168" i="1"/>
  <c r="W168" i="1" s="1"/>
  <c r="T169" i="1"/>
  <c r="W169" i="1" s="1"/>
  <c r="T170" i="1"/>
  <c r="W170" i="1" s="1"/>
  <c r="T171" i="1"/>
  <c r="W171" i="1" s="1"/>
  <c r="T172" i="1"/>
  <c r="W172" i="1" s="1"/>
  <c r="T173" i="1"/>
  <c r="W173" i="1" s="1"/>
  <c r="T174" i="1"/>
  <c r="W174" i="1" s="1"/>
  <c r="T175" i="1"/>
  <c r="W175" i="1" s="1"/>
  <c r="T176" i="1"/>
  <c r="W176" i="1" s="1"/>
  <c r="T177" i="1"/>
  <c r="W177" i="1" s="1"/>
  <c r="T178" i="1"/>
  <c r="W178" i="1" s="1"/>
  <c r="T179" i="1"/>
  <c r="W179" i="1" s="1"/>
  <c r="T180" i="1"/>
  <c r="W180" i="1" s="1"/>
  <c r="T181" i="1"/>
  <c r="W181" i="1" s="1"/>
  <c r="T182" i="1"/>
  <c r="W182" i="1" s="1"/>
  <c r="T183" i="1"/>
  <c r="W183" i="1" s="1"/>
  <c r="T184" i="1"/>
  <c r="W184" i="1" s="1"/>
  <c r="T185" i="1"/>
  <c r="W185" i="1" s="1"/>
  <c r="T186" i="1"/>
  <c r="W186" i="1" s="1"/>
  <c r="T187" i="1"/>
  <c r="W187" i="1" s="1"/>
  <c r="T188" i="1"/>
  <c r="W188" i="1" s="1"/>
  <c r="T189" i="1"/>
  <c r="W189" i="1" s="1"/>
  <c r="T190" i="1"/>
  <c r="W190" i="1" s="1"/>
  <c r="T191" i="1"/>
  <c r="W191" i="1" s="1"/>
  <c r="T192" i="1"/>
  <c r="W192" i="1" s="1"/>
  <c r="T193" i="1"/>
  <c r="W193" i="1" s="1"/>
  <c r="T194" i="1"/>
  <c r="W194" i="1" s="1"/>
  <c r="T195" i="1"/>
  <c r="W195" i="1" s="1"/>
  <c r="T196" i="1"/>
  <c r="W196" i="1" s="1"/>
  <c r="T197" i="1"/>
  <c r="W197" i="1" s="1"/>
  <c r="T198" i="1"/>
  <c r="W198" i="1" s="1"/>
  <c r="T199" i="1"/>
  <c r="W199" i="1" s="1"/>
  <c r="T200" i="1"/>
  <c r="W200" i="1" s="1"/>
  <c r="T201" i="1"/>
  <c r="W201" i="1" s="1"/>
  <c r="T202" i="1"/>
  <c r="W202" i="1" s="1"/>
  <c r="T203" i="1"/>
  <c r="W203" i="1" s="1"/>
  <c r="T204" i="1"/>
  <c r="W204" i="1" s="1"/>
  <c r="T205" i="1"/>
  <c r="W205" i="1" s="1"/>
  <c r="T206" i="1"/>
  <c r="W206" i="1" s="1"/>
  <c r="T207" i="1"/>
  <c r="W207" i="1" s="1"/>
  <c r="T208" i="1"/>
  <c r="W208" i="1" s="1"/>
  <c r="T209" i="1"/>
  <c r="W209" i="1" s="1"/>
  <c r="T210" i="1"/>
  <c r="W210" i="1" s="1"/>
  <c r="T211" i="1"/>
  <c r="W211" i="1" s="1"/>
  <c r="T212" i="1"/>
  <c r="W212" i="1" s="1"/>
  <c r="T213" i="1"/>
  <c r="W213" i="1" s="1"/>
  <c r="T214" i="1"/>
  <c r="W214" i="1" s="1"/>
  <c r="T215" i="1"/>
  <c r="W215" i="1" s="1"/>
  <c r="T216" i="1"/>
  <c r="W216" i="1" s="1"/>
  <c r="T217" i="1"/>
  <c r="W217" i="1" s="1"/>
  <c r="T218" i="1"/>
  <c r="W218" i="1" s="1"/>
  <c r="T219" i="1"/>
  <c r="W219" i="1" s="1"/>
  <c r="T220" i="1"/>
  <c r="W220" i="1" s="1"/>
  <c r="T221" i="1"/>
  <c r="W221" i="1" s="1"/>
  <c r="T222" i="1"/>
  <c r="W222" i="1" s="1"/>
  <c r="T223" i="1"/>
  <c r="W223" i="1" s="1"/>
  <c r="T224" i="1"/>
  <c r="W224" i="1" s="1"/>
  <c r="T225" i="1"/>
  <c r="W225" i="1" s="1"/>
  <c r="T226" i="1"/>
  <c r="W226" i="1" s="1"/>
  <c r="T227" i="1"/>
  <c r="W227" i="1" s="1"/>
  <c r="T228" i="1"/>
  <c r="W228" i="1" s="1"/>
  <c r="T229" i="1"/>
  <c r="W229" i="1" s="1"/>
  <c r="T230" i="1"/>
  <c r="W230" i="1" s="1"/>
  <c r="T231" i="1"/>
  <c r="W231" i="1" s="1"/>
  <c r="T232" i="1"/>
  <c r="W232" i="1" s="1"/>
  <c r="T233" i="1"/>
  <c r="W233" i="1" s="1"/>
  <c r="T234" i="1"/>
  <c r="W234" i="1" s="1"/>
  <c r="T235" i="1"/>
  <c r="W235" i="1" s="1"/>
  <c r="T236" i="1"/>
  <c r="W236" i="1" s="1"/>
  <c r="T237" i="1"/>
  <c r="W237" i="1" s="1"/>
  <c r="T238" i="1"/>
  <c r="W238" i="1" s="1"/>
  <c r="T239" i="1"/>
  <c r="W239" i="1" s="1"/>
  <c r="T240" i="1"/>
  <c r="W240" i="1" s="1"/>
  <c r="T241" i="1"/>
  <c r="W241" i="1" s="1"/>
  <c r="T242" i="1"/>
  <c r="W242" i="1" s="1"/>
  <c r="T243" i="1"/>
  <c r="W243" i="1" s="1"/>
  <c r="T244" i="1"/>
  <c r="W244" i="1" s="1"/>
  <c r="T245" i="1"/>
  <c r="W245" i="1" s="1"/>
  <c r="T246" i="1"/>
  <c r="W246" i="1" s="1"/>
  <c r="T247" i="1"/>
  <c r="W247" i="1" s="1"/>
  <c r="T248" i="1"/>
  <c r="W248" i="1" s="1"/>
  <c r="T249" i="1"/>
  <c r="W249" i="1" s="1"/>
  <c r="T250" i="1"/>
  <c r="W250" i="1" s="1"/>
  <c r="T251" i="1"/>
  <c r="W251" i="1" s="1"/>
  <c r="T252" i="1"/>
  <c r="W252" i="1" s="1"/>
  <c r="T253" i="1"/>
  <c r="W253" i="1" s="1"/>
  <c r="T254" i="1"/>
  <c r="W254" i="1" s="1"/>
  <c r="T255" i="1"/>
  <c r="W255" i="1" s="1"/>
  <c r="T256" i="1"/>
  <c r="W256" i="1" s="1"/>
  <c r="T257" i="1"/>
  <c r="W257" i="1" s="1"/>
  <c r="T258" i="1"/>
  <c r="W258" i="1" s="1"/>
  <c r="T259" i="1"/>
  <c r="W259" i="1" s="1"/>
  <c r="T260" i="1"/>
  <c r="W260" i="1" s="1"/>
  <c r="T261" i="1"/>
  <c r="W261" i="1" s="1"/>
  <c r="T262" i="1"/>
  <c r="W262" i="1" s="1"/>
  <c r="T263" i="1"/>
  <c r="W263" i="1" s="1"/>
  <c r="T264" i="1"/>
  <c r="W264" i="1" s="1"/>
  <c r="T265" i="1"/>
  <c r="W265" i="1" s="1"/>
  <c r="T266" i="1"/>
  <c r="W266" i="1" s="1"/>
  <c r="T267" i="1"/>
  <c r="W267" i="1" s="1"/>
  <c r="T268" i="1"/>
  <c r="W268" i="1" s="1"/>
  <c r="T269" i="1"/>
  <c r="W269" i="1" s="1"/>
  <c r="T270" i="1"/>
  <c r="W270" i="1" s="1"/>
  <c r="T271" i="1"/>
  <c r="W271" i="1" s="1"/>
  <c r="T272" i="1"/>
  <c r="W272" i="1" s="1"/>
  <c r="T273" i="1"/>
  <c r="W273" i="1" s="1"/>
  <c r="T274" i="1"/>
  <c r="W274" i="1" s="1"/>
  <c r="T275" i="1"/>
  <c r="W275" i="1" s="1"/>
  <c r="T276" i="1"/>
  <c r="W276" i="1" s="1"/>
  <c r="T277" i="1"/>
  <c r="W277" i="1" s="1"/>
  <c r="T278" i="1"/>
  <c r="W278" i="1" s="1"/>
  <c r="T279" i="1"/>
  <c r="W279" i="1" s="1"/>
  <c r="T280" i="1"/>
  <c r="W280" i="1" s="1"/>
  <c r="T281" i="1"/>
  <c r="W281" i="1" s="1"/>
  <c r="T282" i="1"/>
  <c r="W282" i="1" s="1"/>
  <c r="T283" i="1"/>
  <c r="W283" i="1" s="1"/>
  <c r="T284" i="1"/>
  <c r="W284" i="1" s="1"/>
  <c r="T285" i="1"/>
  <c r="W285" i="1" s="1"/>
  <c r="T286" i="1"/>
  <c r="W286" i="1" s="1"/>
  <c r="T287" i="1"/>
  <c r="W287" i="1" s="1"/>
  <c r="T288" i="1"/>
  <c r="W288" i="1" s="1"/>
  <c r="T289" i="1"/>
  <c r="W289" i="1" s="1"/>
  <c r="T290" i="1"/>
  <c r="W290" i="1" s="1"/>
  <c r="T291" i="1"/>
  <c r="W291" i="1" s="1"/>
  <c r="T292" i="1"/>
  <c r="W292" i="1" s="1"/>
  <c r="T293" i="1"/>
  <c r="W293" i="1" s="1"/>
  <c r="T294" i="1"/>
  <c r="W294" i="1" s="1"/>
  <c r="T295" i="1"/>
  <c r="W295" i="1" s="1"/>
  <c r="T296" i="1"/>
  <c r="W296" i="1" s="1"/>
  <c r="T297" i="1"/>
  <c r="W297" i="1" s="1"/>
  <c r="T298" i="1"/>
  <c r="W298" i="1" s="1"/>
  <c r="T299" i="1"/>
  <c r="W299" i="1" s="1"/>
  <c r="T300" i="1"/>
  <c r="W300" i="1" s="1"/>
  <c r="T301" i="1"/>
  <c r="W301" i="1" s="1"/>
  <c r="T302" i="1"/>
  <c r="W302" i="1" s="1"/>
  <c r="T303" i="1"/>
  <c r="W303" i="1" s="1"/>
  <c r="T304" i="1"/>
  <c r="W304" i="1" s="1"/>
  <c r="T305" i="1"/>
  <c r="W305" i="1" s="1"/>
  <c r="T306" i="1"/>
  <c r="W306" i="1" s="1"/>
  <c r="T307" i="1"/>
  <c r="W307" i="1" s="1"/>
  <c r="T308" i="1"/>
  <c r="W308" i="1" s="1"/>
  <c r="T309" i="1"/>
  <c r="W309" i="1" s="1"/>
  <c r="T310" i="1"/>
  <c r="W310" i="1" s="1"/>
  <c r="T311" i="1"/>
  <c r="W311" i="1" s="1"/>
  <c r="T312" i="1"/>
  <c r="W312" i="1" s="1"/>
  <c r="T313" i="1"/>
  <c r="W313" i="1" s="1"/>
  <c r="T314" i="1"/>
  <c r="W314" i="1" s="1"/>
  <c r="T315" i="1"/>
  <c r="W315" i="1" s="1"/>
  <c r="T316" i="1"/>
  <c r="W316" i="1" s="1"/>
  <c r="T317" i="1"/>
  <c r="W317" i="1" s="1"/>
  <c r="T318" i="1"/>
  <c r="W318" i="1" s="1"/>
  <c r="T319" i="1"/>
  <c r="W319" i="1" s="1"/>
  <c r="T320" i="1"/>
  <c r="W320" i="1" s="1"/>
  <c r="T321" i="1"/>
  <c r="W321" i="1" s="1"/>
  <c r="T322" i="1"/>
  <c r="W322" i="1" s="1"/>
  <c r="T323" i="1"/>
  <c r="W323" i="1" s="1"/>
  <c r="T324" i="1"/>
  <c r="W324" i="1" s="1"/>
  <c r="T325" i="1"/>
  <c r="W325" i="1" s="1"/>
  <c r="T326" i="1"/>
  <c r="W326" i="1" s="1"/>
  <c r="T327" i="1"/>
  <c r="W327" i="1" s="1"/>
  <c r="T328" i="1"/>
  <c r="W328" i="1" s="1"/>
  <c r="T329" i="1"/>
  <c r="W329" i="1" s="1"/>
  <c r="T330" i="1"/>
  <c r="W330" i="1" s="1"/>
  <c r="T331" i="1"/>
  <c r="W331" i="1" s="1"/>
  <c r="T332" i="1"/>
  <c r="W332" i="1" s="1"/>
  <c r="T333" i="1"/>
  <c r="W333" i="1" s="1"/>
  <c r="T334" i="1"/>
  <c r="W334" i="1" s="1"/>
  <c r="T335" i="1"/>
  <c r="W335" i="1" s="1"/>
  <c r="T336" i="1"/>
  <c r="W336" i="1" s="1"/>
  <c r="T337" i="1"/>
  <c r="W337" i="1" s="1"/>
  <c r="T338" i="1"/>
  <c r="W338" i="1" s="1"/>
  <c r="T339" i="1"/>
  <c r="W339" i="1" s="1"/>
  <c r="T340" i="1"/>
  <c r="W340" i="1" s="1"/>
  <c r="T341" i="1"/>
  <c r="W341" i="1" s="1"/>
  <c r="T342" i="1"/>
  <c r="W342" i="1" s="1"/>
  <c r="T343" i="1"/>
  <c r="W343" i="1" s="1"/>
  <c r="T344" i="1"/>
  <c r="W344" i="1" s="1"/>
  <c r="T345" i="1"/>
  <c r="W345" i="1" s="1"/>
  <c r="T346" i="1"/>
  <c r="W346" i="1" s="1"/>
  <c r="T347" i="1"/>
  <c r="W347" i="1" s="1"/>
  <c r="T348" i="1"/>
  <c r="W348" i="1" s="1"/>
  <c r="T349" i="1"/>
  <c r="W349" i="1" s="1"/>
  <c r="T350" i="1"/>
  <c r="W350" i="1" s="1"/>
  <c r="T351" i="1"/>
  <c r="W351" i="1" s="1"/>
  <c r="T352" i="1"/>
  <c r="W352" i="1" s="1"/>
  <c r="T353" i="1"/>
  <c r="W353" i="1" s="1"/>
  <c r="T354" i="1"/>
  <c r="W354" i="1" s="1"/>
  <c r="T355" i="1"/>
  <c r="W355" i="1" s="1"/>
  <c r="T356" i="1"/>
  <c r="W356" i="1" s="1"/>
  <c r="T357" i="1"/>
  <c r="W357" i="1" s="1"/>
  <c r="T358" i="1"/>
  <c r="W358" i="1" s="1"/>
  <c r="T359" i="1"/>
  <c r="W359" i="1" s="1"/>
  <c r="T360" i="1"/>
  <c r="W360" i="1" s="1"/>
  <c r="T361" i="1"/>
  <c r="W361" i="1" s="1"/>
  <c r="T362" i="1"/>
  <c r="W362" i="1" s="1"/>
  <c r="T363" i="1"/>
  <c r="W363" i="1" s="1"/>
  <c r="T364" i="1"/>
  <c r="W364" i="1" s="1"/>
  <c r="T365" i="1"/>
  <c r="W365" i="1" s="1"/>
  <c r="T366" i="1"/>
  <c r="W366" i="1" s="1"/>
  <c r="T367" i="1"/>
  <c r="W367" i="1" s="1"/>
  <c r="T368" i="1"/>
  <c r="W368" i="1" s="1"/>
  <c r="T369" i="1"/>
  <c r="W369" i="1" s="1"/>
  <c r="T370" i="1"/>
  <c r="W370" i="1" s="1"/>
  <c r="T371" i="1"/>
  <c r="W371" i="1" s="1"/>
  <c r="T372" i="1"/>
  <c r="W372" i="1" s="1"/>
  <c r="T373" i="1"/>
  <c r="W373" i="1" s="1"/>
  <c r="T374" i="1"/>
  <c r="W374" i="1" s="1"/>
  <c r="T375" i="1"/>
  <c r="W375" i="1" s="1"/>
  <c r="T376" i="1"/>
  <c r="W376" i="1" s="1"/>
  <c r="T377" i="1"/>
  <c r="W377" i="1" s="1"/>
  <c r="T378" i="1"/>
  <c r="W378" i="1" s="1"/>
  <c r="T379" i="1"/>
  <c r="W379" i="1" s="1"/>
  <c r="T380" i="1"/>
  <c r="W380" i="1" s="1"/>
  <c r="T381" i="1"/>
  <c r="W381" i="1" s="1"/>
  <c r="T382" i="1"/>
  <c r="W382" i="1" s="1"/>
  <c r="T383" i="1"/>
  <c r="W383" i="1" s="1"/>
  <c r="T384" i="1"/>
  <c r="W384" i="1" s="1"/>
  <c r="T385" i="1"/>
  <c r="W385" i="1" s="1"/>
  <c r="T386" i="1"/>
  <c r="W386" i="1" s="1"/>
  <c r="T387" i="1"/>
  <c r="W387" i="1" s="1"/>
  <c r="T388" i="1"/>
  <c r="W388" i="1" s="1"/>
  <c r="T389" i="1"/>
  <c r="W389" i="1" s="1"/>
  <c r="T390" i="1"/>
  <c r="W390" i="1" s="1"/>
  <c r="T391" i="1"/>
  <c r="W391" i="1" s="1"/>
  <c r="T392" i="1"/>
  <c r="W392" i="1" s="1"/>
  <c r="T393" i="1"/>
  <c r="W393" i="1" s="1"/>
  <c r="T394" i="1"/>
  <c r="W394" i="1" s="1"/>
  <c r="T395" i="1"/>
  <c r="W395" i="1" s="1"/>
  <c r="T396" i="1"/>
  <c r="W396" i="1" s="1"/>
  <c r="T397" i="1"/>
  <c r="W397" i="1" s="1"/>
  <c r="T398" i="1"/>
  <c r="W398" i="1" s="1"/>
  <c r="T399" i="1"/>
  <c r="W399" i="1" s="1"/>
  <c r="T400" i="1"/>
  <c r="W400" i="1" s="1"/>
  <c r="T401" i="1"/>
  <c r="W401" i="1" s="1"/>
  <c r="T402" i="1"/>
  <c r="W402" i="1" s="1"/>
  <c r="T403" i="1"/>
  <c r="W403" i="1" s="1"/>
  <c r="T404" i="1"/>
  <c r="W404" i="1" s="1"/>
  <c r="T405" i="1"/>
  <c r="W405" i="1" s="1"/>
  <c r="T406" i="1"/>
  <c r="W406" i="1" s="1"/>
  <c r="T407" i="1"/>
  <c r="W407" i="1" s="1"/>
  <c r="T408" i="1"/>
  <c r="W408" i="1" s="1"/>
  <c r="T409" i="1"/>
  <c r="W409" i="1" s="1"/>
  <c r="T410" i="1"/>
  <c r="W410" i="1" s="1"/>
  <c r="T411" i="1"/>
  <c r="W411" i="1" s="1"/>
  <c r="T412" i="1"/>
  <c r="W412" i="1" s="1"/>
  <c r="T413" i="1"/>
  <c r="W413" i="1" s="1"/>
  <c r="T414" i="1"/>
  <c r="W414" i="1" s="1"/>
  <c r="T415" i="1"/>
  <c r="W415" i="1" s="1"/>
  <c r="T416" i="1"/>
  <c r="W416" i="1" s="1"/>
  <c r="T417" i="1"/>
  <c r="W417" i="1" s="1"/>
  <c r="T418" i="1"/>
  <c r="W418" i="1" s="1"/>
  <c r="T419" i="1"/>
  <c r="W419" i="1" s="1"/>
  <c r="T420" i="1"/>
  <c r="W420" i="1" s="1"/>
  <c r="T421" i="1"/>
  <c r="W421" i="1" s="1"/>
  <c r="T422" i="1"/>
  <c r="W422" i="1" s="1"/>
  <c r="T423" i="1"/>
  <c r="W423" i="1" s="1"/>
  <c r="T424" i="1"/>
  <c r="W424" i="1" s="1"/>
  <c r="T425" i="1"/>
  <c r="W425" i="1" s="1"/>
  <c r="T426" i="1"/>
  <c r="W426" i="1" s="1"/>
  <c r="T427" i="1"/>
  <c r="W427" i="1" s="1"/>
  <c r="T428" i="1"/>
  <c r="W428" i="1" s="1"/>
  <c r="T429" i="1"/>
  <c r="W429" i="1" s="1"/>
  <c r="T430" i="1"/>
  <c r="W430" i="1" s="1"/>
  <c r="T431" i="1"/>
  <c r="W431" i="1" s="1"/>
  <c r="T432" i="1"/>
  <c r="W432" i="1" s="1"/>
  <c r="T433" i="1"/>
  <c r="W433" i="1" s="1"/>
  <c r="T434" i="1"/>
  <c r="W434" i="1" s="1"/>
  <c r="T435" i="1"/>
  <c r="W435" i="1" s="1"/>
  <c r="T436" i="1"/>
  <c r="W436" i="1" s="1"/>
  <c r="T437" i="1"/>
  <c r="W437" i="1" s="1"/>
  <c r="T438" i="1"/>
  <c r="W438" i="1" s="1"/>
  <c r="T439" i="1"/>
  <c r="W439" i="1" s="1"/>
  <c r="T440" i="1"/>
  <c r="W440" i="1" s="1"/>
  <c r="T441" i="1"/>
  <c r="W441" i="1" s="1"/>
  <c r="T442" i="1"/>
  <c r="W442" i="1" s="1"/>
  <c r="T443" i="1"/>
  <c r="W443" i="1" s="1"/>
  <c r="T444" i="1"/>
  <c r="W444" i="1" s="1"/>
  <c r="T445" i="1"/>
  <c r="W445" i="1" s="1"/>
  <c r="T446" i="1"/>
  <c r="W446" i="1" s="1"/>
  <c r="T447" i="1"/>
  <c r="W447" i="1" s="1"/>
  <c r="T448" i="1"/>
  <c r="W448" i="1" s="1"/>
  <c r="T449" i="1"/>
  <c r="W449" i="1" s="1"/>
  <c r="T450" i="1"/>
  <c r="W450" i="1" s="1"/>
  <c r="T451" i="1"/>
  <c r="W451" i="1" s="1"/>
  <c r="T452" i="1"/>
  <c r="W452" i="1" s="1"/>
  <c r="T453" i="1"/>
  <c r="W453" i="1" s="1"/>
  <c r="T454" i="1"/>
  <c r="W454" i="1" s="1"/>
  <c r="T455" i="1"/>
  <c r="W455" i="1" s="1"/>
  <c r="T456" i="1"/>
  <c r="W456" i="1" s="1"/>
  <c r="T457" i="1"/>
  <c r="W457" i="1" s="1"/>
  <c r="T458" i="1"/>
  <c r="W458" i="1" s="1"/>
  <c r="T459" i="1"/>
  <c r="W459" i="1" s="1"/>
  <c r="T460" i="1"/>
  <c r="W460" i="1" s="1"/>
  <c r="T461" i="1"/>
  <c r="W461" i="1" s="1"/>
  <c r="T462" i="1"/>
  <c r="W462" i="1" s="1"/>
  <c r="T463" i="1"/>
  <c r="W463" i="1" s="1"/>
  <c r="T464" i="1"/>
  <c r="W464" i="1" s="1"/>
  <c r="T465" i="1"/>
  <c r="W465" i="1" s="1"/>
  <c r="T466" i="1"/>
  <c r="W466" i="1" s="1"/>
  <c r="T467" i="1"/>
  <c r="W467" i="1" s="1"/>
  <c r="T468" i="1"/>
  <c r="W468" i="1" s="1"/>
  <c r="T469" i="1"/>
  <c r="W469" i="1" s="1"/>
  <c r="T470" i="1"/>
  <c r="W470" i="1" s="1"/>
  <c r="T471" i="1"/>
  <c r="W471" i="1" s="1"/>
  <c r="T472" i="1"/>
  <c r="W472" i="1" s="1"/>
  <c r="T473" i="1"/>
  <c r="W473" i="1" s="1"/>
  <c r="T474" i="1"/>
  <c r="W474" i="1" s="1"/>
  <c r="T475" i="1"/>
  <c r="W475" i="1" s="1"/>
  <c r="T476" i="1"/>
  <c r="W476" i="1" s="1"/>
  <c r="T477" i="1"/>
  <c r="W477" i="1" s="1"/>
  <c r="T478" i="1"/>
  <c r="W478" i="1" s="1"/>
  <c r="T479" i="1"/>
  <c r="W479" i="1" s="1"/>
  <c r="T480" i="1"/>
  <c r="W480" i="1" s="1"/>
  <c r="T481" i="1"/>
  <c r="W481" i="1" s="1"/>
  <c r="T482" i="1"/>
  <c r="W482" i="1" s="1"/>
  <c r="T483" i="1"/>
  <c r="W483" i="1" s="1"/>
  <c r="T484" i="1"/>
  <c r="W484" i="1" s="1"/>
  <c r="T485" i="1"/>
  <c r="W485" i="1" s="1"/>
  <c r="T486" i="1"/>
  <c r="W486" i="1" s="1"/>
  <c r="T487" i="1"/>
  <c r="W487" i="1" s="1"/>
  <c r="T488" i="1"/>
  <c r="W488" i="1" s="1"/>
  <c r="T489" i="1"/>
  <c r="W489" i="1" s="1"/>
  <c r="T490" i="1"/>
  <c r="W490" i="1" s="1"/>
  <c r="T491" i="1"/>
  <c r="W491" i="1" s="1"/>
  <c r="T492" i="1"/>
  <c r="W492" i="1" s="1"/>
  <c r="T493" i="1"/>
  <c r="W493" i="1" s="1"/>
  <c r="T494" i="1"/>
  <c r="W494" i="1" s="1"/>
  <c r="T495" i="1"/>
  <c r="W495" i="1" s="1"/>
  <c r="T496" i="1"/>
  <c r="W496" i="1" s="1"/>
  <c r="T497" i="1"/>
  <c r="W497" i="1" s="1"/>
  <c r="T498" i="1"/>
  <c r="W498" i="1" s="1"/>
  <c r="T499" i="1"/>
  <c r="W499" i="1" s="1"/>
  <c r="T500" i="1"/>
  <c r="W500" i="1" s="1"/>
  <c r="T501" i="1"/>
  <c r="W501" i="1" s="1"/>
  <c r="T502" i="1"/>
  <c r="W502" i="1" s="1"/>
  <c r="T503" i="1"/>
  <c r="W503" i="1" s="1"/>
  <c r="T504" i="1"/>
  <c r="W504" i="1" s="1"/>
  <c r="T505" i="1"/>
  <c r="W505" i="1" s="1"/>
  <c r="T506" i="1"/>
  <c r="W506" i="1" s="1"/>
  <c r="T507" i="1"/>
  <c r="W507" i="1" s="1"/>
  <c r="T508" i="1"/>
  <c r="W508" i="1" s="1"/>
  <c r="T509" i="1"/>
  <c r="W509" i="1" s="1"/>
  <c r="T510" i="1"/>
  <c r="W510" i="1" s="1"/>
  <c r="T511" i="1"/>
  <c r="W511" i="1" s="1"/>
  <c r="T512" i="1"/>
  <c r="W512" i="1" s="1"/>
  <c r="T513" i="1"/>
  <c r="W513" i="1" s="1"/>
  <c r="T514" i="1"/>
  <c r="W514" i="1" s="1"/>
  <c r="T515" i="1"/>
  <c r="W515" i="1" s="1"/>
  <c r="T516" i="1"/>
  <c r="W516" i="1" s="1"/>
  <c r="T517" i="1"/>
  <c r="W517" i="1" s="1"/>
  <c r="T518" i="1"/>
  <c r="W518" i="1" s="1"/>
  <c r="T519" i="1"/>
  <c r="W519" i="1" s="1"/>
  <c r="T520" i="1"/>
  <c r="W520" i="1" s="1"/>
  <c r="T521" i="1"/>
  <c r="W521" i="1" s="1"/>
  <c r="T522" i="1"/>
  <c r="W522" i="1" s="1"/>
  <c r="T523" i="1"/>
  <c r="W523" i="1" s="1"/>
  <c r="T524" i="1"/>
  <c r="W524" i="1" s="1"/>
  <c r="T525" i="1"/>
  <c r="W525" i="1" s="1"/>
  <c r="T526" i="1"/>
  <c r="W526" i="1" s="1"/>
  <c r="T527" i="1"/>
  <c r="W527" i="1" s="1"/>
  <c r="T528" i="1"/>
  <c r="W528" i="1" s="1"/>
  <c r="T529" i="1"/>
  <c r="W529" i="1" s="1"/>
  <c r="T530" i="1"/>
  <c r="W530" i="1" s="1"/>
  <c r="T531" i="1"/>
  <c r="W531" i="1" s="1"/>
  <c r="T532" i="1"/>
  <c r="W532" i="1" s="1"/>
  <c r="T533" i="1"/>
  <c r="W533" i="1" s="1"/>
  <c r="T534" i="1"/>
  <c r="W534" i="1" s="1"/>
  <c r="T535" i="1"/>
  <c r="W535" i="1" s="1"/>
  <c r="T536" i="1"/>
  <c r="W536" i="1" s="1"/>
  <c r="T537" i="1"/>
  <c r="W537" i="1" s="1"/>
  <c r="T538" i="1"/>
  <c r="W538" i="1" s="1"/>
  <c r="T539" i="1"/>
  <c r="W539" i="1" s="1"/>
  <c r="T540" i="1"/>
  <c r="W540" i="1" s="1"/>
  <c r="T541" i="1"/>
  <c r="W541" i="1" s="1"/>
  <c r="T542" i="1"/>
  <c r="W542" i="1" s="1"/>
  <c r="T543" i="1"/>
  <c r="W543" i="1" s="1"/>
  <c r="T544" i="1"/>
  <c r="W544" i="1" s="1"/>
  <c r="T545" i="1"/>
  <c r="W545" i="1" s="1"/>
  <c r="T546" i="1"/>
  <c r="W546" i="1" s="1"/>
  <c r="T547" i="1"/>
  <c r="W547" i="1" s="1"/>
  <c r="T548" i="1"/>
  <c r="W548" i="1" s="1"/>
  <c r="T549" i="1"/>
  <c r="W549" i="1" s="1"/>
  <c r="T550" i="1"/>
  <c r="W550" i="1" s="1"/>
  <c r="T551" i="1"/>
  <c r="W551" i="1" s="1"/>
  <c r="T552" i="1"/>
  <c r="W552" i="1" s="1"/>
  <c r="T553" i="1"/>
  <c r="W553" i="1" s="1"/>
  <c r="T554" i="1"/>
  <c r="W554" i="1" s="1"/>
  <c r="T555" i="1"/>
  <c r="W555" i="1" s="1"/>
  <c r="T556" i="1"/>
  <c r="W556" i="1" s="1"/>
  <c r="T557" i="1"/>
  <c r="W557" i="1" s="1"/>
  <c r="T558" i="1"/>
  <c r="W558" i="1" s="1"/>
  <c r="T559" i="1"/>
  <c r="W559" i="1" s="1"/>
  <c r="T560" i="1"/>
  <c r="W560" i="1" s="1"/>
  <c r="T561" i="1"/>
  <c r="W561" i="1" s="1"/>
  <c r="T562" i="1"/>
  <c r="W562" i="1" s="1"/>
  <c r="T563" i="1"/>
  <c r="W563" i="1" s="1"/>
  <c r="T564" i="1"/>
  <c r="W564" i="1" s="1"/>
  <c r="T565" i="1"/>
  <c r="W565" i="1" s="1"/>
  <c r="T566" i="1"/>
  <c r="W566" i="1" s="1"/>
  <c r="T567" i="1"/>
  <c r="W567" i="1" s="1"/>
  <c r="T568" i="1"/>
  <c r="W568" i="1" s="1"/>
  <c r="T569" i="1"/>
  <c r="W569" i="1" s="1"/>
  <c r="T570" i="1"/>
  <c r="W570" i="1" s="1"/>
  <c r="T571" i="1"/>
  <c r="W571" i="1" s="1"/>
  <c r="T572" i="1"/>
  <c r="W572" i="1" s="1"/>
  <c r="T573" i="1"/>
  <c r="W573" i="1" s="1"/>
  <c r="T574" i="1"/>
  <c r="W574" i="1" s="1"/>
  <c r="T575" i="1"/>
  <c r="W575" i="1" s="1"/>
  <c r="T576" i="1"/>
  <c r="W576" i="1" s="1"/>
  <c r="T577" i="1"/>
  <c r="W577" i="1" s="1"/>
  <c r="T578" i="1"/>
  <c r="W578" i="1" s="1"/>
  <c r="T579" i="1"/>
  <c r="W579" i="1" s="1"/>
  <c r="T580" i="1"/>
  <c r="W580" i="1" s="1"/>
  <c r="T581" i="1"/>
  <c r="W581" i="1" s="1"/>
  <c r="T582" i="1"/>
  <c r="W582" i="1" s="1"/>
  <c r="T583" i="1"/>
  <c r="W583" i="1" s="1"/>
  <c r="T584" i="1"/>
  <c r="W584" i="1" s="1"/>
  <c r="T585" i="1"/>
  <c r="W585" i="1" s="1"/>
  <c r="T586" i="1"/>
  <c r="W586" i="1" s="1"/>
  <c r="T587" i="1"/>
  <c r="W587" i="1" s="1"/>
  <c r="T588" i="1"/>
  <c r="W588" i="1" s="1"/>
  <c r="T589" i="1"/>
  <c r="W589" i="1" s="1"/>
  <c r="T590" i="1"/>
  <c r="W590" i="1" s="1"/>
  <c r="T591" i="1"/>
  <c r="W591" i="1" s="1"/>
  <c r="T592" i="1"/>
  <c r="W592" i="1" s="1"/>
  <c r="T593" i="1"/>
  <c r="W593" i="1" s="1"/>
  <c r="T594" i="1"/>
  <c r="W594" i="1" s="1"/>
  <c r="T595" i="1"/>
  <c r="W595" i="1" s="1"/>
  <c r="T596" i="1"/>
  <c r="W596" i="1" s="1"/>
  <c r="T597" i="1"/>
  <c r="W597" i="1" s="1"/>
  <c r="T598" i="1"/>
  <c r="W598" i="1" s="1"/>
  <c r="T599" i="1"/>
  <c r="W599" i="1" s="1"/>
  <c r="T600" i="1"/>
  <c r="W600" i="1" s="1"/>
  <c r="T601" i="1"/>
  <c r="W601" i="1" s="1"/>
  <c r="T602" i="1"/>
  <c r="W602" i="1" s="1"/>
  <c r="T603" i="1"/>
  <c r="W603" i="1" s="1"/>
  <c r="T604" i="1"/>
  <c r="W604" i="1" s="1"/>
  <c r="T605" i="1"/>
  <c r="W605" i="1" s="1"/>
  <c r="T606" i="1"/>
  <c r="W606" i="1" s="1"/>
  <c r="T607" i="1"/>
  <c r="W607" i="1" s="1"/>
  <c r="T608" i="1"/>
  <c r="W608" i="1" s="1"/>
  <c r="T609" i="1"/>
  <c r="W609" i="1" s="1"/>
  <c r="T610" i="1"/>
  <c r="W610" i="1" s="1"/>
  <c r="T611" i="1"/>
  <c r="W611" i="1" s="1"/>
  <c r="T612" i="1"/>
  <c r="W612" i="1" s="1"/>
  <c r="T613" i="1"/>
  <c r="W613" i="1" s="1"/>
  <c r="T614" i="1"/>
  <c r="W614" i="1" s="1"/>
  <c r="T615" i="1"/>
  <c r="W615" i="1" s="1"/>
  <c r="T616" i="1"/>
  <c r="W616" i="1" s="1"/>
  <c r="T617" i="1"/>
  <c r="W617" i="1" s="1"/>
  <c r="T618" i="1"/>
  <c r="W618" i="1" s="1"/>
  <c r="T619" i="1"/>
  <c r="W619" i="1" s="1"/>
  <c r="T620" i="1"/>
  <c r="W620" i="1" s="1"/>
  <c r="T621" i="1"/>
  <c r="W621" i="1" s="1"/>
  <c r="T622" i="1"/>
  <c r="W622" i="1" s="1"/>
  <c r="T623" i="1"/>
  <c r="W623" i="1" s="1"/>
  <c r="T624" i="1"/>
  <c r="W624" i="1" s="1"/>
  <c r="T625" i="1"/>
  <c r="W625" i="1" s="1"/>
  <c r="T626" i="1"/>
  <c r="W626" i="1" s="1"/>
  <c r="T627" i="1"/>
  <c r="W627" i="1" s="1"/>
  <c r="T628" i="1"/>
  <c r="W628" i="1" s="1"/>
  <c r="T629" i="1"/>
  <c r="W629" i="1" s="1"/>
  <c r="T630" i="1"/>
  <c r="W630" i="1" s="1"/>
  <c r="T631" i="1"/>
  <c r="W631" i="1" s="1"/>
  <c r="T632" i="1"/>
  <c r="W632" i="1" s="1"/>
  <c r="T633" i="1"/>
  <c r="W633" i="1" s="1"/>
  <c r="T634" i="1"/>
  <c r="W634" i="1" s="1"/>
  <c r="T635" i="1"/>
  <c r="W635" i="1" s="1"/>
  <c r="T636" i="1"/>
  <c r="W636" i="1" s="1"/>
  <c r="T637" i="1"/>
  <c r="W637" i="1" s="1"/>
  <c r="T638" i="1"/>
  <c r="W638" i="1" s="1"/>
  <c r="T639" i="1"/>
  <c r="W639" i="1" s="1"/>
  <c r="T640" i="1"/>
  <c r="W640" i="1" s="1"/>
  <c r="T641" i="1"/>
  <c r="W641" i="1" s="1"/>
  <c r="T642" i="1"/>
  <c r="W642" i="1" s="1"/>
  <c r="T643" i="1"/>
  <c r="W643" i="1" s="1"/>
  <c r="T644" i="1"/>
  <c r="W644" i="1" s="1"/>
  <c r="T645" i="1"/>
  <c r="W645" i="1" s="1"/>
  <c r="T646" i="1"/>
  <c r="W646" i="1" s="1"/>
  <c r="T647" i="1"/>
  <c r="W647" i="1" s="1"/>
  <c r="T648" i="1"/>
  <c r="W648" i="1" s="1"/>
  <c r="T649" i="1"/>
  <c r="W649" i="1" s="1"/>
  <c r="T650" i="1"/>
  <c r="W650" i="1" s="1"/>
  <c r="T651" i="1"/>
  <c r="W651" i="1" s="1"/>
  <c r="T652" i="1"/>
  <c r="W652" i="1" s="1"/>
  <c r="T653" i="1"/>
  <c r="W653" i="1" s="1"/>
  <c r="T654" i="1"/>
  <c r="W654" i="1" s="1"/>
  <c r="T655" i="1"/>
  <c r="W655" i="1" s="1"/>
  <c r="T656" i="1"/>
  <c r="W656" i="1" s="1"/>
  <c r="T657" i="1"/>
  <c r="W657" i="1" s="1"/>
  <c r="T658" i="1"/>
  <c r="W658" i="1" s="1"/>
  <c r="T659" i="1"/>
  <c r="W659" i="1" s="1"/>
  <c r="T660" i="1"/>
  <c r="W660" i="1" s="1"/>
  <c r="T661" i="1"/>
  <c r="W661" i="1" s="1"/>
  <c r="T662" i="1"/>
  <c r="W662" i="1" s="1"/>
  <c r="T663" i="1"/>
  <c r="W663" i="1" s="1"/>
  <c r="T664" i="1"/>
  <c r="W664" i="1" s="1"/>
  <c r="T665" i="1"/>
  <c r="W665" i="1" s="1"/>
  <c r="T666" i="1"/>
  <c r="W666" i="1" s="1"/>
  <c r="T667" i="1"/>
  <c r="W667" i="1" s="1"/>
  <c r="T668" i="1"/>
  <c r="W668" i="1" s="1"/>
  <c r="T669" i="1"/>
  <c r="W669" i="1" s="1"/>
  <c r="T670" i="1"/>
  <c r="W670" i="1" s="1"/>
  <c r="T671" i="1"/>
  <c r="W671" i="1" s="1"/>
  <c r="T672" i="1"/>
  <c r="W672" i="1" s="1"/>
  <c r="T673" i="1"/>
  <c r="W673" i="1" s="1"/>
  <c r="T674" i="1"/>
  <c r="W674" i="1" s="1"/>
  <c r="T675" i="1"/>
  <c r="W675" i="1" s="1"/>
  <c r="T676" i="1"/>
  <c r="W676" i="1" s="1"/>
  <c r="T677" i="1"/>
  <c r="W677" i="1" s="1"/>
  <c r="T678" i="1"/>
  <c r="W678" i="1" s="1"/>
  <c r="T679" i="1"/>
  <c r="W679" i="1" s="1"/>
  <c r="T680" i="1"/>
  <c r="W680" i="1" s="1"/>
  <c r="T681" i="1"/>
  <c r="W681" i="1" s="1"/>
  <c r="T682" i="1"/>
  <c r="W682" i="1" s="1"/>
  <c r="T683" i="1"/>
  <c r="W683" i="1" s="1"/>
  <c r="T684" i="1"/>
  <c r="W684" i="1" s="1"/>
  <c r="T685" i="1"/>
  <c r="W685" i="1" s="1"/>
  <c r="T686" i="1"/>
  <c r="W686" i="1" s="1"/>
  <c r="T687" i="1"/>
  <c r="W687" i="1" s="1"/>
  <c r="T688" i="1"/>
  <c r="W688" i="1" s="1"/>
  <c r="T689" i="1"/>
  <c r="W689" i="1" s="1"/>
  <c r="T690" i="1"/>
  <c r="W690" i="1" s="1"/>
  <c r="T691" i="1"/>
  <c r="W691" i="1" s="1"/>
  <c r="T692" i="1"/>
  <c r="W692" i="1" s="1"/>
  <c r="T693" i="1"/>
  <c r="W693" i="1" s="1"/>
  <c r="T694" i="1"/>
  <c r="W694" i="1" s="1"/>
  <c r="T695" i="1"/>
  <c r="W695" i="1" s="1"/>
  <c r="T696" i="1"/>
  <c r="W696" i="1" s="1"/>
  <c r="T697" i="1"/>
  <c r="W697" i="1" s="1"/>
  <c r="T698" i="1"/>
  <c r="W698" i="1" s="1"/>
  <c r="T699" i="1"/>
  <c r="W699" i="1" s="1"/>
  <c r="T700" i="1"/>
  <c r="W700" i="1" s="1"/>
  <c r="T701" i="1"/>
  <c r="W701" i="1" s="1"/>
  <c r="T702" i="1"/>
  <c r="W702" i="1" s="1"/>
  <c r="T703" i="1"/>
  <c r="W703" i="1" s="1"/>
  <c r="T704" i="1"/>
  <c r="W704" i="1" s="1"/>
  <c r="T705" i="1"/>
  <c r="W705" i="1" s="1"/>
  <c r="T706" i="1"/>
  <c r="W706" i="1" s="1"/>
  <c r="T707" i="1"/>
  <c r="W707" i="1" s="1"/>
  <c r="T708" i="1"/>
  <c r="W708" i="1" s="1"/>
  <c r="T709" i="1"/>
  <c r="W709" i="1" s="1"/>
  <c r="T710" i="1"/>
  <c r="W710" i="1" s="1"/>
  <c r="T711" i="1"/>
  <c r="W711" i="1" s="1"/>
  <c r="T712" i="1"/>
  <c r="W712" i="1" s="1"/>
  <c r="T713" i="1"/>
  <c r="W713" i="1" s="1"/>
  <c r="T714" i="1"/>
  <c r="W714" i="1" s="1"/>
  <c r="T715" i="1"/>
  <c r="W715" i="1" s="1"/>
  <c r="T716" i="1"/>
  <c r="W716" i="1" s="1"/>
  <c r="T717" i="1"/>
  <c r="W717" i="1" s="1"/>
  <c r="T718" i="1"/>
  <c r="W718" i="1" s="1"/>
  <c r="T719" i="1"/>
  <c r="W719" i="1" s="1"/>
  <c r="T720" i="1"/>
  <c r="W720" i="1" s="1"/>
  <c r="T721" i="1"/>
  <c r="W721" i="1" s="1"/>
  <c r="T722" i="1"/>
  <c r="W722" i="1" s="1"/>
  <c r="T723" i="1"/>
  <c r="W723" i="1" s="1"/>
  <c r="T724" i="1"/>
  <c r="W724" i="1" s="1"/>
  <c r="T725" i="1"/>
  <c r="W725" i="1" s="1"/>
  <c r="T726" i="1"/>
  <c r="W726" i="1" s="1"/>
  <c r="T727" i="1"/>
  <c r="W727" i="1" s="1"/>
  <c r="T728" i="1"/>
  <c r="W728" i="1" s="1"/>
  <c r="T729" i="1"/>
  <c r="W729" i="1" s="1"/>
  <c r="T730" i="1"/>
  <c r="W730" i="1" s="1"/>
  <c r="T731" i="1"/>
  <c r="W731" i="1" s="1"/>
  <c r="T732" i="1"/>
  <c r="W732" i="1" s="1"/>
  <c r="T733" i="1"/>
  <c r="W733" i="1" s="1"/>
  <c r="T734" i="1"/>
  <c r="W734" i="1" s="1"/>
  <c r="T735" i="1"/>
  <c r="W735" i="1" s="1"/>
  <c r="T736" i="1"/>
  <c r="W736" i="1" s="1"/>
  <c r="T737" i="1"/>
  <c r="W737" i="1" s="1"/>
  <c r="T738" i="1"/>
  <c r="W738" i="1" s="1"/>
  <c r="T739" i="1"/>
  <c r="W739" i="1" s="1"/>
  <c r="T740" i="1"/>
  <c r="W740" i="1" s="1"/>
  <c r="T741" i="1"/>
  <c r="W741" i="1" s="1"/>
  <c r="T742" i="1"/>
  <c r="W742" i="1" s="1"/>
  <c r="T743" i="1"/>
  <c r="W743" i="1" s="1"/>
  <c r="T744" i="1"/>
  <c r="W744" i="1" s="1"/>
  <c r="T745" i="1"/>
  <c r="W745" i="1" s="1"/>
  <c r="T746" i="1"/>
  <c r="W746" i="1" s="1"/>
  <c r="T747" i="1"/>
  <c r="W747" i="1" s="1"/>
  <c r="T748" i="1"/>
  <c r="W748" i="1" s="1"/>
  <c r="T749" i="1"/>
  <c r="W749" i="1" s="1"/>
  <c r="T750" i="1"/>
  <c r="W750" i="1" s="1"/>
  <c r="T751" i="1"/>
  <c r="W751" i="1" s="1"/>
  <c r="T752" i="1"/>
  <c r="W752" i="1" s="1"/>
  <c r="T753" i="1"/>
  <c r="W753" i="1" s="1"/>
  <c r="T754" i="1"/>
  <c r="W754" i="1" s="1"/>
  <c r="T755" i="1"/>
  <c r="W755" i="1" s="1"/>
  <c r="T756" i="1"/>
  <c r="W756" i="1" s="1"/>
  <c r="T757" i="1"/>
  <c r="W757" i="1" s="1"/>
  <c r="T758" i="1"/>
  <c r="W758" i="1" s="1"/>
  <c r="T759" i="1"/>
  <c r="W759" i="1" s="1"/>
  <c r="T760" i="1"/>
  <c r="W760" i="1" s="1"/>
  <c r="T761" i="1"/>
  <c r="W761" i="1" s="1"/>
  <c r="T762" i="1"/>
  <c r="W762" i="1" s="1"/>
  <c r="T763" i="1"/>
  <c r="W763" i="1" s="1"/>
  <c r="T764" i="1"/>
  <c r="W764" i="1" s="1"/>
  <c r="T765" i="1"/>
  <c r="W765" i="1" s="1"/>
  <c r="T766" i="1"/>
  <c r="W766" i="1" s="1"/>
  <c r="T767" i="1"/>
  <c r="W767" i="1" s="1"/>
  <c r="T768" i="1"/>
  <c r="W768" i="1" s="1"/>
  <c r="T769" i="1"/>
  <c r="W769" i="1" s="1"/>
  <c r="T770" i="1"/>
  <c r="W770" i="1" s="1"/>
  <c r="T771" i="1"/>
  <c r="W771" i="1" s="1"/>
  <c r="T772" i="1"/>
  <c r="W772" i="1" s="1"/>
  <c r="T773" i="1"/>
  <c r="W773" i="1" s="1"/>
  <c r="T774" i="1"/>
  <c r="W774" i="1" s="1"/>
  <c r="T775" i="1"/>
  <c r="W775" i="1" s="1"/>
  <c r="T776" i="1"/>
  <c r="W776" i="1" s="1"/>
  <c r="T777" i="1"/>
  <c r="W777" i="1" s="1"/>
  <c r="T778" i="1"/>
  <c r="W778" i="1" s="1"/>
  <c r="T779" i="1"/>
  <c r="W779" i="1" s="1"/>
  <c r="T780" i="1"/>
  <c r="W780" i="1" s="1"/>
  <c r="T781" i="1"/>
  <c r="W781" i="1" s="1"/>
  <c r="T782" i="1"/>
  <c r="W782" i="1" s="1"/>
  <c r="T783" i="1"/>
  <c r="W783" i="1" s="1"/>
  <c r="T784" i="1"/>
  <c r="W784" i="1" s="1"/>
  <c r="T785" i="1"/>
  <c r="W785" i="1" s="1"/>
  <c r="T786" i="1"/>
  <c r="W786" i="1" s="1"/>
  <c r="T787" i="1"/>
  <c r="W787" i="1" s="1"/>
  <c r="T788" i="1"/>
  <c r="W788" i="1" s="1"/>
  <c r="T789" i="1"/>
  <c r="W789" i="1" s="1"/>
  <c r="T790" i="1"/>
  <c r="W790" i="1" s="1"/>
  <c r="T791" i="1"/>
  <c r="W791" i="1" s="1"/>
  <c r="T792" i="1"/>
  <c r="W792" i="1" s="1"/>
  <c r="T793" i="1"/>
  <c r="W793" i="1" s="1"/>
  <c r="T794" i="1"/>
  <c r="W794" i="1" s="1"/>
  <c r="T795" i="1"/>
  <c r="W795" i="1" s="1"/>
  <c r="T796" i="1"/>
  <c r="W796" i="1" s="1"/>
  <c r="T797" i="1"/>
  <c r="W797" i="1" s="1"/>
  <c r="T798" i="1"/>
  <c r="W798" i="1" s="1"/>
  <c r="T799" i="1"/>
  <c r="W799" i="1" s="1"/>
  <c r="T800" i="1"/>
  <c r="W800" i="1" s="1"/>
  <c r="T801" i="1"/>
  <c r="W801" i="1" s="1"/>
  <c r="T802" i="1"/>
  <c r="W802" i="1" s="1"/>
  <c r="T803" i="1"/>
  <c r="W803" i="1" s="1"/>
  <c r="T804" i="1"/>
  <c r="W804" i="1" s="1"/>
  <c r="T805" i="1"/>
  <c r="W805" i="1" s="1"/>
  <c r="T806" i="1"/>
  <c r="W806" i="1" s="1"/>
  <c r="T807" i="1"/>
  <c r="W807" i="1" s="1"/>
  <c r="T808" i="1"/>
  <c r="W808" i="1" s="1"/>
  <c r="T809" i="1"/>
  <c r="W809" i="1" s="1"/>
  <c r="T810" i="1"/>
  <c r="W810" i="1" s="1"/>
  <c r="T811" i="1"/>
  <c r="W811" i="1" s="1"/>
  <c r="T812" i="1"/>
  <c r="W812" i="1" s="1"/>
  <c r="T813" i="1"/>
  <c r="W813" i="1" s="1"/>
  <c r="T814" i="1"/>
  <c r="W814" i="1" s="1"/>
  <c r="T815" i="1"/>
  <c r="W815" i="1" s="1"/>
  <c r="T816" i="1"/>
  <c r="W816" i="1" s="1"/>
  <c r="T817" i="1"/>
  <c r="W817" i="1" s="1"/>
  <c r="T818" i="1"/>
  <c r="W818" i="1" s="1"/>
  <c r="T819" i="1"/>
  <c r="W819" i="1" s="1"/>
  <c r="T820" i="1"/>
  <c r="W820" i="1" s="1"/>
  <c r="T821" i="1"/>
  <c r="W821" i="1" s="1"/>
  <c r="T822" i="1"/>
  <c r="W822" i="1" s="1"/>
  <c r="T823" i="1"/>
  <c r="W823" i="1" s="1"/>
  <c r="T824" i="1"/>
  <c r="W824" i="1" s="1"/>
  <c r="T825" i="1"/>
  <c r="W825" i="1" s="1"/>
  <c r="T826" i="1"/>
  <c r="W826" i="1" s="1"/>
  <c r="T827" i="1"/>
  <c r="W827" i="1" s="1"/>
  <c r="T828" i="1"/>
  <c r="W828" i="1" s="1"/>
  <c r="T829" i="1"/>
  <c r="W829" i="1" s="1"/>
  <c r="T830" i="1"/>
  <c r="W830" i="1" s="1"/>
  <c r="T831" i="1"/>
  <c r="W831" i="1" s="1"/>
  <c r="T832" i="1"/>
  <c r="W832" i="1" s="1"/>
  <c r="T833" i="1"/>
  <c r="W833" i="1" s="1"/>
  <c r="T834" i="1"/>
  <c r="W834" i="1" s="1"/>
  <c r="T835" i="1"/>
  <c r="W835" i="1" s="1"/>
  <c r="T836" i="1"/>
  <c r="W836" i="1" s="1"/>
  <c r="T837" i="1"/>
  <c r="W837" i="1" s="1"/>
  <c r="T838" i="1"/>
  <c r="W838" i="1" s="1"/>
  <c r="T839" i="1"/>
  <c r="W839" i="1" s="1"/>
  <c r="T840" i="1"/>
  <c r="W840" i="1" s="1"/>
  <c r="T841" i="1"/>
  <c r="W841" i="1" s="1"/>
  <c r="T842" i="1"/>
  <c r="W842" i="1" s="1"/>
  <c r="T843" i="1"/>
  <c r="W843" i="1" s="1"/>
  <c r="T844" i="1"/>
  <c r="W844" i="1" s="1"/>
  <c r="T845" i="1"/>
  <c r="W845" i="1" s="1"/>
  <c r="T846" i="1"/>
  <c r="W846" i="1" s="1"/>
  <c r="T847" i="1"/>
  <c r="W847" i="1" s="1"/>
  <c r="T848" i="1"/>
  <c r="W848" i="1" s="1"/>
  <c r="T849" i="1"/>
  <c r="W849" i="1" s="1"/>
  <c r="T850" i="1"/>
  <c r="W850" i="1" s="1"/>
  <c r="T851" i="1"/>
  <c r="W851" i="1" s="1"/>
  <c r="T852" i="1"/>
  <c r="W852" i="1" s="1"/>
  <c r="T853" i="1"/>
  <c r="W853" i="1" s="1"/>
  <c r="T854" i="1"/>
  <c r="W854" i="1" s="1"/>
  <c r="T855" i="1"/>
  <c r="W855" i="1" s="1"/>
  <c r="T856" i="1"/>
  <c r="W856" i="1" s="1"/>
  <c r="T857" i="1"/>
  <c r="W857" i="1" s="1"/>
  <c r="T858" i="1"/>
  <c r="W858" i="1" s="1"/>
  <c r="T859" i="1"/>
  <c r="W859" i="1" s="1"/>
  <c r="T860" i="1"/>
  <c r="W860" i="1" s="1"/>
  <c r="T861" i="1"/>
  <c r="W861" i="1" s="1"/>
  <c r="T862" i="1"/>
  <c r="W862" i="1" s="1"/>
  <c r="T863" i="1"/>
  <c r="W863" i="1" s="1"/>
  <c r="T864" i="1"/>
  <c r="W864" i="1" s="1"/>
  <c r="T865" i="1"/>
  <c r="W865" i="1" s="1"/>
  <c r="T866" i="1"/>
  <c r="W866" i="1" s="1"/>
  <c r="T867" i="1"/>
  <c r="W867" i="1" s="1"/>
  <c r="T868" i="1"/>
  <c r="W868" i="1" s="1"/>
  <c r="T869" i="1"/>
  <c r="W869" i="1" s="1"/>
  <c r="T870" i="1"/>
  <c r="W870" i="1" s="1"/>
  <c r="T871" i="1"/>
  <c r="W871" i="1" s="1"/>
  <c r="T872" i="1"/>
  <c r="W872" i="1" s="1"/>
  <c r="T873" i="1"/>
  <c r="W873" i="1" s="1"/>
  <c r="T874" i="1"/>
  <c r="W874" i="1" s="1"/>
  <c r="T875" i="1"/>
  <c r="W875" i="1" s="1"/>
  <c r="T876" i="1"/>
  <c r="W876" i="1" s="1"/>
  <c r="T877" i="1"/>
  <c r="W877" i="1" s="1"/>
  <c r="T878" i="1"/>
  <c r="W878" i="1" s="1"/>
  <c r="T879" i="1"/>
  <c r="W879" i="1" s="1"/>
  <c r="T880" i="1"/>
  <c r="W880" i="1" s="1"/>
  <c r="T881" i="1"/>
  <c r="W881" i="1" s="1"/>
  <c r="T882" i="1"/>
  <c r="W882" i="1" s="1"/>
  <c r="T883" i="1"/>
  <c r="W883" i="1" s="1"/>
  <c r="T884" i="1"/>
  <c r="W884" i="1" s="1"/>
  <c r="T885" i="1"/>
  <c r="W885" i="1" s="1"/>
  <c r="T886" i="1"/>
  <c r="W886" i="1" s="1"/>
  <c r="T887" i="1"/>
  <c r="W887" i="1" s="1"/>
  <c r="T888" i="1"/>
  <c r="W888" i="1" s="1"/>
  <c r="T889" i="1"/>
  <c r="W889" i="1" s="1"/>
  <c r="T890" i="1"/>
  <c r="W890" i="1" s="1"/>
  <c r="T891" i="1"/>
  <c r="W891" i="1" s="1"/>
  <c r="T892" i="1"/>
  <c r="W892" i="1" s="1"/>
  <c r="T893" i="1"/>
  <c r="W893" i="1" s="1"/>
  <c r="T894" i="1"/>
  <c r="W894" i="1" s="1"/>
  <c r="T895" i="1"/>
  <c r="W895" i="1" s="1"/>
  <c r="T896" i="1"/>
  <c r="W896" i="1" s="1"/>
  <c r="T897" i="1"/>
  <c r="W897" i="1" s="1"/>
  <c r="T898" i="1"/>
  <c r="W898" i="1" s="1"/>
  <c r="T899" i="1"/>
  <c r="W899" i="1" s="1"/>
  <c r="T900" i="1"/>
  <c r="W900" i="1" s="1"/>
  <c r="T901" i="1"/>
  <c r="W901" i="1" s="1"/>
  <c r="T902" i="1"/>
  <c r="W902" i="1" s="1"/>
  <c r="T903" i="1"/>
  <c r="W903" i="1" s="1"/>
  <c r="T904" i="1"/>
  <c r="W904" i="1" s="1"/>
  <c r="T905" i="1"/>
  <c r="W905" i="1" s="1"/>
  <c r="T906" i="1"/>
  <c r="W906" i="1" s="1"/>
  <c r="T907" i="1"/>
  <c r="W907" i="1" s="1"/>
  <c r="T908" i="1"/>
  <c r="W908" i="1" s="1"/>
  <c r="T909" i="1"/>
  <c r="W909" i="1" s="1"/>
  <c r="T910" i="1"/>
  <c r="W910" i="1" s="1"/>
  <c r="T911" i="1"/>
  <c r="W911" i="1" s="1"/>
  <c r="T912" i="1"/>
  <c r="W912" i="1" s="1"/>
  <c r="T913" i="1"/>
  <c r="W913" i="1" s="1"/>
  <c r="T914" i="1"/>
  <c r="W914" i="1" s="1"/>
  <c r="T915" i="1"/>
  <c r="W915" i="1" s="1"/>
  <c r="T916" i="1"/>
  <c r="W916" i="1" s="1"/>
  <c r="T917" i="1"/>
  <c r="W917" i="1" s="1"/>
  <c r="T918" i="1"/>
  <c r="W918" i="1" s="1"/>
  <c r="T919" i="1"/>
  <c r="W919" i="1" s="1"/>
  <c r="T920" i="1"/>
  <c r="W920" i="1" s="1"/>
  <c r="T921" i="1"/>
  <c r="W921" i="1" s="1"/>
  <c r="T922" i="1"/>
  <c r="W922" i="1" s="1"/>
  <c r="T923" i="1"/>
  <c r="W923" i="1" s="1"/>
  <c r="T924" i="1"/>
  <c r="W924" i="1" s="1"/>
  <c r="T925" i="1"/>
  <c r="W925" i="1" s="1"/>
  <c r="T926" i="1"/>
  <c r="W926" i="1" s="1"/>
  <c r="T927" i="1"/>
  <c r="W927" i="1" s="1"/>
  <c r="T928" i="1"/>
  <c r="W928" i="1" s="1"/>
  <c r="T929" i="1"/>
  <c r="W929" i="1" s="1"/>
  <c r="T930" i="1"/>
  <c r="W930" i="1" s="1"/>
  <c r="T931" i="1"/>
  <c r="W931" i="1" s="1"/>
  <c r="T932" i="1"/>
  <c r="W932" i="1" s="1"/>
  <c r="T933" i="1"/>
  <c r="W933" i="1" s="1"/>
  <c r="T934" i="1"/>
  <c r="W934" i="1" s="1"/>
  <c r="T935" i="1"/>
  <c r="W935" i="1" s="1"/>
  <c r="T936" i="1"/>
  <c r="W936" i="1" s="1"/>
  <c r="T937" i="1"/>
  <c r="W937" i="1" s="1"/>
  <c r="T938" i="1"/>
  <c r="W938" i="1" s="1"/>
  <c r="T939" i="1"/>
  <c r="W939" i="1" s="1"/>
  <c r="T940" i="1"/>
  <c r="W940" i="1" s="1"/>
  <c r="T941" i="1"/>
  <c r="W941" i="1" s="1"/>
  <c r="T942" i="1"/>
  <c r="W942" i="1" s="1"/>
  <c r="T943" i="1"/>
  <c r="W943" i="1" s="1"/>
  <c r="T944" i="1"/>
  <c r="W944" i="1" s="1"/>
  <c r="T945" i="1"/>
  <c r="W945" i="1" s="1"/>
  <c r="T946" i="1"/>
  <c r="W946" i="1" s="1"/>
  <c r="T947" i="1"/>
  <c r="W947" i="1" s="1"/>
  <c r="T948" i="1"/>
  <c r="W948" i="1" s="1"/>
  <c r="T949" i="1"/>
  <c r="W949" i="1" s="1"/>
  <c r="T950" i="1"/>
  <c r="W950" i="1" s="1"/>
  <c r="T951" i="1"/>
  <c r="W951" i="1" s="1"/>
  <c r="T952" i="1"/>
  <c r="W952" i="1" s="1"/>
  <c r="T953" i="1"/>
  <c r="W953" i="1" s="1"/>
  <c r="T954" i="1"/>
  <c r="W954" i="1" s="1"/>
  <c r="T955" i="1"/>
  <c r="W955" i="1" s="1"/>
  <c r="T956" i="1"/>
  <c r="W956" i="1" s="1"/>
  <c r="T957" i="1"/>
  <c r="W957" i="1" s="1"/>
  <c r="T958" i="1"/>
  <c r="W958" i="1" s="1"/>
  <c r="T959" i="1"/>
  <c r="W959" i="1" s="1"/>
  <c r="T960" i="1"/>
  <c r="W960" i="1" s="1"/>
  <c r="T961" i="1"/>
  <c r="W961" i="1" s="1"/>
  <c r="T962" i="1"/>
  <c r="W962" i="1" s="1"/>
  <c r="T963" i="1"/>
  <c r="W963" i="1" s="1"/>
  <c r="T964" i="1"/>
  <c r="W964" i="1" s="1"/>
  <c r="T965" i="1"/>
  <c r="W965" i="1" s="1"/>
  <c r="T966" i="1"/>
  <c r="W966" i="1" s="1"/>
  <c r="T967" i="1"/>
  <c r="W967" i="1" s="1"/>
  <c r="T968" i="1"/>
  <c r="W968" i="1" s="1"/>
  <c r="T969" i="1"/>
  <c r="W969" i="1" s="1"/>
  <c r="T970" i="1"/>
  <c r="W970" i="1" s="1"/>
  <c r="T971" i="1"/>
  <c r="W971" i="1" s="1"/>
  <c r="T972" i="1"/>
  <c r="W972" i="1" s="1"/>
  <c r="T973" i="1"/>
  <c r="W973" i="1" s="1"/>
  <c r="T974" i="1"/>
  <c r="W974" i="1" s="1"/>
  <c r="T975" i="1"/>
  <c r="W975" i="1" s="1"/>
  <c r="T976" i="1"/>
  <c r="W976" i="1" s="1"/>
  <c r="T977" i="1"/>
  <c r="W977" i="1" s="1"/>
  <c r="T978" i="1"/>
  <c r="W978" i="1" s="1"/>
  <c r="T979" i="1"/>
  <c r="W979" i="1" s="1"/>
  <c r="T980" i="1"/>
  <c r="W980" i="1" s="1"/>
  <c r="T981" i="1"/>
  <c r="W981" i="1" s="1"/>
  <c r="T982" i="1"/>
  <c r="W982" i="1" s="1"/>
  <c r="T983" i="1"/>
  <c r="W983" i="1" s="1"/>
  <c r="T984" i="1"/>
  <c r="W984" i="1" s="1"/>
  <c r="T985" i="1"/>
  <c r="W985" i="1" s="1"/>
  <c r="T986" i="1"/>
  <c r="W986" i="1" s="1"/>
  <c r="T987" i="1"/>
  <c r="W987" i="1" s="1"/>
  <c r="T988" i="1"/>
  <c r="W988" i="1" s="1"/>
  <c r="T989" i="1"/>
  <c r="W989" i="1" s="1"/>
  <c r="T990" i="1"/>
  <c r="W990" i="1" s="1"/>
  <c r="T991" i="1"/>
  <c r="W991" i="1" s="1"/>
  <c r="T992" i="1"/>
  <c r="W992" i="1" s="1"/>
  <c r="T993" i="1"/>
  <c r="W993" i="1" s="1"/>
  <c r="T994" i="1"/>
  <c r="W994" i="1" s="1"/>
  <c r="T995" i="1"/>
  <c r="W995" i="1" s="1"/>
  <c r="T996" i="1"/>
  <c r="W996" i="1" s="1"/>
  <c r="T997" i="1"/>
  <c r="W997" i="1" s="1"/>
  <c r="T998" i="1"/>
  <c r="W998" i="1" s="1"/>
  <c r="T999" i="1"/>
  <c r="W999" i="1" s="1"/>
  <c r="T1000" i="1"/>
  <c r="W1000" i="1" s="1"/>
  <c r="T1001" i="1"/>
  <c r="W1001" i="1" s="1"/>
  <c r="C1003" i="1" l="1"/>
  <c r="T1002" i="1"/>
  <c r="D2" i="1"/>
  <c r="U2" i="1" s="1"/>
  <c r="V2" i="1" s="1"/>
  <c r="D3" i="1" l="1"/>
  <c r="D4" i="1" l="1"/>
  <c r="U3" i="1"/>
  <c r="V3" i="1" s="1"/>
  <c r="D5" i="1" l="1"/>
  <c r="U4" i="1"/>
  <c r="V4" i="1" s="1"/>
  <c r="D6" i="1" l="1"/>
  <c r="U5" i="1"/>
  <c r="V5" i="1" s="1"/>
  <c r="D7" i="1" l="1"/>
  <c r="U6" i="1"/>
  <c r="V6" i="1" s="1"/>
  <c r="D8" i="1" l="1"/>
  <c r="U7" i="1"/>
  <c r="V7" i="1" s="1"/>
  <c r="D9" i="1" l="1"/>
  <c r="U8" i="1"/>
  <c r="V8" i="1" s="1"/>
  <c r="D10" i="1" l="1"/>
  <c r="U9" i="1"/>
  <c r="V9" i="1" s="1"/>
  <c r="D11" i="1" l="1"/>
  <c r="U10" i="1"/>
  <c r="V10" i="1" s="1"/>
  <c r="D12" i="1" l="1"/>
  <c r="U11" i="1"/>
  <c r="V11" i="1" s="1"/>
  <c r="D13" i="1" l="1"/>
  <c r="U12" i="1"/>
  <c r="V12" i="1" s="1"/>
  <c r="D14" i="1" l="1"/>
  <c r="U13" i="1"/>
  <c r="V13" i="1" s="1"/>
  <c r="D15" i="1" l="1"/>
  <c r="U14" i="1"/>
  <c r="V14" i="1" s="1"/>
  <c r="D16" i="1" l="1"/>
  <c r="U15" i="1"/>
  <c r="V15" i="1" s="1"/>
  <c r="D17" i="1" l="1"/>
  <c r="U16" i="1"/>
  <c r="V16" i="1" s="1"/>
  <c r="D18" i="1" l="1"/>
  <c r="U17" i="1"/>
  <c r="V17" i="1" s="1"/>
  <c r="D19" i="1" l="1"/>
  <c r="U18" i="1"/>
  <c r="V18" i="1" s="1"/>
  <c r="D20" i="1" l="1"/>
  <c r="U19" i="1"/>
  <c r="V19" i="1" s="1"/>
  <c r="D21" i="1" l="1"/>
  <c r="U20" i="1"/>
  <c r="V20" i="1" s="1"/>
  <c r="D22" i="1" l="1"/>
  <c r="U21" i="1"/>
  <c r="V21" i="1" s="1"/>
  <c r="D23" i="1" l="1"/>
  <c r="U22" i="1"/>
  <c r="V22" i="1" s="1"/>
  <c r="D24" i="1" l="1"/>
  <c r="U23" i="1"/>
  <c r="V23" i="1" s="1"/>
  <c r="D25" i="1" l="1"/>
  <c r="U24" i="1"/>
  <c r="V24" i="1" s="1"/>
  <c r="D26" i="1" l="1"/>
  <c r="U25" i="1"/>
  <c r="V25" i="1" s="1"/>
  <c r="D27" i="1" l="1"/>
  <c r="U26" i="1"/>
  <c r="V26" i="1" s="1"/>
  <c r="D28" i="1" l="1"/>
  <c r="U27" i="1"/>
  <c r="V27" i="1" s="1"/>
  <c r="D29" i="1" l="1"/>
  <c r="U28" i="1"/>
  <c r="V28" i="1" s="1"/>
  <c r="D30" i="1" l="1"/>
  <c r="U29" i="1"/>
  <c r="V29" i="1" s="1"/>
  <c r="D31" i="1" l="1"/>
  <c r="U30" i="1"/>
  <c r="V30" i="1" s="1"/>
  <c r="D32" i="1" l="1"/>
  <c r="U31" i="1"/>
  <c r="V31" i="1" s="1"/>
  <c r="D33" i="1" l="1"/>
  <c r="U32" i="1"/>
  <c r="V32" i="1" s="1"/>
  <c r="D34" i="1" l="1"/>
  <c r="U33" i="1"/>
  <c r="V33" i="1" s="1"/>
  <c r="D35" i="1" l="1"/>
  <c r="U34" i="1"/>
  <c r="V34" i="1" s="1"/>
  <c r="D36" i="1" l="1"/>
  <c r="U35" i="1"/>
  <c r="V35" i="1" s="1"/>
  <c r="D37" i="1" l="1"/>
  <c r="U36" i="1"/>
  <c r="V36" i="1" s="1"/>
  <c r="D38" i="1" l="1"/>
  <c r="U37" i="1"/>
  <c r="V37" i="1" s="1"/>
  <c r="D39" i="1" l="1"/>
  <c r="U38" i="1"/>
  <c r="V38" i="1" s="1"/>
  <c r="D40" i="1" l="1"/>
  <c r="U39" i="1"/>
  <c r="V39" i="1" s="1"/>
  <c r="D41" i="1" l="1"/>
  <c r="U40" i="1"/>
  <c r="V40" i="1" s="1"/>
  <c r="D42" i="1" l="1"/>
  <c r="U41" i="1"/>
  <c r="V41" i="1" s="1"/>
  <c r="D43" i="1" l="1"/>
  <c r="U42" i="1"/>
  <c r="V42" i="1" s="1"/>
  <c r="D44" i="1" l="1"/>
  <c r="U43" i="1"/>
  <c r="V43" i="1" s="1"/>
  <c r="D45" i="1" l="1"/>
  <c r="U44" i="1"/>
  <c r="V44" i="1" s="1"/>
  <c r="D46" i="1" l="1"/>
  <c r="U45" i="1"/>
  <c r="V45" i="1" s="1"/>
  <c r="D47" i="1" l="1"/>
  <c r="U46" i="1"/>
  <c r="V46" i="1" s="1"/>
  <c r="D48" i="1" l="1"/>
  <c r="U47" i="1"/>
  <c r="V47" i="1" s="1"/>
  <c r="D49" i="1" l="1"/>
  <c r="U48" i="1"/>
  <c r="V48" i="1" s="1"/>
  <c r="D50" i="1" l="1"/>
  <c r="U49" i="1"/>
  <c r="V49" i="1" s="1"/>
  <c r="D51" i="1" l="1"/>
  <c r="U50" i="1"/>
  <c r="V50" i="1" s="1"/>
  <c r="D52" i="1" l="1"/>
  <c r="U51" i="1"/>
  <c r="V51" i="1" s="1"/>
  <c r="D53" i="1" l="1"/>
  <c r="U52" i="1"/>
  <c r="V52" i="1" s="1"/>
  <c r="D54" i="1" l="1"/>
  <c r="U53" i="1"/>
  <c r="V53" i="1" s="1"/>
  <c r="D55" i="1" l="1"/>
  <c r="U54" i="1"/>
  <c r="V54" i="1" s="1"/>
  <c r="D56" i="1" l="1"/>
  <c r="U55" i="1"/>
  <c r="V55" i="1" s="1"/>
  <c r="D57" i="1" l="1"/>
  <c r="U56" i="1"/>
  <c r="V56" i="1" s="1"/>
  <c r="D58" i="1" l="1"/>
  <c r="U57" i="1"/>
  <c r="V57" i="1" s="1"/>
  <c r="D59" i="1" l="1"/>
  <c r="U58" i="1"/>
  <c r="V58" i="1" s="1"/>
  <c r="D60" i="1" l="1"/>
  <c r="U59" i="1"/>
  <c r="V59" i="1" s="1"/>
  <c r="D61" i="1" l="1"/>
  <c r="U60" i="1"/>
  <c r="V60" i="1" s="1"/>
  <c r="D62" i="1" l="1"/>
  <c r="U61" i="1"/>
  <c r="V61" i="1" s="1"/>
  <c r="D63" i="1" l="1"/>
  <c r="U62" i="1"/>
  <c r="V62" i="1" s="1"/>
  <c r="D64" i="1" l="1"/>
  <c r="U63" i="1"/>
  <c r="V63" i="1" s="1"/>
  <c r="D65" i="1" l="1"/>
  <c r="U64" i="1"/>
  <c r="V64" i="1" s="1"/>
  <c r="D66" i="1" l="1"/>
  <c r="U65" i="1"/>
  <c r="V65" i="1" s="1"/>
  <c r="D67" i="1" l="1"/>
  <c r="U66" i="1"/>
  <c r="V66" i="1" s="1"/>
  <c r="D68" i="1" l="1"/>
  <c r="U67" i="1"/>
  <c r="V67" i="1" s="1"/>
  <c r="D69" i="1" l="1"/>
  <c r="U68" i="1"/>
  <c r="V68" i="1" s="1"/>
  <c r="D70" i="1" l="1"/>
  <c r="U69" i="1"/>
  <c r="V69" i="1" s="1"/>
  <c r="D71" i="1" l="1"/>
  <c r="U70" i="1"/>
  <c r="V70" i="1" s="1"/>
  <c r="D72" i="1" l="1"/>
  <c r="U71" i="1"/>
  <c r="V71" i="1" s="1"/>
  <c r="D73" i="1" l="1"/>
  <c r="U72" i="1"/>
  <c r="V72" i="1" s="1"/>
  <c r="D74" i="1" l="1"/>
  <c r="U73" i="1"/>
  <c r="V73" i="1" s="1"/>
  <c r="D75" i="1" l="1"/>
  <c r="U74" i="1"/>
  <c r="V74" i="1" s="1"/>
  <c r="D76" i="1" l="1"/>
  <c r="U75" i="1"/>
  <c r="V75" i="1" s="1"/>
  <c r="D77" i="1" l="1"/>
  <c r="U76" i="1"/>
  <c r="V76" i="1" s="1"/>
  <c r="D78" i="1" l="1"/>
  <c r="U77" i="1"/>
  <c r="V77" i="1" s="1"/>
  <c r="D79" i="1" l="1"/>
  <c r="U78" i="1"/>
  <c r="V78" i="1" s="1"/>
  <c r="D80" i="1" l="1"/>
  <c r="U79" i="1"/>
  <c r="V79" i="1" s="1"/>
  <c r="D81" i="1" l="1"/>
  <c r="U80" i="1"/>
  <c r="V80" i="1" s="1"/>
  <c r="D82" i="1" l="1"/>
  <c r="U81" i="1"/>
  <c r="V81" i="1" s="1"/>
  <c r="D83" i="1" l="1"/>
  <c r="U82" i="1"/>
  <c r="V82" i="1" s="1"/>
  <c r="D84" i="1" l="1"/>
  <c r="U83" i="1"/>
  <c r="V83" i="1" s="1"/>
  <c r="D85" i="1" l="1"/>
  <c r="U84" i="1"/>
  <c r="V84" i="1" s="1"/>
  <c r="D86" i="1" l="1"/>
  <c r="U85" i="1"/>
  <c r="V85" i="1" s="1"/>
  <c r="D87" i="1" l="1"/>
  <c r="U86" i="1"/>
  <c r="V86" i="1" s="1"/>
  <c r="D88" i="1" l="1"/>
  <c r="U87" i="1"/>
  <c r="V87" i="1" s="1"/>
  <c r="D89" i="1" l="1"/>
  <c r="U88" i="1"/>
  <c r="V88" i="1" s="1"/>
  <c r="D90" i="1" l="1"/>
  <c r="U89" i="1"/>
  <c r="V89" i="1" s="1"/>
  <c r="D91" i="1" l="1"/>
  <c r="U90" i="1"/>
  <c r="V90" i="1" s="1"/>
  <c r="D92" i="1" l="1"/>
  <c r="U91" i="1"/>
  <c r="V91" i="1" s="1"/>
  <c r="D93" i="1" l="1"/>
  <c r="U92" i="1"/>
  <c r="V92" i="1" s="1"/>
  <c r="D94" i="1" l="1"/>
  <c r="U93" i="1"/>
  <c r="V93" i="1" s="1"/>
  <c r="D95" i="1" l="1"/>
  <c r="U94" i="1"/>
  <c r="V94" i="1" s="1"/>
  <c r="D96" i="1" l="1"/>
  <c r="U95" i="1"/>
  <c r="V95" i="1" s="1"/>
  <c r="D97" i="1" l="1"/>
  <c r="U96" i="1"/>
  <c r="V96" i="1" s="1"/>
  <c r="D98" i="1" l="1"/>
  <c r="U97" i="1"/>
  <c r="V97" i="1" s="1"/>
  <c r="D99" i="1" l="1"/>
  <c r="U98" i="1"/>
  <c r="V98" i="1" s="1"/>
  <c r="D100" i="1" l="1"/>
  <c r="U99" i="1"/>
  <c r="V99" i="1" s="1"/>
  <c r="D101" i="1" l="1"/>
  <c r="U100" i="1"/>
  <c r="V100" i="1" s="1"/>
  <c r="D102" i="1" l="1"/>
  <c r="U101" i="1"/>
  <c r="V101" i="1" s="1"/>
  <c r="D103" i="1" l="1"/>
  <c r="U102" i="1"/>
  <c r="V102" i="1" s="1"/>
  <c r="D104" i="1" l="1"/>
  <c r="U103" i="1"/>
  <c r="V103" i="1" s="1"/>
  <c r="D105" i="1" l="1"/>
  <c r="U104" i="1"/>
  <c r="V104" i="1" s="1"/>
  <c r="D106" i="1" l="1"/>
  <c r="U105" i="1"/>
  <c r="V105" i="1" s="1"/>
  <c r="D107" i="1" l="1"/>
  <c r="U106" i="1"/>
  <c r="V106" i="1" s="1"/>
  <c r="D108" i="1" l="1"/>
  <c r="U107" i="1"/>
  <c r="V107" i="1" s="1"/>
  <c r="D109" i="1" l="1"/>
  <c r="U108" i="1"/>
  <c r="V108" i="1" s="1"/>
  <c r="D110" i="1" l="1"/>
  <c r="U109" i="1"/>
  <c r="V109" i="1" s="1"/>
  <c r="D111" i="1" l="1"/>
  <c r="U110" i="1"/>
  <c r="V110" i="1" s="1"/>
  <c r="D112" i="1" l="1"/>
  <c r="U111" i="1"/>
  <c r="V111" i="1" s="1"/>
  <c r="D113" i="1" l="1"/>
  <c r="U112" i="1"/>
  <c r="V112" i="1" s="1"/>
  <c r="D114" i="1" l="1"/>
  <c r="U113" i="1"/>
  <c r="V113" i="1" s="1"/>
  <c r="D115" i="1" l="1"/>
  <c r="U114" i="1"/>
  <c r="V114" i="1" s="1"/>
  <c r="D116" i="1" l="1"/>
  <c r="U115" i="1"/>
  <c r="V115" i="1" s="1"/>
  <c r="D117" i="1" l="1"/>
  <c r="U116" i="1"/>
  <c r="V116" i="1" s="1"/>
  <c r="D118" i="1" l="1"/>
  <c r="U117" i="1"/>
  <c r="V117" i="1" s="1"/>
  <c r="D119" i="1" l="1"/>
  <c r="U118" i="1"/>
  <c r="V118" i="1" s="1"/>
  <c r="D120" i="1" l="1"/>
  <c r="U119" i="1"/>
  <c r="V119" i="1" s="1"/>
  <c r="D121" i="1" l="1"/>
  <c r="U120" i="1"/>
  <c r="V120" i="1" s="1"/>
  <c r="D122" i="1" l="1"/>
  <c r="U121" i="1"/>
  <c r="V121" i="1" s="1"/>
  <c r="D123" i="1" l="1"/>
  <c r="U122" i="1"/>
  <c r="V122" i="1" s="1"/>
  <c r="D124" i="1" l="1"/>
  <c r="U123" i="1"/>
  <c r="V123" i="1" s="1"/>
  <c r="D125" i="1" l="1"/>
  <c r="U124" i="1"/>
  <c r="V124" i="1" s="1"/>
  <c r="D126" i="1" l="1"/>
  <c r="U125" i="1"/>
  <c r="V125" i="1" s="1"/>
  <c r="D127" i="1" l="1"/>
  <c r="U126" i="1"/>
  <c r="V126" i="1" s="1"/>
  <c r="D128" i="1" l="1"/>
  <c r="U127" i="1"/>
  <c r="V127" i="1" s="1"/>
  <c r="D129" i="1" l="1"/>
  <c r="U128" i="1"/>
  <c r="V128" i="1" s="1"/>
  <c r="D130" i="1" l="1"/>
  <c r="U129" i="1"/>
  <c r="V129" i="1" s="1"/>
  <c r="D131" i="1" l="1"/>
  <c r="U130" i="1"/>
  <c r="V130" i="1" s="1"/>
  <c r="D132" i="1" l="1"/>
  <c r="U131" i="1"/>
  <c r="V131" i="1" s="1"/>
  <c r="D133" i="1" l="1"/>
  <c r="U132" i="1"/>
  <c r="V132" i="1" s="1"/>
  <c r="D134" i="1" l="1"/>
  <c r="U133" i="1"/>
  <c r="V133" i="1" s="1"/>
  <c r="D135" i="1" l="1"/>
  <c r="U134" i="1"/>
  <c r="V134" i="1" s="1"/>
  <c r="D136" i="1" l="1"/>
  <c r="U135" i="1"/>
  <c r="V135" i="1" s="1"/>
  <c r="D137" i="1" l="1"/>
  <c r="U136" i="1"/>
  <c r="V136" i="1" s="1"/>
  <c r="D138" i="1" l="1"/>
  <c r="U137" i="1"/>
  <c r="V137" i="1" s="1"/>
  <c r="D139" i="1" l="1"/>
  <c r="U138" i="1"/>
  <c r="V138" i="1" s="1"/>
  <c r="D140" i="1" l="1"/>
  <c r="U139" i="1"/>
  <c r="V139" i="1" s="1"/>
  <c r="D141" i="1" l="1"/>
  <c r="U140" i="1"/>
  <c r="V140" i="1" s="1"/>
  <c r="D142" i="1" l="1"/>
  <c r="U141" i="1"/>
  <c r="V141" i="1" s="1"/>
  <c r="D143" i="1" l="1"/>
  <c r="U142" i="1"/>
  <c r="V142" i="1" s="1"/>
  <c r="D144" i="1" l="1"/>
  <c r="U143" i="1"/>
  <c r="V143" i="1" s="1"/>
  <c r="D145" i="1" l="1"/>
  <c r="U144" i="1"/>
  <c r="V144" i="1" s="1"/>
  <c r="D146" i="1" l="1"/>
  <c r="U145" i="1"/>
  <c r="V145" i="1" s="1"/>
  <c r="D147" i="1" l="1"/>
  <c r="U146" i="1"/>
  <c r="V146" i="1" s="1"/>
  <c r="D148" i="1" l="1"/>
  <c r="U147" i="1"/>
  <c r="V147" i="1" s="1"/>
  <c r="D149" i="1" l="1"/>
  <c r="U148" i="1"/>
  <c r="V148" i="1" s="1"/>
  <c r="D150" i="1" l="1"/>
  <c r="U149" i="1"/>
  <c r="V149" i="1" s="1"/>
  <c r="D151" i="1" l="1"/>
  <c r="U150" i="1"/>
  <c r="V150" i="1" s="1"/>
  <c r="D152" i="1" l="1"/>
  <c r="U151" i="1"/>
  <c r="V151" i="1" s="1"/>
  <c r="D153" i="1" l="1"/>
  <c r="U152" i="1"/>
  <c r="V152" i="1" s="1"/>
  <c r="D154" i="1" l="1"/>
  <c r="U153" i="1"/>
  <c r="V153" i="1" s="1"/>
  <c r="D155" i="1" l="1"/>
  <c r="U154" i="1"/>
  <c r="V154" i="1" s="1"/>
  <c r="D156" i="1" l="1"/>
  <c r="U155" i="1"/>
  <c r="V155" i="1" s="1"/>
  <c r="D157" i="1" l="1"/>
  <c r="U156" i="1"/>
  <c r="V156" i="1" s="1"/>
  <c r="D158" i="1" l="1"/>
  <c r="U157" i="1"/>
  <c r="V157" i="1" s="1"/>
  <c r="D159" i="1" l="1"/>
  <c r="U158" i="1"/>
  <c r="V158" i="1" s="1"/>
  <c r="D160" i="1" l="1"/>
  <c r="U159" i="1"/>
  <c r="V159" i="1" s="1"/>
  <c r="D161" i="1" l="1"/>
  <c r="U160" i="1"/>
  <c r="V160" i="1" s="1"/>
  <c r="D162" i="1" l="1"/>
  <c r="U161" i="1"/>
  <c r="V161" i="1" s="1"/>
  <c r="D163" i="1" l="1"/>
  <c r="U162" i="1"/>
  <c r="V162" i="1" s="1"/>
  <c r="D164" i="1" l="1"/>
  <c r="U163" i="1"/>
  <c r="V163" i="1" s="1"/>
  <c r="D165" i="1" l="1"/>
  <c r="U164" i="1"/>
  <c r="V164" i="1" s="1"/>
  <c r="D166" i="1" l="1"/>
  <c r="U165" i="1"/>
  <c r="V165" i="1" s="1"/>
  <c r="D167" i="1" l="1"/>
  <c r="U166" i="1"/>
  <c r="V166" i="1" s="1"/>
  <c r="D168" i="1" l="1"/>
  <c r="U167" i="1"/>
  <c r="V167" i="1" s="1"/>
  <c r="D169" i="1" l="1"/>
  <c r="U168" i="1"/>
  <c r="V168" i="1" s="1"/>
  <c r="D170" i="1" l="1"/>
  <c r="U169" i="1"/>
  <c r="V169" i="1" s="1"/>
  <c r="D171" i="1" l="1"/>
  <c r="U170" i="1"/>
  <c r="V170" i="1" s="1"/>
  <c r="D172" i="1" l="1"/>
  <c r="U171" i="1"/>
  <c r="V171" i="1" s="1"/>
  <c r="D173" i="1" l="1"/>
  <c r="U172" i="1"/>
  <c r="V172" i="1" s="1"/>
  <c r="D174" i="1" l="1"/>
  <c r="U173" i="1"/>
  <c r="V173" i="1" s="1"/>
  <c r="D175" i="1" l="1"/>
  <c r="U174" i="1"/>
  <c r="V174" i="1" s="1"/>
  <c r="D176" i="1" l="1"/>
  <c r="U175" i="1"/>
  <c r="V175" i="1" s="1"/>
  <c r="D177" i="1" l="1"/>
  <c r="U176" i="1"/>
  <c r="V176" i="1" s="1"/>
  <c r="D178" i="1" l="1"/>
  <c r="U177" i="1"/>
  <c r="V177" i="1" s="1"/>
  <c r="D179" i="1" l="1"/>
  <c r="U178" i="1"/>
  <c r="V178" i="1" s="1"/>
  <c r="D180" i="1" l="1"/>
  <c r="U179" i="1"/>
  <c r="V179" i="1" s="1"/>
  <c r="D181" i="1" l="1"/>
  <c r="U180" i="1"/>
  <c r="V180" i="1" s="1"/>
  <c r="D182" i="1" l="1"/>
  <c r="U181" i="1"/>
  <c r="V181" i="1" s="1"/>
  <c r="D183" i="1" l="1"/>
  <c r="U182" i="1"/>
  <c r="V182" i="1" s="1"/>
  <c r="D184" i="1" l="1"/>
  <c r="U183" i="1"/>
  <c r="V183" i="1" s="1"/>
  <c r="D185" i="1" l="1"/>
  <c r="U184" i="1"/>
  <c r="V184" i="1" s="1"/>
  <c r="D186" i="1" l="1"/>
  <c r="U185" i="1"/>
  <c r="V185" i="1" s="1"/>
  <c r="D187" i="1" l="1"/>
  <c r="U186" i="1"/>
  <c r="V186" i="1" s="1"/>
  <c r="D188" i="1" l="1"/>
  <c r="U187" i="1"/>
  <c r="V187" i="1" s="1"/>
  <c r="D189" i="1" l="1"/>
  <c r="U188" i="1"/>
  <c r="V188" i="1" s="1"/>
  <c r="D190" i="1" l="1"/>
  <c r="U189" i="1"/>
  <c r="V189" i="1" s="1"/>
  <c r="D191" i="1" l="1"/>
  <c r="U190" i="1"/>
  <c r="V190" i="1" s="1"/>
  <c r="D192" i="1" l="1"/>
  <c r="U191" i="1"/>
  <c r="V191" i="1" s="1"/>
  <c r="D193" i="1" l="1"/>
  <c r="U192" i="1"/>
  <c r="V192" i="1" s="1"/>
  <c r="D194" i="1" l="1"/>
  <c r="U193" i="1"/>
  <c r="V193" i="1" s="1"/>
  <c r="D195" i="1" l="1"/>
  <c r="U194" i="1"/>
  <c r="V194" i="1" s="1"/>
  <c r="D196" i="1" l="1"/>
  <c r="U195" i="1"/>
  <c r="V195" i="1" s="1"/>
  <c r="D197" i="1" l="1"/>
  <c r="U196" i="1"/>
  <c r="V196" i="1" s="1"/>
  <c r="D198" i="1" l="1"/>
  <c r="U197" i="1"/>
  <c r="V197" i="1" s="1"/>
  <c r="D199" i="1" l="1"/>
  <c r="U198" i="1"/>
  <c r="V198" i="1" s="1"/>
  <c r="D200" i="1" l="1"/>
  <c r="U199" i="1"/>
  <c r="V199" i="1" s="1"/>
  <c r="D201" i="1" l="1"/>
  <c r="U200" i="1"/>
  <c r="V200" i="1" s="1"/>
  <c r="D202" i="1" l="1"/>
  <c r="U201" i="1"/>
  <c r="V201" i="1" s="1"/>
  <c r="D203" i="1" l="1"/>
  <c r="U202" i="1"/>
  <c r="V202" i="1" s="1"/>
  <c r="D204" i="1" l="1"/>
  <c r="U203" i="1"/>
  <c r="V203" i="1" s="1"/>
  <c r="D205" i="1" l="1"/>
  <c r="U204" i="1"/>
  <c r="V204" i="1" s="1"/>
  <c r="D206" i="1" l="1"/>
  <c r="U205" i="1"/>
  <c r="V205" i="1" s="1"/>
  <c r="D207" i="1" l="1"/>
  <c r="U206" i="1"/>
  <c r="V206" i="1" s="1"/>
  <c r="D208" i="1" l="1"/>
  <c r="U207" i="1"/>
  <c r="V207" i="1" s="1"/>
  <c r="D209" i="1" l="1"/>
  <c r="U208" i="1"/>
  <c r="V208" i="1" s="1"/>
  <c r="D210" i="1" l="1"/>
  <c r="U209" i="1"/>
  <c r="V209" i="1" s="1"/>
  <c r="D211" i="1" l="1"/>
  <c r="U210" i="1"/>
  <c r="V210" i="1" s="1"/>
  <c r="D212" i="1" l="1"/>
  <c r="U211" i="1"/>
  <c r="V211" i="1" s="1"/>
  <c r="D213" i="1" l="1"/>
  <c r="U212" i="1"/>
  <c r="V212" i="1" s="1"/>
  <c r="D214" i="1" l="1"/>
  <c r="U213" i="1"/>
  <c r="V213" i="1" s="1"/>
  <c r="D215" i="1" l="1"/>
  <c r="U214" i="1"/>
  <c r="V214" i="1" s="1"/>
  <c r="D216" i="1" l="1"/>
  <c r="U215" i="1"/>
  <c r="V215" i="1" s="1"/>
  <c r="D217" i="1" l="1"/>
  <c r="U216" i="1"/>
  <c r="V216" i="1" s="1"/>
  <c r="D218" i="1" l="1"/>
  <c r="U217" i="1"/>
  <c r="V217" i="1" s="1"/>
  <c r="D219" i="1" l="1"/>
  <c r="U218" i="1"/>
  <c r="V218" i="1" s="1"/>
  <c r="D220" i="1" l="1"/>
  <c r="U219" i="1"/>
  <c r="V219" i="1" s="1"/>
  <c r="D221" i="1" l="1"/>
  <c r="U220" i="1"/>
  <c r="V220" i="1" s="1"/>
  <c r="D222" i="1" l="1"/>
  <c r="U221" i="1"/>
  <c r="V221" i="1" s="1"/>
  <c r="D223" i="1" l="1"/>
  <c r="U222" i="1"/>
  <c r="V222" i="1" s="1"/>
  <c r="D224" i="1" l="1"/>
  <c r="U223" i="1"/>
  <c r="V223" i="1" s="1"/>
  <c r="D225" i="1" l="1"/>
  <c r="U224" i="1"/>
  <c r="V224" i="1" s="1"/>
  <c r="D226" i="1" l="1"/>
  <c r="U225" i="1"/>
  <c r="V225" i="1" s="1"/>
  <c r="D227" i="1" l="1"/>
  <c r="U226" i="1"/>
  <c r="V226" i="1" s="1"/>
  <c r="D228" i="1" l="1"/>
  <c r="U227" i="1"/>
  <c r="V227" i="1" s="1"/>
  <c r="D229" i="1" l="1"/>
  <c r="U228" i="1"/>
  <c r="V228" i="1" s="1"/>
  <c r="D230" i="1" l="1"/>
  <c r="U229" i="1"/>
  <c r="V229" i="1" s="1"/>
  <c r="D231" i="1" l="1"/>
  <c r="U230" i="1"/>
  <c r="V230" i="1" s="1"/>
  <c r="D232" i="1" l="1"/>
  <c r="U231" i="1"/>
  <c r="V231" i="1" s="1"/>
  <c r="D233" i="1" l="1"/>
  <c r="U232" i="1"/>
  <c r="V232" i="1" s="1"/>
  <c r="D234" i="1" l="1"/>
  <c r="U233" i="1"/>
  <c r="V233" i="1" s="1"/>
  <c r="D235" i="1" l="1"/>
  <c r="U234" i="1"/>
  <c r="V234" i="1" s="1"/>
  <c r="D236" i="1" l="1"/>
  <c r="U235" i="1"/>
  <c r="V235" i="1" s="1"/>
  <c r="D237" i="1" l="1"/>
  <c r="U236" i="1"/>
  <c r="V236" i="1" s="1"/>
  <c r="D238" i="1" l="1"/>
  <c r="U237" i="1"/>
  <c r="V237" i="1" s="1"/>
  <c r="D239" i="1" l="1"/>
  <c r="U238" i="1"/>
  <c r="V238" i="1" s="1"/>
  <c r="D240" i="1" l="1"/>
  <c r="U239" i="1"/>
  <c r="V239" i="1" s="1"/>
  <c r="D241" i="1" l="1"/>
  <c r="U240" i="1"/>
  <c r="V240" i="1" s="1"/>
  <c r="D242" i="1" l="1"/>
  <c r="U241" i="1"/>
  <c r="V241" i="1" s="1"/>
  <c r="D243" i="1" l="1"/>
  <c r="U242" i="1"/>
  <c r="V242" i="1" s="1"/>
  <c r="D244" i="1" l="1"/>
  <c r="U243" i="1"/>
  <c r="V243" i="1" s="1"/>
  <c r="D245" i="1" l="1"/>
  <c r="U244" i="1"/>
  <c r="V244" i="1" s="1"/>
  <c r="D246" i="1" l="1"/>
  <c r="U245" i="1"/>
  <c r="V245" i="1" s="1"/>
  <c r="D247" i="1" l="1"/>
  <c r="U246" i="1"/>
  <c r="V246" i="1" s="1"/>
  <c r="D248" i="1" l="1"/>
  <c r="U247" i="1"/>
  <c r="V247" i="1" s="1"/>
  <c r="D249" i="1" l="1"/>
  <c r="U248" i="1"/>
  <c r="V248" i="1" s="1"/>
  <c r="D250" i="1" l="1"/>
  <c r="U249" i="1"/>
  <c r="V249" i="1" s="1"/>
  <c r="D251" i="1" l="1"/>
  <c r="U250" i="1"/>
  <c r="V250" i="1" s="1"/>
  <c r="D252" i="1" l="1"/>
  <c r="U251" i="1"/>
  <c r="V251" i="1" s="1"/>
  <c r="D253" i="1" l="1"/>
  <c r="U252" i="1"/>
  <c r="V252" i="1" s="1"/>
  <c r="D254" i="1" l="1"/>
  <c r="U253" i="1"/>
  <c r="V253" i="1" s="1"/>
  <c r="D255" i="1" l="1"/>
  <c r="U254" i="1"/>
  <c r="V254" i="1" s="1"/>
  <c r="D256" i="1" l="1"/>
  <c r="U255" i="1"/>
  <c r="V255" i="1" s="1"/>
  <c r="D257" i="1" l="1"/>
  <c r="U256" i="1"/>
  <c r="V256" i="1" s="1"/>
  <c r="D258" i="1" l="1"/>
  <c r="U257" i="1"/>
  <c r="V257" i="1" s="1"/>
  <c r="D259" i="1" l="1"/>
  <c r="U258" i="1"/>
  <c r="V258" i="1" s="1"/>
  <c r="D260" i="1" l="1"/>
  <c r="U259" i="1"/>
  <c r="V259" i="1" s="1"/>
  <c r="D261" i="1" l="1"/>
  <c r="U260" i="1"/>
  <c r="V260" i="1" s="1"/>
  <c r="D262" i="1" l="1"/>
  <c r="U261" i="1"/>
  <c r="V261" i="1" s="1"/>
  <c r="D263" i="1" l="1"/>
  <c r="U262" i="1"/>
  <c r="V262" i="1" s="1"/>
  <c r="D264" i="1" l="1"/>
  <c r="U263" i="1"/>
  <c r="V263" i="1" s="1"/>
  <c r="D265" i="1" l="1"/>
  <c r="U264" i="1"/>
  <c r="V264" i="1" s="1"/>
  <c r="D266" i="1" l="1"/>
  <c r="U265" i="1"/>
  <c r="V265" i="1" s="1"/>
  <c r="D267" i="1" l="1"/>
  <c r="U266" i="1"/>
  <c r="V266" i="1" s="1"/>
  <c r="D268" i="1" l="1"/>
  <c r="U267" i="1"/>
  <c r="V267" i="1" s="1"/>
  <c r="D269" i="1" l="1"/>
  <c r="U268" i="1"/>
  <c r="V268" i="1" s="1"/>
  <c r="D270" i="1" l="1"/>
  <c r="U269" i="1"/>
  <c r="V269" i="1" s="1"/>
  <c r="D271" i="1" l="1"/>
  <c r="U270" i="1"/>
  <c r="V270" i="1" s="1"/>
  <c r="D272" i="1" l="1"/>
  <c r="U271" i="1"/>
  <c r="V271" i="1" s="1"/>
  <c r="D273" i="1" l="1"/>
  <c r="U272" i="1"/>
  <c r="V272" i="1" s="1"/>
  <c r="D274" i="1" l="1"/>
  <c r="U273" i="1"/>
  <c r="V273" i="1" s="1"/>
  <c r="D275" i="1" l="1"/>
  <c r="U274" i="1"/>
  <c r="V274" i="1" s="1"/>
  <c r="D276" i="1" l="1"/>
  <c r="U275" i="1"/>
  <c r="V275" i="1" s="1"/>
  <c r="D277" i="1" l="1"/>
  <c r="U276" i="1"/>
  <c r="V276" i="1" s="1"/>
  <c r="D278" i="1" l="1"/>
  <c r="U277" i="1"/>
  <c r="V277" i="1" s="1"/>
  <c r="D279" i="1" l="1"/>
  <c r="U278" i="1"/>
  <c r="V278" i="1" s="1"/>
  <c r="D280" i="1" l="1"/>
  <c r="U279" i="1"/>
  <c r="V279" i="1" s="1"/>
  <c r="D281" i="1" l="1"/>
  <c r="U280" i="1"/>
  <c r="V280" i="1" s="1"/>
  <c r="D282" i="1" l="1"/>
  <c r="U281" i="1"/>
  <c r="V281" i="1" s="1"/>
  <c r="D283" i="1" l="1"/>
  <c r="U282" i="1"/>
  <c r="V282" i="1" s="1"/>
  <c r="D284" i="1" l="1"/>
  <c r="U283" i="1"/>
  <c r="V283" i="1" s="1"/>
  <c r="D285" i="1" l="1"/>
  <c r="U284" i="1"/>
  <c r="V284" i="1" s="1"/>
  <c r="D286" i="1" l="1"/>
  <c r="U285" i="1"/>
  <c r="V285" i="1" s="1"/>
  <c r="D287" i="1" l="1"/>
  <c r="U286" i="1"/>
  <c r="V286" i="1" s="1"/>
  <c r="D288" i="1" l="1"/>
  <c r="U287" i="1"/>
  <c r="V287" i="1" s="1"/>
  <c r="D289" i="1" l="1"/>
  <c r="U288" i="1"/>
  <c r="V288" i="1" s="1"/>
  <c r="D290" i="1" l="1"/>
  <c r="U289" i="1"/>
  <c r="V289" i="1" s="1"/>
  <c r="D291" i="1" l="1"/>
  <c r="U290" i="1"/>
  <c r="V290" i="1" s="1"/>
  <c r="D292" i="1" l="1"/>
  <c r="U291" i="1"/>
  <c r="V291" i="1" s="1"/>
  <c r="D293" i="1" l="1"/>
  <c r="U292" i="1"/>
  <c r="V292" i="1" s="1"/>
  <c r="D294" i="1" l="1"/>
  <c r="U293" i="1"/>
  <c r="V293" i="1" s="1"/>
  <c r="D295" i="1" l="1"/>
  <c r="U294" i="1"/>
  <c r="V294" i="1" s="1"/>
  <c r="D296" i="1" l="1"/>
  <c r="U295" i="1"/>
  <c r="V295" i="1" s="1"/>
  <c r="D297" i="1" l="1"/>
  <c r="U296" i="1"/>
  <c r="V296" i="1" s="1"/>
  <c r="D298" i="1" l="1"/>
  <c r="U297" i="1"/>
  <c r="V297" i="1" s="1"/>
  <c r="D299" i="1" l="1"/>
  <c r="U298" i="1"/>
  <c r="V298" i="1" s="1"/>
  <c r="D300" i="1" l="1"/>
  <c r="U299" i="1"/>
  <c r="V299" i="1" s="1"/>
  <c r="D301" i="1" l="1"/>
  <c r="U300" i="1"/>
  <c r="V300" i="1" s="1"/>
  <c r="D302" i="1" l="1"/>
  <c r="U301" i="1"/>
  <c r="V301" i="1" s="1"/>
  <c r="D303" i="1" l="1"/>
  <c r="U302" i="1"/>
  <c r="V302" i="1" s="1"/>
  <c r="D304" i="1" l="1"/>
  <c r="U303" i="1"/>
  <c r="V303" i="1" s="1"/>
  <c r="D305" i="1" l="1"/>
  <c r="U304" i="1"/>
  <c r="V304" i="1" s="1"/>
  <c r="D306" i="1" l="1"/>
  <c r="U305" i="1"/>
  <c r="V305" i="1" s="1"/>
  <c r="D307" i="1" l="1"/>
  <c r="U306" i="1"/>
  <c r="V306" i="1" s="1"/>
  <c r="D308" i="1" l="1"/>
  <c r="U307" i="1"/>
  <c r="V307" i="1" s="1"/>
  <c r="D309" i="1" l="1"/>
  <c r="U308" i="1"/>
  <c r="V308" i="1" s="1"/>
  <c r="D310" i="1" l="1"/>
  <c r="U309" i="1"/>
  <c r="V309" i="1" s="1"/>
  <c r="D311" i="1" l="1"/>
  <c r="U310" i="1"/>
  <c r="V310" i="1" s="1"/>
  <c r="D312" i="1" l="1"/>
  <c r="U311" i="1"/>
  <c r="V311" i="1" s="1"/>
  <c r="D313" i="1" l="1"/>
  <c r="U312" i="1"/>
  <c r="V312" i="1" s="1"/>
  <c r="D314" i="1" l="1"/>
  <c r="U313" i="1"/>
  <c r="V313" i="1" s="1"/>
  <c r="D315" i="1" l="1"/>
  <c r="U314" i="1"/>
  <c r="V314" i="1" s="1"/>
  <c r="D316" i="1" l="1"/>
  <c r="U315" i="1"/>
  <c r="V315" i="1" s="1"/>
  <c r="D317" i="1" l="1"/>
  <c r="U316" i="1"/>
  <c r="V316" i="1" s="1"/>
  <c r="D318" i="1" l="1"/>
  <c r="U317" i="1"/>
  <c r="V317" i="1" s="1"/>
  <c r="D319" i="1" l="1"/>
  <c r="U318" i="1"/>
  <c r="V318" i="1" s="1"/>
  <c r="D320" i="1" l="1"/>
  <c r="U319" i="1"/>
  <c r="V319" i="1" s="1"/>
  <c r="D321" i="1" l="1"/>
  <c r="U320" i="1"/>
  <c r="V320" i="1" s="1"/>
  <c r="D322" i="1" l="1"/>
  <c r="U321" i="1"/>
  <c r="V321" i="1" s="1"/>
  <c r="D323" i="1" l="1"/>
  <c r="U322" i="1"/>
  <c r="V322" i="1" s="1"/>
  <c r="D324" i="1" l="1"/>
  <c r="U323" i="1"/>
  <c r="V323" i="1" s="1"/>
  <c r="D325" i="1" l="1"/>
  <c r="U324" i="1"/>
  <c r="V324" i="1" s="1"/>
  <c r="D326" i="1" l="1"/>
  <c r="U325" i="1"/>
  <c r="V325" i="1" s="1"/>
  <c r="D327" i="1" l="1"/>
  <c r="U326" i="1"/>
  <c r="V326" i="1" s="1"/>
  <c r="D328" i="1" l="1"/>
  <c r="U327" i="1"/>
  <c r="V327" i="1" s="1"/>
  <c r="D329" i="1" l="1"/>
  <c r="U328" i="1"/>
  <c r="V328" i="1" s="1"/>
  <c r="D330" i="1" l="1"/>
  <c r="U329" i="1"/>
  <c r="V329" i="1" s="1"/>
  <c r="D331" i="1" l="1"/>
  <c r="U330" i="1"/>
  <c r="V330" i="1" s="1"/>
  <c r="D332" i="1" l="1"/>
  <c r="U331" i="1"/>
  <c r="V331" i="1" s="1"/>
  <c r="D333" i="1" l="1"/>
  <c r="U332" i="1"/>
  <c r="V332" i="1" s="1"/>
  <c r="D334" i="1" l="1"/>
  <c r="U333" i="1"/>
  <c r="V333" i="1" s="1"/>
  <c r="D335" i="1" l="1"/>
  <c r="U334" i="1"/>
  <c r="V334" i="1" s="1"/>
  <c r="D336" i="1" l="1"/>
  <c r="U335" i="1"/>
  <c r="V335" i="1" s="1"/>
  <c r="D337" i="1" l="1"/>
  <c r="U336" i="1"/>
  <c r="V336" i="1" s="1"/>
  <c r="D338" i="1" l="1"/>
  <c r="U337" i="1"/>
  <c r="V337" i="1" s="1"/>
  <c r="D339" i="1" l="1"/>
  <c r="U338" i="1"/>
  <c r="V338" i="1" s="1"/>
  <c r="D340" i="1" l="1"/>
  <c r="U339" i="1"/>
  <c r="V339" i="1" s="1"/>
  <c r="D341" i="1" l="1"/>
  <c r="U340" i="1"/>
  <c r="V340" i="1" s="1"/>
  <c r="D342" i="1" l="1"/>
  <c r="U341" i="1"/>
  <c r="V341" i="1" s="1"/>
  <c r="D343" i="1" l="1"/>
  <c r="U342" i="1"/>
  <c r="V342" i="1" s="1"/>
  <c r="D344" i="1" l="1"/>
  <c r="U343" i="1"/>
  <c r="V343" i="1" s="1"/>
  <c r="D345" i="1" l="1"/>
  <c r="U344" i="1"/>
  <c r="V344" i="1" s="1"/>
  <c r="D346" i="1" l="1"/>
  <c r="U345" i="1"/>
  <c r="V345" i="1" s="1"/>
  <c r="D347" i="1" l="1"/>
  <c r="U346" i="1"/>
  <c r="V346" i="1" s="1"/>
  <c r="D348" i="1" l="1"/>
  <c r="U347" i="1"/>
  <c r="V347" i="1" s="1"/>
  <c r="D349" i="1" l="1"/>
  <c r="U348" i="1"/>
  <c r="V348" i="1" s="1"/>
  <c r="D350" i="1" l="1"/>
  <c r="U349" i="1"/>
  <c r="V349" i="1" s="1"/>
  <c r="D351" i="1" l="1"/>
  <c r="U350" i="1"/>
  <c r="V350" i="1" s="1"/>
  <c r="D352" i="1" l="1"/>
  <c r="U351" i="1"/>
  <c r="V351" i="1" s="1"/>
  <c r="D353" i="1" l="1"/>
  <c r="U352" i="1"/>
  <c r="V352" i="1" s="1"/>
  <c r="D354" i="1" l="1"/>
  <c r="U353" i="1"/>
  <c r="V353" i="1" s="1"/>
  <c r="D355" i="1" l="1"/>
  <c r="U354" i="1"/>
  <c r="V354" i="1" s="1"/>
  <c r="D356" i="1" l="1"/>
  <c r="U355" i="1"/>
  <c r="V355" i="1" s="1"/>
  <c r="D357" i="1" l="1"/>
  <c r="U356" i="1"/>
  <c r="V356" i="1" s="1"/>
  <c r="D358" i="1" l="1"/>
  <c r="U357" i="1"/>
  <c r="V357" i="1" s="1"/>
  <c r="D359" i="1" l="1"/>
  <c r="U358" i="1"/>
  <c r="V358" i="1" s="1"/>
  <c r="D360" i="1" l="1"/>
  <c r="U359" i="1"/>
  <c r="V359" i="1" s="1"/>
  <c r="D361" i="1" l="1"/>
  <c r="U360" i="1"/>
  <c r="V360" i="1" s="1"/>
  <c r="D362" i="1" l="1"/>
  <c r="U361" i="1"/>
  <c r="V361" i="1" s="1"/>
  <c r="D363" i="1" l="1"/>
  <c r="U362" i="1"/>
  <c r="V362" i="1" s="1"/>
  <c r="D364" i="1" l="1"/>
  <c r="U363" i="1"/>
  <c r="V363" i="1" s="1"/>
  <c r="D365" i="1" l="1"/>
  <c r="U364" i="1"/>
  <c r="V364" i="1" s="1"/>
  <c r="D366" i="1" l="1"/>
  <c r="U365" i="1"/>
  <c r="V365" i="1" s="1"/>
  <c r="D367" i="1" l="1"/>
  <c r="U366" i="1"/>
  <c r="V366" i="1" s="1"/>
  <c r="D368" i="1" l="1"/>
  <c r="U367" i="1"/>
  <c r="V367" i="1" s="1"/>
  <c r="D369" i="1" l="1"/>
  <c r="U368" i="1"/>
  <c r="V368" i="1" s="1"/>
  <c r="D370" i="1" l="1"/>
  <c r="U369" i="1"/>
  <c r="V369" i="1" s="1"/>
  <c r="D371" i="1" l="1"/>
  <c r="U370" i="1"/>
  <c r="V370" i="1" s="1"/>
  <c r="D372" i="1" l="1"/>
  <c r="U371" i="1"/>
  <c r="V371" i="1" s="1"/>
  <c r="D373" i="1" l="1"/>
  <c r="U372" i="1"/>
  <c r="V372" i="1" s="1"/>
  <c r="D374" i="1" l="1"/>
  <c r="U373" i="1"/>
  <c r="V373" i="1" s="1"/>
  <c r="D375" i="1" l="1"/>
  <c r="U374" i="1"/>
  <c r="V374" i="1" s="1"/>
  <c r="D376" i="1" l="1"/>
  <c r="U375" i="1"/>
  <c r="V375" i="1" s="1"/>
  <c r="D377" i="1" l="1"/>
  <c r="U376" i="1"/>
  <c r="V376" i="1" s="1"/>
  <c r="D378" i="1" l="1"/>
  <c r="U377" i="1"/>
  <c r="V377" i="1" s="1"/>
  <c r="D379" i="1" l="1"/>
  <c r="U378" i="1"/>
  <c r="V378" i="1" s="1"/>
  <c r="D380" i="1" l="1"/>
  <c r="U379" i="1"/>
  <c r="V379" i="1" s="1"/>
  <c r="D381" i="1" l="1"/>
  <c r="U380" i="1"/>
  <c r="V380" i="1" s="1"/>
  <c r="D382" i="1" l="1"/>
  <c r="U381" i="1"/>
  <c r="V381" i="1" s="1"/>
  <c r="D383" i="1" l="1"/>
  <c r="U382" i="1"/>
  <c r="V382" i="1" s="1"/>
  <c r="D384" i="1" l="1"/>
  <c r="U383" i="1"/>
  <c r="V383" i="1" s="1"/>
  <c r="D385" i="1" l="1"/>
  <c r="U384" i="1"/>
  <c r="V384" i="1" s="1"/>
  <c r="D386" i="1" l="1"/>
  <c r="U385" i="1"/>
  <c r="V385" i="1" s="1"/>
  <c r="D387" i="1" l="1"/>
  <c r="U386" i="1"/>
  <c r="V386" i="1" s="1"/>
  <c r="D388" i="1" l="1"/>
  <c r="U387" i="1"/>
  <c r="V387" i="1" s="1"/>
  <c r="D389" i="1" l="1"/>
  <c r="U388" i="1"/>
  <c r="V388" i="1" s="1"/>
  <c r="D390" i="1" l="1"/>
  <c r="U389" i="1"/>
  <c r="V389" i="1" s="1"/>
  <c r="D391" i="1" l="1"/>
  <c r="U390" i="1"/>
  <c r="V390" i="1" s="1"/>
  <c r="D392" i="1" l="1"/>
  <c r="U391" i="1"/>
  <c r="V391" i="1" s="1"/>
  <c r="D393" i="1" l="1"/>
  <c r="U392" i="1"/>
  <c r="V392" i="1" s="1"/>
  <c r="D394" i="1" l="1"/>
  <c r="U393" i="1"/>
  <c r="V393" i="1" s="1"/>
  <c r="D395" i="1" l="1"/>
  <c r="U394" i="1"/>
  <c r="V394" i="1" s="1"/>
  <c r="D396" i="1" l="1"/>
  <c r="U395" i="1"/>
  <c r="V395" i="1" s="1"/>
  <c r="D397" i="1" l="1"/>
  <c r="U396" i="1"/>
  <c r="V396" i="1" s="1"/>
  <c r="D398" i="1" l="1"/>
  <c r="U397" i="1"/>
  <c r="V397" i="1" s="1"/>
  <c r="D399" i="1" l="1"/>
  <c r="U398" i="1"/>
  <c r="V398" i="1" s="1"/>
  <c r="D400" i="1" l="1"/>
  <c r="U399" i="1"/>
  <c r="V399" i="1" s="1"/>
  <c r="D401" i="1" l="1"/>
  <c r="U400" i="1"/>
  <c r="V400" i="1" s="1"/>
  <c r="D402" i="1" l="1"/>
  <c r="U401" i="1"/>
  <c r="V401" i="1" s="1"/>
  <c r="D403" i="1" l="1"/>
  <c r="U402" i="1"/>
  <c r="V402" i="1" s="1"/>
  <c r="D404" i="1" l="1"/>
  <c r="U403" i="1"/>
  <c r="V403" i="1" s="1"/>
  <c r="D405" i="1" l="1"/>
  <c r="U404" i="1"/>
  <c r="V404" i="1" s="1"/>
  <c r="D406" i="1" l="1"/>
  <c r="U405" i="1"/>
  <c r="V405" i="1" s="1"/>
  <c r="D407" i="1" l="1"/>
  <c r="U406" i="1"/>
  <c r="V406" i="1" s="1"/>
  <c r="D408" i="1" l="1"/>
  <c r="U407" i="1"/>
  <c r="V407" i="1" s="1"/>
  <c r="D409" i="1" l="1"/>
  <c r="U408" i="1"/>
  <c r="V408" i="1" s="1"/>
  <c r="D410" i="1" l="1"/>
  <c r="U409" i="1"/>
  <c r="V409" i="1" s="1"/>
  <c r="D411" i="1" l="1"/>
  <c r="U410" i="1"/>
  <c r="V410" i="1" s="1"/>
  <c r="D412" i="1" l="1"/>
  <c r="U411" i="1"/>
  <c r="V411" i="1" s="1"/>
  <c r="D413" i="1" l="1"/>
  <c r="U412" i="1"/>
  <c r="V412" i="1" s="1"/>
  <c r="D414" i="1" l="1"/>
  <c r="U413" i="1"/>
  <c r="V413" i="1" s="1"/>
  <c r="D415" i="1" l="1"/>
  <c r="U414" i="1"/>
  <c r="V414" i="1" s="1"/>
  <c r="D416" i="1" l="1"/>
  <c r="U415" i="1"/>
  <c r="V415" i="1" s="1"/>
  <c r="D417" i="1" l="1"/>
  <c r="U416" i="1"/>
  <c r="V416" i="1" s="1"/>
  <c r="D418" i="1" l="1"/>
  <c r="U417" i="1"/>
  <c r="V417" i="1" s="1"/>
  <c r="D419" i="1" l="1"/>
  <c r="U418" i="1"/>
  <c r="V418" i="1" s="1"/>
  <c r="D420" i="1" l="1"/>
  <c r="U419" i="1"/>
  <c r="V419" i="1" s="1"/>
  <c r="D421" i="1" l="1"/>
  <c r="U420" i="1"/>
  <c r="V420" i="1" s="1"/>
  <c r="D422" i="1" l="1"/>
  <c r="U421" i="1"/>
  <c r="V421" i="1" s="1"/>
  <c r="D423" i="1" l="1"/>
  <c r="U422" i="1"/>
  <c r="V422" i="1" s="1"/>
  <c r="D424" i="1" l="1"/>
  <c r="U423" i="1"/>
  <c r="V423" i="1" s="1"/>
  <c r="D425" i="1" l="1"/>
  <c r="U424" i="1"/>
  <c r="V424" i="1" s="1"/>
  <c r="D426" i="1" l="1"/>
  <c r="U425" i="1"/>
  <c r="V425" i="1" s="1"/>
  <c r="D427" i="1" l="1"/>
  <c r="U426" i="1"/>
  <c r="V426" i="1" s="1"/>
  <c r="D428" i="1" l="1"/>
  <c r="U427" i="1"/>
  <c r="V427" i="1" s="1"/>
  <c r="D429" i="1" l="1"/>
  <c r="U428" i="1"/>
  <c r="V428" i="1" s="1"/>
  <c r="D430" i="1" l="1"/>
  <c r="U429" i="1"/>
  <c r="V429" i="1" s="1"/>
  <c r="D431" i="1" l="1"/>
  <c r="U430" i="1"/>
  <c r="V430" i="1" s="1"/>
  <c r="D432" i="1" l="1"/>
  <c r="U431" i="1"/>
  <c r="V431" i="1" s="1"/>
  <c r="D433" i="1" l="1"/>
  <c r="U432" i="1"/>
  <c r="V432" i="1" s="1"/>
  <c r="D434" i="1" l="1"/>
  <c r="U433" i="1"/>
  <c r="V433" i="1" s="1"/>
  <c r="D435" i="1" l="1"/>
  <c r="U434" i="1"/>
  <c r="V434" i="1" s="1"/>
  <c r="D436" i="1" l="1"/>
  <c r="U435" i="1"/>
  <c r="V435" i="1" s="1"/>
  <c r="D437" i="1" l="1"/>
  <c r="U436" i="1"/>
  <c r="V436" i="1" s="1"/>
  <c r="D438" i="1" l="1"/>
  <c r="U437" i="1"/>
  <c r="V437" i="1" s="1"/>
  <c r="D439" i="1" l="1"/>
  <c r="U438" i="1"/>
  <c r="V438" i="1" s="1"/>
  <c r="D440" i="1" l="1"/>
  <c r="U439" i="1"/>
  <c r="V439" i="1" s="1"/>
  <c r="D441" i="1" l="1"/>
  <c r="U440" i="1"/>
  <c r="V440" i="1" s="1"/>
  <c r="D442" i="1" l="1"/>
  <c r="U441" i="1"/>
  <c r="V441" i="1" s="1"/>
  <c r="D443" i="1" l="1"/>
  <c r="U442" i="1"/>
  <c r="V442" i="1" s="1"/>
  <c r="D444" i="1" l="1"/>
  <c r="U443" i="1"/>
  <c r="V443" i="1" s="1"/>
  <c r="D445" i="1" l="1"/>
  <c r="U444" i="1"/>
  <c r="V444" i="1" s="1"/>
  <c r="D446" i="1" l="1"/>
  <c r="U445" i="1"/>
  <c r="V445" i="1" s="1"/>
  <c r="D447" i="1" l="1"/>
  <c r="U446" i="1"/>
  <c r="V446" i="1" s="1"/>
  <c r="D448" i="1" l="1"/>
  <c r="U447" i="1"/>
  <c r="V447" i="1" s="1"/>
  <c r="D449" i="1" l="1"/>
  <c r="U448" i="1"/>
  <c r="V448" i="1" s="1"/>
  <c r="D450" i="1" l="1"/>
  <c r="U449" i="1"/>
  <c r="V449" i="1" s="1"/>
  <c r="D451" i="1" l="1"/>
  <c r="U450" i="1"/>
  <c r="V450" i="1" s="1"/>
  <c r="D452" i="1" l="1"/>
  <c r="U451" i="1"/>
  <c r="V451" i="1" s="1"/>
  <c r="D453" i="1" l="1"/>
  <c r="U452" i="1"/>
  <c r="V452" i="1" s="1"/>
  <c r="D454" i="1" l="1"/>
  <c r="U453" i="1"/>
  <c r="V453" i="1" s="1"/>
  <c r="D455" i="1" l="1"/>
  <c r="U454" i="1"/>
  <c r="V454" i="1" s="1"/>
  <c r="D456" i="1" l="1"/>
  <c r="U455" i="1"/>
  <c r="V455" i="1" s="1"/>
  <c r="D457" i="1" l="1"/>
  <c r="U456" i="1"/>
  <c r="V456" i="1" s="1"/>
  <c r="D458" i="1" l="1"/>
  <c r="U457" i="1"/>
  <c r="V457" i="1" s="1"/>
  <c r="D459" i="1" l="1"/>
  <c r="U458" i="1"/>
  <c r="V458" i="1" s="1"/>
  <c r="D460" i="1" l="1"/>
  <c r="U459" i="1"/>
  <c r="V459" i="1" s="1"/>
  <c r="D461" i="1" l="1"/>
  <c r="U460" i="1"/>
  <c r="V460" i="1" s="1"/>
  <c r="D462" i="1" l="1"/>
  <c r="U461" i="1"/>
  <c r="V461" i="1" s="1"/>
  <c r="D463" i="1" l="1"/>
  <c r="U462" i="1"/>
  <c r="V462" i="1" s="1"/>
  <c r="D464" i="1" l="1"/>
  <c r="U463" i="1"/>
  <c r="V463" i="1" s="1"/>
  <c r="D465" i="1" l="1"/>
  <c r="U464" i="1"/>
  <c r="V464" i="1" s="1"/>
  <c r="D466" i="1" l="1"/>
  <c r="U465" i="1"/>
  <c r="V465" i="1" s="1"/>
  <c r="D467" i="1" l="1"/>
  <c r="U466" i="1"/>
  <c r="V466" i="1" s="1"/>
  <c r="D468" i="1" l="1"/>
  <c r="U467" i="1"/>
  <c r="V467" i="1" s="1"/>
  <c r="D469" i="1" l="1"/>
  <c r="U468" i="1"/>
  <c r="V468" i="1" s="1"/>
  <c r="D470" i="1" l="1"/>
  <c r="U469" i="1"/>
  <c r="V469" i="1" s="1"/>
  <c r="D471" i="1" l="1"/>
  <c r="U470" i="1"/>
  <c r="V470" i="1" s="1"/>
  <c r="D472" i="1" l="1"/>
  <c r="U471" i="1"/>
  <c r="V471" i="1" s="1"/>
  <c r="D473" i="1" l="1"/>
  <c r="U472" i="1"/>
  <c r="V472" i="1" s="1"/>
  <c r="D474" i="1" l="1"/>
  <c r="U473" i="1"/>
  <c r="V473" i="1" s="1"/>
  <c r="D475" i="1" l="1"/>
  <c r="U474" i="1"/>
  <c r="V474" i="1" s="1"/>
  <c r="D476" i="1" l="1"/>
  <c r="U475" i="1"/>
  <c r="V475" i="1" s="1"/>
  <c r="D477" i="1" l="1"/>
  <c r="U476" i="1"/>
  <c r="V476" i="1" s="1"/>
  <c r="D478" i="1" l="1"/>
  <c r="U477" i="1"/>
  <c r="V477" i="1" s="1"/>
  <c r="D479" i="1" l="1"/>
  <c r="U478" i="1"/>
  <c r="V478" i="1" s="1"/>
  <c r="D480" i="1" l="1"/>
  <c r="U479" i="1"/>
  <c r="V479" i="1" s="1"/>
  <c r="D481" i="1" l="1"/>
  <c r="U480" i="1"/>
  <c r="V480" i="1" s="1"/>
  <c r="D482" i="1" l="1"/>
  <c r="U481" i="1"/>
  <c r="V481" i="1" s="1"/>
  <c r="D483" i="1" l="1"/>
  <c r="U482" i="1"/>
  <c r="V482" i="1" s="1"/>
  <c r="D484" i="1" l="1"/>
  <c r="U483" i="1"/>
  <c r="V483" i="1" s="1"/>
  <c r="D485" i="1" l="1"/>
  <c r="U484" i="1"/>
  <c r="V484" i="1" s="1"/>
  <c r="D486" i="1" l="1"/>
  <c r="U485" i="1"/>
  <c r="V485" i="1" s="1"/>
  <c r="D487" i="1" l="1"/>
  <c r="U486" i="1"/>
  <c r="V486" i="1" s="1"/>
  <c r="D488" i="1" l="1"/>
  <c r="U487" i="1"/>
  <c r="V487" i="1" s="1"/>
  <c r="D489" i="1" l="1"/>
  <c r="U488" i="1"/>
  <c r="V488" i="1" s="1"/>
  <c r="D490" i="1" l="1"/>
  <c r="U489" i="1"/>
  <c r="V489" i="1" s="1"/>
  <c r="D491" i="1" l="1"/>
  <c r="U490" i="1"/>
  <c r="V490" i="1" s="1"/>
  <c r="D492" i="1" l="1"/>
  <c r="U491" i="1"/>
  <c r="V491" i="1" s="1"/>
  <c r="D493" i="1" l="1"/>
  <c r="U492" i="1"/>
  <c r="V492" i="1" s="1"/>
  <c r="D494" i="1" l="1"/>
  <c r="U493" i="1"/>
  <c r="V493" i="1" s="1"/>
  <c r="D495" i="1" l="1"/>
  <c r="U494" i="1"/>
  <c r="V494" i="1" s="1"/>
  <c r="D496" i="1" l="1"/>
  <c r="U495" i="1"/>
  <c r="V495" i="1" s="1"/>
  <c r="D497" i="1" l="1"/>
  <c r="U496" i="1"/>
  <c r="V496" i="1" s="1"/>
  <c r="D498" i="1" l="1"/>
  <c r="U497" i="1"/>
  <c r="V497" i="1" s="1"/>
  <c r="D499" i="1" l="1"/>
  <c r="U498" i="1"/>
  <c r="V498" i="1" s="1"/>
  <c r="D500" i="1" l="1"/>
  <c r="U499" i="1"/>
  <c r="V499" i="1" s="1"/>
  <c r="D501" i="1" l="1"/>
  <c r="U500" i="1"/>
  <c r="V500" i="1" s="1"/>
  <c r="D502" i="1" l="1"/>
  <c r="U501" i="1"/>
  <c r="V501" i="1" s="1"/>
  <c r="D503" i="1" l="1"/>
  <c r="U502" i="1"/>
  <c r="V502" i="1" s="1"/>
  <c r="D504" i="1" l="1"/>
  <c r="U503" i="1"/>
  <c r="V503" i="1" s="1"/>
  <c r="D505" i="1" l="1"/>
  <c r="U504" i="1"/>
  <c r="V504" i="1" s="1"/>
  <c r="D506" i="1" l="1"/>
  <c r="U505" i="1"/>
  <c r="V505" i="1" s="1"/>
  <c r="D507" i="1" l="1"/>
  <c r="U506" i="1"/>
  <c r="V506" i="1" s="1"/>
  <c r="D508" i="1" l="1"/>
  <c r="U507" i="1"/>
  <c r="V507" i="1" s="1"/>
  <c r="D509" i="1" l="1"/>
  <c r="U508" i="1"/>
  <c r="V508" i="1" s="1"/>
  <c r="D510" i="1" l="1"/>
  <c r="U509" i="1"/>
  <c r="V509" i="1" s="1"/>
  <c r="D511" i="1" l="1"/>
  <c r="U510" i="1"/>
  <c r="V510" i="1" s="1"/>
  <c r="D512" i="1" l="1"/>
  <c r="U511" i="1"/>
  <c r="V511" i="1" s="1"/>
  <c r="D513" i="1" l="1"/>
  <c r="U512" i="1"/>
  <c r="V512" i="1" s="1"/>
  <c r="D514" i="1" l="1"/>
  <c r="U513" i="1"/>
  <c r="V513" i="1" s="1"/>
  <c r="D515" i="1" l="1"/>
  <c r="U514" i="1"/>
  <c r="V514" i="1" s="1"/>
  <c r="D516" i="1" l="1"/>
  <c r="U515" i="1"/>
  <c r="V515" i="1" s="1"/>
  <c r="D517" i="1" l="1"/>
  <c r="U516" i="1"/>
  <c r="V516" i="1" s="1"/>
  <c r="D518" i="1" l="1"/>
  <c r="U517" i="1"/>
  <c r="V517" i="1" s="1"/>
  <c r="D519" i="1" l="1"/>
  <c r="U518" i="1"/>
  <c r="V518" i="1" s="1"/>
  <c r="D520" i="1" l="1"/>
  <c r="U519" i="1"/>
  <c r="V519" i="1" s="1"/>
  <c r="D521" i="1" l="1"/>
  <c r="U520" i="1"/>
  <c r="V520" i="1" s="1"/>
  <c r="D522" i="1" l="1"/>
  <c r="U521" i="1"/>
  <c r="V521" i="1" s="1"/>
  <c r="D523" i="1" l="1"/>
  <c r="U522" i="1"/>
  <c r="V522" i="1" s="1"/>
  <c r="D524" i="1" l="1"/>
  <c r="U523" i="1"/>
  <c r="V523" i="1" s="1"/>
  <c r="D525" i="1" l="1"/>
  <c r="U524" i="1"/>
  <c r="V524" i="1" s="1"/>
  <c r="D526" i="1" l="1"/>
  <c r="U525" i="1"/>
  <c r="V525" i="1" s="1"/>
  <c r="D527" i="1" l="1"/>
  <c r="U526" i="1"/>
  <c r="V526" i="1" s="1"/>
  <c r="D528" i="1" l="1"/>
  <c r="U527" i="1"/>
  <c r="V527" i="1" s="1"/>
  <c r="D529" i="1" l="1"/>
  <c r="U528" i="1"/>
  <c r="V528" i="1" s="1"/>
  <c r="D530" i="1" l="1"/>
  <c r="U529" i="1"/>
  <c r="V529" i="1" s="1"/>
  <c r="D531" i="1" l="1"/>
  <c r="U530" i="1"/>
  <c r="V530" i="1" s="1"/>
  <c r="D532" i="1" l="1"/>
  <c r="U531" i="1"/>
  <c r="V531" i="1" s="1"/>
  <c r="D533" i="1" l="1"/>
  <c r="U532" i="1"/>
  <c r="V532" i="1" s="1"/>
  <c r="D534" i="1" l="1"/>
  <c r="U533" i="1"/>
  <c r="V533" i="1" s="1"/>
  <c r="D535" i="1" l="1"/>
  <c r="U534" i="1"/>
  <c r="V534" i="1" s="1"/>
  <c r="D536" i="1" l="1"/>
  <c r="U535" i="1"/>
  <c r="V535" i="1" s="1"/>
  <c r="D537" i="1" l="1"/>
  <c r="U536" i="1"/>
  <c r="V536" i="1" s="1"/>
  <c r="D538" i="1" l="1"/>
  <c r="U537" i="1"/>
  <c r="V537" i="1" s="1"/>
  <c r="D539" i="1" l="1"/>
  <c r="U538" i="1"/>
  <c r="V538" i="1" s="1"/>
  <c r="D540" i="1" l="1"/>
  <c r="U539" i="1"/>
  <c r="V539" i="1" s="1"/>
  <c r="D541" i="1" l="1"/>
  <c r="U540" i="1"/>
  <c r="V540" i="1" s="1"/>
  <c r="D542" i="1" l="1"/>
  <c r="U541" i="1"/>
  <c r="V541" i="1" s="1"/>
  <c r="D543" i="1" l="1"/>
  <c r="U542" i="1"/>
  <c r="V542" i="1" s="1"/>
  <c r="D544" i="1" l="1"/>
  <c r="U543" i="1"/>
  <c r="V543" i="1" s="1"/>
  <c r="D545" i="1" l="1"/>
  <c r="U544" i="1"/>
  <c r="V544" i="1" s="1"/>
  <c r="D546" i="1" l="1"/>
  <c r="U545" i="1"/>
  <c r="V545" i="1" s="1"/>
  <c r="D547" i="1" l="1"/>
  <c r="U546" i="1"/>
  <c r="V546" i="1" s="1"/>
  <c r="D548" i="1" l="1"/>
  <c r="U547" i="1"/>
  <c r="V547" i="1" s="1"/>
  <c r="D549" i="1" l="1"/>
  <c r="U548" i="1"/>
  <c r="V548" i="1" s="1"/>
  <c r="D550" i="1" l="1"/>
  <c r="U549" i="1"/>
  <c r="V549" i="1" s="1"/>
  <c r="D551" i="1" l="1"/>
  <c r="U550" i="1"/>
  <c r="V550" i="1" s="1"/>
  <c r="D552" i="1" l="1"/>
  <c r="U551" i="1"/>
  <c r="V551" i="1" s="1"/>
  <c r="D553" i="1" l="1"/>
  <c r="U552" i="1"/>
  <c r="V552" i="1" s="1"/>
  <c r="D554" i="1" l="1"/>
  <c r="U553" i="1"/>
  <c r="V553" i="1" s="1"/>
  <c r="D555" i="1" l="1"/>
  <c r="U554" i="1"/>
  <c r="V554" i="1" s="1"/>
  <c r="D556" i="1" l="1"/>
  <c r="U555" i="1"/>
  <c r="V555" i="1" s="1"/>
  <c r="D557" i="1" l="1"/>
  <c r="U556" i="1"/>
  <c r="V556" i="1" s="1"/>
  <c r="D558" i="1" l="1"/>
  <c r="U557" i="1"/>
  <c r="V557" i="1" s="1"/>
  <c r="D559" i="1" l="1"/>
  <c r="U558" i="1"/>
  <c r="V558" i="1" s="1"/>
  <c r="D560" i="1" l="1"/>
  <c r="U559" i="1"/>
  <c r="V559" i="1" s="1"/>
  <c r="D561" i="1" l="1"/>
  <c r="U560" i="1"/>
  <c r="V560" i="1" s="1"/>
  <c r="D562" i="1" l="1"/>
  <c r="U561" i="1"/>
  <c r="V561" i="1" s="1"/>
  <c r="D563" i="1" l="1"/>
  <c r="U562" i="1"/>
  <c r="V562" i="1" s="1"/>
  <c r="D564" i="1" l="1"/>
  <c r="U563" i="1"/>
  <c r="V563" i="1" s="1"/>
  <c r="D565" i="1" l="1"/>
  <c r="U564" i="1"/>
  <c r="V564" i="1" s="1"/>
  <c r="D566" i="1" l="1"/>
  <c r="U565" i="1"/>
  <c r="V565" i="1" s="1"/>
  <c r="D567" i="1" l="1"/>
  <c r="U566" i="1"/>
  <c r="V566" i="1" s="1"/>
  <c r="D568" i="1" l="1"/>
  <c r="U567" i="1"/>
  <c r="V567" i="1" s="1"/>
  <c r="D569" i="1" l="1"/>
  <c r="U568" i="1"/>
  <c r="V568" i="1" s="1"/>
  <c r="D570" i="1" l="1"/>
  <c r="U569" i="1"/>
  <c r="V569" i="1" s="1"/>
  <c r="D571" i="1" l="1"/>
  <c r="U570" i="1"/>
  <c r="V570" i="1" s="1"/>
  <c r="D572" i="1" l="1"/>
  <c r="U571" i="1"/>
  <c r="V571" i="1" s="1"/>
  <c r="D573" i="1" l="1"/>
  <c r="U572" i="1"/>
  <c r="V572" i="1" s="1"/>
  <c r="D574" i="1" l="1"/>
  <c r="U573" i="1"/>
  <c r="V573" i="1" s="1"/>
  <c r="D575" i="1" l="1"/>
  <c r="U574" i="1"/>
  <c r="V574" i="1" s="1"/>
  <c r="D576" i="1" l="1"/>
  <c r="U575" i="1"/>
  <c r="V575" i="1" s="1"/>
  <c r="D577" i="1" l="1"/>
  <c r="U576" i="1"/>
  <c r="V576" i="1" s="1"/>
  <c r="D578" i="1" l="1"/>
  <c r="U577" i="1"/>
  <c r="V577" i="1" s="1"/>
  <c r="D579" i="1" l="1"/>
  <c r="U578" i="1"/>
  <c r="V578" i="1" s="1"/>
  <c r="D580" i="1" l="1"/>
  <c r="U579" i="1"/>
  <c r="V579" i="1" s="1"/>
  <c r="D581" i="1" l="1"/>
  <c r="U580" i="1"/>
  <c r="V580" i="1" s="1"/>
  <c r="D582" i="1" l="1"/>
  <c r="U581" i="1"/>
  <c r="V581" i="1" s="1"/>
  <c r="D583" i="1" l="1"/>
  <c r="U582" i="1"/>
  <c r="V582" i="1" s="1"/>
  <c r="D584" i="1" l="1"/>
  <c r="U583" i="1"/>
  <c r="V583" i="1" s="1"/>
  <c r="D585" i="1" l="1"/>
  <c r="U584" i="1"/>
  <c r="V584" i="1" s="1"/>
  <c r="D586" i="1" l="1"/>
  <c r="U585" i="1"/>
  <c r="V585" i="1" s="1"/>
  <c r="D587" i="1" l="1"/>
  <c r="U586" i="1"/>
  <c r="V586" i="1" s="1"/>
  <c r="D588" i="1" l="1"/>
  <c r="U587" i="1"/>
  <c r="V587" i="1" s="1"/>
  <c r="D589" i="1" l="1"/>
  <c r="U588" i="1"/>
  <c r="V588" i="1" s="1"/>
  <c r="D590" i="1" l="1"/>
  <c r="U589" i="1"/>
  <c r="V589" i="1" s="1"/>
  <c r="D591" i="1" l="1"/>
  <c r="U590" i="1"/>
  <c r="V590" i="1" s="1"/>
  <c r="D592" i="1" l="1"/>
  <c r="U591" i="1"/>
  <c r="V591" i="1" s="1"/>
  <c r="D593" i="1" l="1"/>
  <c r="U592" i="1"/>
  <c r="V592" i="1" s="1"/>
  <c r="D594" i="1" l="1"/>
  <c r="U593" i="1"/>
  <c r="V593" i="1" s="1"/>
  <c r="D595" i="1" l="1"/>
  <c r="U594" i="1"/>
  <c r="V594" i="1" s="1"/>
  <c r="D596" i="1" l="1"/>
  <c r="U595" i="1"/>
  <c r="V595" i="1" s="1"/>
  <c r="D597" i="1" l="1"/>
  <c r="U596" i="1"/>
  <c r="V596" i="1" s="1"/>
  <c r="D598" i="1" l="1"/>
  <c r="U597" i="1"/>
  <c r="V597" i="1" s="1"/>
  <c r="D599" i="1" l="1"/>
  <c r="U598" i="1"/>
  <c r="V598" i="1" s="1"/>
  <c r="D600" i="1" l="1"/>
  <c r="U599" i="1"/>
  <c r="V599" i="1" s="1"/>
  <c r="D601" i="1" l="1"/>
  <c r="U600" i="1"/>
  <c r="V600" i="1" s="1"/>
  <c r="D602" i="1" l="1"/>
  <c r="U601" i="1"/>
  <c r="V601" i="1" s="1"/>
  <c r="D603" i="1" l="1"/>
  <c r="U602" i="1"/>
  <c r="V602" i="1" s="1"/>
  <c r="D604" i="1" l="1"/>
  <c r="U603" i="1"/>
  <c r="V603" i="1" s="1"/>
  <c r="D605" i="1" l="1"/>
  <c r="U604" i="1"/>
  <c r="V604" i="1" s="1"/>
  <c r="D606" i="1" l="1"/>
  <c r="U605" i="1"/>
  <c r="V605" i="1" s="1"/>
  <c r="D607" i="1" l="1"/>
  <c r="U606" i="1"/>
  <c r="V606" i="1" s="1"/>
  <c r="D608" i="1" l="1"/>
  <c r="U607" i="1"/>
  <c r="V607" i="1" s="1"/>
  <c r="D609" i="1" l="1"/>
  <c r="U608" i="1"/>
  <c r="V608" i="1" s="1"/>
  <c r="D610" i="1" l="1"/>
  <c r="U609" i="1"/>
  <c r="V609" i="1" s="1"/>
  <c r="D611" i="1" l="1"/>
  <c r="U610" i="1"/>
  <c r="V610" i="1" s="1"/>
  <c r="D612" i="1" l="1"/>
  <c r="U611" i="1"/>
  <c r="V611" i="1" s="1"/>
  <c r="D613" i="1" l="1"/>
  <c r="U612" i="1"/>
  <c r="V612" i="1" s="1"/>
  <c r="D614" i="1" l="1"/>
  <c r="U613" i="1"/>
  <c r="V613" i="1" s="1"/>
  <c r="D615" i="1" l="1"/>
  <c r="U614" i="1"/>
  <c r="V614" i="1" s="1"/>
  <c r="D616" i="1" l="1"/>
  <c r="U615" i="1"/>
  <c r="V615" i="1" s="1"/>
  <c r="D617" i="1" l="1"/>
  <c r="U616" i="1"/>
  <c r="V616" i="1" s="1"/>
  <c r="D618" i="1" l="1"/>
  <c r="U617" i="1"/>
  <c r="V617" i="1" s="1"/>
  <c r="D619" i="1" l="1"/>
  <c r="U618" i="1"/>
  <c r="V618" i="1" s="1"/>
  <c r="D620" i="1" l="1"/>
  <c r="U619" i="1"/>
  <c r="V619" i="1" s="1"/>
  <c r="D621" i="1" l="1"/>
  <c r="U620" i="1"/>
  <c r="V620" i="1" s="1"/>
  <c r="D622" i="1" l="1"/>
  <c r="U621" i="1"/>
  <c r="V621" i="1" s="1"/>
  <c r="D623" i="1" l="1"/>
  <c r="U622" i="1"/>
  <c r="V622" i="1" s="1"/>
  <c r="D624" i="1" l="1"/>
  <c r="U623" i="1"/>
  <c r="V623" i="1" s="1"/>
  <c r="D625" i="1" l="1"/>
  <c r="U624" i="1"/>
  <c r="V624" i="1" s="1"/>
  <c r="D626" i="1" l="1"/>
  <c r="U625" i="1"/>
  <c r="V625" i="1" s="1"/>
  <c r="D627" i="1" l="1"/>
  <c r="U626" i="1"/>
  <c r="V626" i="1" s="1"/>
  <c r="D628" i="1" l="1"/>
  <c r="U627" i="1"/>
  <c r="V627" i="1" s="1"/>
  <c r="D629" i="1" l="1"/>
  <c r="U628" i="1"/>
  <c r="V628" i="1" s="1"/>
  <c r="D630" i="1" l="1"/>
  <c r="U629" i="1"/>
  <c r="V629" i="1" s="1"/>
  <c r="D631" i="1" l="1"/>
  <c r="U630" i="1"/>
  <c r="V630" i="1" s="1"/>
  <c r="D632" i="1" l="1"/>
  <c r="U631" i="1"/>
  <c r="V631" i="1" s="1"/>
  <c r="D633" i="1" l="1"/>
  <c r="U632" i="1"/>
  <c r="V632" i="1" s="1"/>
  <c r="D634" i="1" l="1"/>
  <c r="U633" i="1"/>
  <c r="V633" i="1" s="1"/>
  <c r="D635" i="1" l="1"/>
  <c r="U634" i="1"/>
  <c r="V634" i="1" s="1"/>
  <c r="D636" i="1" l="1"/>
  <c r="U635" i="1"/>
  <c r="V635" i="1" s="1"/>
  <c r="D637" i="1" l="1"/>
  <c r="U636" i="1"/>
  <c r="V636" i="1" s="1"/>
  <c r="D638" i="1" l="1"/>
  <c r="U637" i="1"/>
  <c r="V637" i="1" s="1"/>
  <c r="D639" i="1" l="1"/>
  <c r="U638" i="1"/>
  <c r="V638" i="1" s="1"/>
  <c r="D640" i="1" l="1"/>
  <c r="U639" i="1"/>
  <c r="V639" i="1" s="1"/>
  <c r="D641" i="1" l="1"/>
  <c r="U640" i="1"/>
  <c r="V640" i="1" s="1"/>
  <c r="D642" i="1" l="1"/>
  <c r="U641" i="1"/>
  <c r="V641" i="1" s="1"/>
  <c r="D643" i="1" l="1"/>
  <c r="U642" i="1"/>
  <c r="V642" i="1" s="1"/>
  <c r="D644" i="1" l="1"/>
  <c r="U643" i="1"/>
  <c r="V643" i="1" s="1"/>
  <c r="D645" i="1" l="1"/>
  <c r="U644" i="1"/>
  <c r="V644" i="1" s="1"/>
  <c r="D646" i="1" l="1"/>
  <c r="U645" i="1"/>
  <c r="V645" i="1" s="1"/>
  <c r="D647" i="1" l="1"/>
  <c r="U646" i="1"/>
  <c r="V646" i="1" s="1"/>
  <c r="D648" i="1" l="1"/>
  <c r="U647" i="1"/>
  <c r="V647" i="1" s="1"/>
  <c r="D649" i="1" l="1"/>
  <c r="U648" i="1"/>
  <c r="V648" i="1" s="1"/>
  <c r="D650" i="1" l="1"/>
  <c r="U649" i="1"/>
  <c r="V649" i="1" s="1"/>
  <c r="D651" i="1" l="1"/>
  <c r="U650" i="1"/>
  <c r="V650" i="1" s="1"/>
  <c r="D652" i="1" l="1"/>
  <c r="U651" i="1"/>
  <c r="V651" i="1" s="1"/>
  <c r="D653" i="1" l="1"/>
  <c r="U652" i="1"/>
  <c r="V652" i="1" s="1"/>
  <c r="D654" i="1" l="1"/>
  <c r="U653" i="1"/>
  <c r="V653" i="1" s="1"/>
  <c r="D655" i="1" l="1"/>
  <c r="U654" i="1"/>
  <c r="V654" i="1" s="1"/>
  <c r="D656" i="1" l="1"/>
  <c r="U655" i="1"/>
  <c r="V655" i="1" s="1"/>
  <c r="D657" i="1" l="1"/>
  <c r="U656" i="1"/>
  <c r="V656" i="1" s="1"/>
  <c r="D658" i="1" l="1"/>
  <c r="U657" i="1"/>
  <c r="V657" i="1" s="1"/>
  <c r="D659" i="1" l="1"/>
  <c r="U658" i="1"/>
  <c r="V658" i="1" s="1"/>
  <c r="D660" i="1" l="1"/>
  <c r="U659" i="1"/>
  <c r="V659" i="1" s="1"/>
  <c r="D661" i="1" l="1"/>
  <c r="U660" i="1"/>
  <c r="V660" i="1" s="1"/>
  <c r="D662" i="1" l="1"/>
  <c r="U661" i="1"/>
  <c r="V661" i="1" s="1"/>
  <c r="D663" i="1" l="1"/>
  <c r="U662" i="1"/>
  <c r="V662" i="1" s="1"/>
  <c r="D664" i="1" l="1"/>
  <c r="U663" i="1"/>
  <c r="V663" i="1" s="1"/>
  <c r="D665" i="1" l="1"/>
  <c r="U664" i="1"/>
  <c r="V664" i="1" s="1"/>
  <c r="D666" i="1" l="1"/>
  <c r="U665" i="1"/>
  <c r="V665" i="1" s="1"/>
  <c r="D667" i="1" l="1"/>
  <c r="U666" i="1"/>
  <c r="V666" i="1" s="1"/>
  <c r="D668" i="1" l="1"/>
  <c r="U667" i="1"/>
  <c r="V667" i="1" s="1"/>
  <c r="D669" i="1" l="1"/>
  <c r="U668" i="1"/>
  <c r="V668" i="1" s="1"/>
  <c r="D670" i="1" l="1"/>
  <c r="U669" i="1"/>
  <c r="V669" i="1" s="1"/>
  <c r="D671" i="1" l="1"/>
  <c r="U670" i="1"/>
  <c r="V670" i="1" s="1"/>
  <c r="D672" i="1" l="1"/>
  <c r="U671" i="1"/>
  <c r="V671" i="1" s="1"/>
  <c r="D673" i="1" l="1"/>
  <c r="U672" i="1"/>
  <c r="V672" i="1" s="1"/>
  <c r="D674" i="1" l="1"/>
  <c r="U673" i="1"/>
  <c r="V673" i="1" s="1"/>
  <c r="D675" i="1" l="1"/>
  <c r="U674" i="1"/>
  <c r="V674" i="1" s="1"/>
  <c r="D676" i="1" l="1"/>
  <c r="U675" i="1"/>
  <c r="V675" i="1" s="1"/>
  <c r="D677" i="1" l="1"/>
  <c r="U676" i="1"/>
  <c r="V676" i="1" s="1"/>
  <c r="D678" i="1" l="1"/>
  <c r="U677" i="1"/>
  <c r="V677" i="1" s="1"/>
  <c r="D679" i="1" l="1"/>
  <c r="U678" i="1"/>
  <c r="V678" i="1" s="1"/>
  <c r="D680" i="1" l="1"/>
  <c r="U679" i="1"/>
  <c r="V679" i="1" s="1"/>
  <c r="D681" i="1" l="1"/>
  <c r="U680" i="1"/>
  <c r="V680" i="1" s="1"/>
  <c r="D682" i="1" l="1"/>
  <c r="U681" i="1"/>
  <c r="V681" i="1" s="1"/>
  <c r="D683" i="1" l="1"/>
  <c r="U682" i="1"/>
  <c r="V682" i="1" s="1"/>
  <c r="D684" i="1" l="1"/>
  <c r="U683" i="1"/>
  <c r="V683" i="1" s="1"/>
  <c r="D685" i="1" l="1"/>
  <c r="U684" i="1"/>
  <c r="V684" i="1" s="1"/>
  <c r="D686" i="1" l="1"/>
  <c r="U685" i="1"/>
  <c r="V685" i="1" s="1"/>
  <c r="D687" i="1" l="1"/>
  <c r="U686" i="1"/>
  <c r="V686" i="1" s="1"/>
  <c r="D688" i="1" l="1"/>
  <c r="U687" i="1"/>
  <c r="V687" i="1" s="1"/>
  <c r="D689" i="1" l="1"/>
  <c r="U688" i="1"/>
  <c r="V688" i="1" s="1"/>
  <c r="D690" i="1" l="1"/>
  <c r="U689" i="1"/>
  <c r="V689" i="1" s="1"/>
  <c r="D691" i="1" l="1"/>
  <c r="U690" i="1"/>
  <c r="V690" i="1" s="1"/>
  <c r="D692" i="1" l="1"/>
  <c r="U691" i="1"/>
  <c r="V691" i="1" s="1"/>
  <c r="D693" i="1" l="1"/>
  <c r="U692" i="1"/>
  <c r="V692" i="1" s="1"/>
  <c r="D694" i="1" l="1"/>
  <c r="U693" i="1"/>
  <c r="V693" i="1" s="1"/>
  <c r="D695" i="1" l="1"/>
  <c r="U694" i="1"/>
  <c r="V694" i="1" s="1"/>
  <c r="D696" i="1" l="1"/>
  <c r="U695" i="1"/>
  <c r="V695" i="1" s="1"/>
  <c r="D697" i="1" l="1"/>
  <c r="U696" i="1"/>
  <c r="V696" i="1" s="1"/>
  <c r="D698" i="1" l="1"/>
  <c r="U697" i="1"/>
  <c r="V697" i="1" s="1"/>
  <c r="D699" i="1" l="1"/>
  <c r="U698" i="1"/>
  <c r="V698" i="1" s="1"/>
  <c r="D700" i="1" l="1"/>
  <c r="U699" i="1"/>
  <c r="V699" i="1" s="1"/>
  <c r="D701" i="1" l="1"/>
  <c r="U700" i="1"/>
  <c r="V700" i="1" s="1"/>
  <c r="D702" i="1" l="1"/>
  <c r="U701" i="1"/>
  <c r="V701" i="1" s="1"/>
  <c r="D703" i="1" l="1"/>
  <c r="U702" i="1"/>
  <c r="V702" i="1" s="1"/>
  <c r="D704" i="1" l="1"/>
  <c r="U703" i="1"/>
  <c r="V703" i="1" s="1"/>
  <c r="D705" i="1" l="1"/>
  <c r="U704" i="1"/>
  <c r="V704" i="1" s="1"/>
  <c r="D706" i="1" l="1"/>
  <c r="U705" i="1"/>
  <c r="V705" i="1" s="1"/>
  <c r="D707" i="1" l="1"/>
  <c r="U706" i="1"/>
  <c r="V706" i="1" s="1"/>
  <c r="D708" i="1" l="1"/>
  <c r="U707" i="1"/>
  <c r="V707" i="1" s="1"/>
  <c r="D709" i="1" l="1"/>
  <c r="U708" i="1"/>
  <c r="V708" i="1" s="1"/>
  <c r="D710" i="1" l="1"/>
  <c r="U709" i="1"/>
  <c r="V709" i="1" s="1"/>
  <c r="D711" i="1" l="1"/>
  <c r="U710" i="1"/>
  <c r="V710" i="1" s="1"/>
  <c r="D712" i="1" l="1"/>
  <c r="U711" i="1"/>
  <c r="V711" i="1" s="1"/>
  <c r="D713" i="1" l="1"/>
  <c r="U712" i="1"/>
  <c r="V712" i="1" s="1"/>
  <c r="D714" i="1" l="1"/>
  <c r="U713" i="1"/>
  <c r="V713" i="1" s="1"/>
  <c r="D715" i="1" l="1"/>
  <c r="U714" i="1"/>
  <c r="V714" i="1" s="1"/>
  <c r="D716" i="1" l="1"/>
  <c r="U715" i="1"/>
  <c r="V715" i="1" s="1"/>
  <c r="D717" i="1" l="1"/>
  <c r="U716" i="1"/>
  <c r="V716" i="1" s="1"/>
  <c r="D718" i="1" l="1"/>
  <c r="U717" i="1"/>
  <c r="V717" i="1" s="1"/>
  <c r="D719" i="1" l="1"/>
  <c r="U718" i="1"/>
  <c r="V718" i="1" s="1"/>
  <c r="D720" i="1" l="1"/>
  <c r="U719" i="1"/>
  <c r="V719" i="1" s="1"/>
  <c r="D721" i="1" l="1"/>
  <c r="U720" i="1"/>
  <c r="V720" i="1" s="1"/>
  <c r="D722" i="1" l="1"/>
  <c r="U721" i="1"/>
  <c r="V721" i="1" s="1"/>
  <c r="D723" i="1" l="1"/>
  <c r="U722" i="1"/>
  <c r="V722" i="1" s="1"/>
  <c r="D724" i="1" l="1"/>
  <c r="U723" i="1"/>
  <c r="V723" i="1" s="1"/>
  <c r="D725" i="1" l="1"/>
  <c r="U724" i="1"/>
  <c r="V724" i="1" s="1"/>
  <c r="D726" i="1" l="1"/>
  <c r="U725" i="1"/>
  <c r="V725" i="1" s="1"/>
  <c r="D727" i="1" l="1"/>
  <c r="U726" i="1"/>
  <c r="V726" i="1" s="1"/>
  <c r="D728" i="1" l="1"/>
  <c r="U727" i="1"/>
  <c r="V727" i="1" s="1"/>
  <c r="D729" i="1" l="1"/>
  <c r="U728" i="1"/>
  <c r="V728" i="1" s="1"/>
  <c r="D730" i="1" l="1"/>
  <c r="U729" i="1"/>
  <c r="V729" i="1" s="1"/>
  <c r="D731" i="1" l="1"/>
  <c r="U730" i="1"/>
  <c r="V730" i="1" s="1"/>
  <c r="D732" i="1" l="1"/>
  <c r="U731" i="1"/>
  <c r="V731" i="1" s="1"/>
  <c r="D733" i="1" l="1"/>
  <c r="U732" i="1"/>
  <c r="V732" i="1" s="1"/>
  <c r="D734" i="1" l="1"/>
  <c r="U733" i="1"/>
  <c r="V733" i="1" s="1"/>
  <c r="D735" i="1" l="1"/>
  <c r="U734" i="1"/>
  <c r="V734" i="1" s="1"/>
  <c r="D736" i="1" l="1"/>
  <c r="U735" i="1"/>
  <c r="V735" i="1" s="1"/>
  <c r="D737" i="1" l="1"/>
  <c r="U736" i="1"/>
  <c r="V736" i="1" s="1"/>
  <c r="D738" i="1" l="1"/>
  <c r="U737" i="1"/>
  <c r="V737" i="1" s="1"/>
  <c r="D739" i="1" l="1"/>
  <c r="U738" i="1"/>
  <c r="V738" i="1" s="1"/>
  <c r="D740" i="1" l="1"/>
  <c r="U739" i="1"/>
  <c r="V739" i="1" s="1"/>
  <c r="D741" i="1" l="1"/>
  <c r="U740" i="1"/>
  <c r="V740" i="1" s="1"/>
  <c r="D742" i="1" l="1"/>
  <c r="U741" i="1"/>
  <c r="V741" i="1" s="1"/>
  <c r="D743" i="1" l="1"/>
  <c r="U742" i="1"/>
  <c r="V742" i="1" s="1"/>
  <c r="D744" i="1" l="1"/>
  <c r="U743" i="1"/>
  <c r="V743" i="1" s="1"/>
  <c r="D745" i="1" l="1"/>
  <c r="U744" i="1"/>
  <c r="V744" i="1" s="1"/>
  <c r="D746" i="1" l="1"/>
  <c r="U745" i="1"/>
  <c r="V745" i="1" s="1"/>
  <c r="D747" i="1" l="1"/>
  <c r="U746" i="1"/>
  <c r="V746" i="1" s="1"/>
  <c r="D748" i="1" l="1"/>
  <c r="U747" i="1"/>
  <c r="V747" i="1" s="1"/>
  <c r="D749" i="1" l="1"/>
  <c r="U748" i="1"/>
  <c r="V748" i="1" s="1"/>
  <c r="D750" i="1" l="1"/>
  <c r="U749" i="1"/>
  <c r="V749" i="1" s="1"/>
  <c r="D751" i="1" l="1"/>
  <c r="U750" i="1"/>
  <c r="V750" i="1" s="1"/>
  <c r="D752" i="1" l="1"/>
  <c r="U751" i="1"/>
  <c r="V751" i="1" s="1"/>
  <c r="D753" i="1" l="1"/>
  <c r="U752" i="1"/>
  <c r="V752" i="1" s="1"/>
  <c r="D754" i="1" l="1"/>
  <c r="U753" i="1"/>
  <c r="V753" i="1" s="1"/>
  <c r="D755" i="1" l="1"/>
  <c r="U754" i="1"/>
  <c r="V754" i="1" s="1"/>
  <c r="D756" i="1" l="1"/>
  <c r="U755" i="1"/>
  <c r="V755" i="1" s="1"/>
  <c r="D757" i="1" l="1"/>
  <c r="U756" i="1"/>
  <c r="V756" i="1" s="1"/>
  <c r="D758" i="1" l="1"/>
  <c r="U757" i="1"/>
  <c r="V757" i="1" s="1"/>
  <c r="D759" i="1" l="1"/>
  <c r="U758" i="1"/>
  <c r="V758" i="1" s="1"/>
  <c r="D760" i="1" l="1"/>
  <c r="U759" i="1"/>
  <c r="V759" i="1" s="1"/>
  <c r="D761" i="1" l="1"/>
  <c r="U760" i="1"/>
  <c r="V760" i="1" s="1"/>
  <c r="D762" i="1" l="1"/>
  <c r="U761" i="1"/>
  <c r="V761" i="1" s="1"/>
  <c r="D763" i="1" l="1"/>
  <c r="U762" i="1"/>
  <c r="V762" i="1" s="1"/>
  <c r="D764" i="1" l="1"/>
  <c r="U763" i="1"/>
  <c r="V763" i="1" s="1"/>
  <c r="D765" i="1" l="1"/>
  <c r="U764" i="1"/>
  <c r="V764" i="1" s="1"/>
  <c r="D766" i="1" l="1"/>
  <c r="U765" i="1"/>
  <c r="V765" i="1" s="1"/>
  <c r="D767" i="1" l="1"/>
  <c r="U766" i="1"/>
  <c r="V766" i="1" s="1"/>
  <c r="D768" i="1" l="1"/>
  <c r="U767" i="1"/>
  <c r="V767" i="1" s="1"/>
  <c r="D769" i="1" l="1"/>
  <c r="U768" i="1"/>
  <c r="V768" i="1" s="1"/>
  <c r="D770" i="1" l="1"/>
  <c r="U769" i="1"/>
  <c r="V769" i="1" s="1"/>
  <c r="D771" i="1" l="1"/>
  <c r="U770" i="1"/>
  <c r="V770" i="1" s="1"/>
  <c r="D772" i="1" l="1"/>
  <c r="U771" i="1"/>
  <c r="V771" i="1" s="1"/>
  <c r="D773" i="1" l="1"/>
  <c r="U772" i="1"/>
  <c r="V772" i="1" s="1"/>
  <c r="D774" i="1" l="1"/>
  <c r="U773" i="1"/>
  <c r="V773" i="1" s="1"/>
  <c r="D775" i="1" l="1"/>
  <c r="U774" i="1"/>
  <c r="V774" i="1" s="1"/>
  <c r="D776" i="1" l="1"/>
  <c r="U775" i="1"/>
  <c r="V775" i="1" s="1"/>
  <c r="D777" i="1" l="1"/>
  <c r="U776" i="1"/>
  <c r="V776" i="1" s="1"/>
  <c r="D778" i="1" l="1"/>
  <c r="U777" i="1"/>
  <c r="V777" i="1" s="1"/>
  <c r="D779" i="1" l="1"/>
  <c r="U778" i="1"/>
  <c r="V778" i="1" s="1"/>
  <c r="D780" i="1" l="1"/>
  <c r="U779" i="1"/>
  <c r="V779" i="1" s="1"/>
  <c r="D781" i="1" l="1"/>
  <c r="U780" i="1"/>
  <c r="V780" i="1" s="1"/>
  <c r="D782" i="1" l="1"/>
  <c r="U781" i="1"/>
  <c r="V781" i="1" s="1"/>
  <c r="D783" i="1" l="1"/>
  <c r="U782" i="1"/>
  <c r="V782" i="1" s="1"/>
  <c r="D784" i="1" l="1"/>
  <c r="U783" i="1"/>
  <c r="V783" i="1" s="1"/>
  <c r="D785" i="1" l="1"/>
  <c r="U784" i="1"/>
  <c r="V784" i="1" s="1"/>
  <c r="D786" i="1" l="1"/>
  <c r="U785" i="1"/>
  <c r="V785" i="1" s="1"/>
  <c r="D787" i="1" l="1"/>
  <c r="U786" i="1"/>
  <c r="V786" i="1" s="1"/>
  <c r="D788" i="1" l="1"/>
  <c r="U787" i="1"/>
  <c r="V787" i="1" s="1"/>
  <c r="D789" i="1" l="1"/>
  <c r="U788" i="1"/>
  <c r="V788" i="1" s="1"/>
  <c r="D790" i="1" l="1"/>
  <c r="U789" i="1"/>
  <c r="V789" i="1" s="1"/>
  <c r="D791" i="1" l="1"/>
  <c r="U790" i="1"/>
  <c r="V790" i="1" s="1"/>
  <c r="D792" i="1" l="1"/>
  <c r="U791" i="1"/>
  <c r="V791" i="1" s="1"/>
  <c r="D793" i="1" l="1"/>
  <c r="U792" i="1"/>
  <c r="V792" i="1" s="1"/>
  <c r="D794" i="1" l="1"/>
  <c r="U793" i="1"/>
  <c r="V793" i="1" s="1"/>
  <c r="D795" i="1" l="1"/>
  <c r="U794" i="1"/>
  <c r="V794" i="1" s="1"/>
  <c r="D796" i="1" l="1"/>
  <c r="U795" i="1"/>
  <c r="V795" i="1" s="1"/>
  <c r="D797" i="1" l="1"/>
  <c r="U796" i="1"/>
  <c r="V796" i="1" s="1"/>
  <c r="D798" i="1" l="1"/>
  <c r="U797" i="1"/>
  <c r="V797" i="1" s="1"/>
  <c r="D799" i="1" l="1"/>
  <c r="U798" i="1"/>
  <c r="V798" i="1" s="1"/>
  <c r="D800" i="1" l="1"/>
  <c r="U799" i="1"/>
  <c r="V799" i="1" s="1"/>
  <c r="D801" i="1" l="1"/>
  <c r="U800" i="1"/>
  <c r="V800" i="1" s="1"/>
  <c r="D802" i="1" l="1"/>
  <c r="U801" i="1"/>
  <c r="V801" i="1" s="1"/>
  <c r="D803" i="1" l="1"/>
  <c r="U802" i="1"/>
  <c r="V802" i="1" s="1"/>
  <c r="D804" i="1" l="1"/>
  <c r="U803" i="1"/>
  <c r="V803" i="1" s="1"/>
  <c r="D805" i="1" l="1"/>
  <c r="U804" i="1"/>
  <c r="V804" i="1" s="1"/>
  <c r="D806" i="1" l="1"/>
  <c r="U805" i="1"/>
  <c r="V805" i="1" s="1"/>
  <c r="D807" i="1" l="1"/>
  <c r="U806" i="1"/>
  <c r="V806" i="1" s="1"/>
  <c r="D808" i="1" l="1"/>
  <c r="U807" i="1"/>
  <c r="V807" i="1" s="1"/>
  <c r="D809" i="1" l="1"/>
  <c r="U808" i="1"/>
  <c r="V808" i="1" s="1"/>
  <c r="D810" i="1" l="1"/>
  <c r="U809" i="1"/>
  <c r="V809" i="1" s="1"/>
  <c r="D811" i="1" l="1"/>
  <c r="U810" i="1"/>
  <c r="V810" i="1" s="1"/>
  <c r="D812" i="1" l="1"/>
  <c r="U811" i="1"/>
  <c r="V811" i="1" s="1"/>
  <c r="D813" i="1" l="1"/>
  <c r="U812" i="1"/>
  <c r="V812" i="1" s="1"/>
  <c r="D814" i="1" l="1"/>
  <c r="U813" i="1"/>
  <c r="V813" i="1" s="1"/>
  <c r="D815" i="1" l="1"/>
  <c r="U814" i="1"/>
  <c r="V814" i="1" s="1"/>
  <c r="D816" i="1" l="1"/>
  <c r="U815" i="1"/>
  <c r="V815" i="1" s="1"/>
  <c r="D817" i="1" l="1"/>
  <c r="U816" i="1"/>
  <c r="V816" i="1" s="1"/>
  <c r="D818" i="1" l="1"/>
  <c r="U817" i="1"/>
  <c r="V817" i="1" s="1"/>
  <c r="D819" i="1" l="1"/>
  <c r="U818" i="1"/>
  <c r="V818" i="1" s="1"/>
  <c r="D820" i="1" l="1"/>
  <c r="U819" i="1"/>
  <c r="V819" i="1" s="1"/>
  <c r="D821" i="1" l="1"/>
  <c r="U820" i="1"/>
  <c r="V820" i="1" s="1"/>
  <c r="D822" i="1" l="1"/>
  <c r="U821" i="1"/>
  <c r="V821" i="1" s="1"/>
  <c r="D823" i="1" l="1"/>
  <c r="U822" i="1"/>
  <c r="V822" i="1" s="1"/>
  <c r="D824" i="1" l="1"/>
  <c r="U823" i="1"/>
  <c r="V823" i="1" s="1"/>
  <c r="D825" i="1" l="1"/>
  <c r="U824" i="1"/>
  <c r="V824" i="1" s="1"/>
  <c r="D826" i="1" l="1"/>
  <c r="U825" i="1"/>
  <c r="V825" i="1" s="1"/>
  <c r="D827" i="1" l="1"/>
  <c r="U826" i="1"/>
  <c r="V826" i="1" s="1"/>
  <c r="D828" i="1" l="1"/>
  <c r="U827" i="1"/>
  <c r="V827" i="1" s="1"/>
  <c r="D829" i="1" l="1"/>
  <c r="U828" i="1"/>
  <c r="V828" i="1" s="1"/>
  <c r="D830" i="1" l="1"/>
  <c r="U829" i="1"/>
  <c r="V829" i="1" s="1"/>
  <c r="D831" i="1" l="1"/>
  <c r="U830" i="1"/>
  <c r="V830" i="1" s="1"/>
  <c r="D832" i="1" l="1"/>
  <c r="U831" i="1"/>
  <c r="V831" i="1" s="1"/>
  <c r="D833" i="1" l="1"/>
  <c r="U832" i="1"/>
  <c r="V832" i="1" s="1"/>
  <c r="D834" i="1" l="1"/>
  <c r="U833" i="1"/>
  <c r="V833" i="1" s="1"/>
  <c r="D835" i="1" l="1"/>
  <c r="U834" i="1"/>
  <c r="V834" i="1" s="1"/>
  <c r="D836" i="1" l="1"/>
  <c r="U835" i="1"/>
  <c r="V835" i="1" s="1"/>
  <c r="D837" i="1" l="1"/>
  <c r="U836" i="1"/>
  <c r="V836" i="1" s="1"/>
  <c r="D838" i="1" l="1"/>
  <c r="U837" i="1"/>
  <c r="V837" i="1" s="1"/>
  <c r="D839" i="1" l="1"/>
  <c r="U838" i="1"/>
  <c r="V838" i="1" s="1"/>
  <c r="D840" i="1" l="1"/>
  <c r="U839" i="1"/>
  <c r="V839" i="1" s="1"/>
  <c r="D841" i="1" l="1"/>
  <c r="U840" i="1"/>
  <c r="V840" i="1" s="1"/>
  <c r="D842" i="1" l="1"/>
  <c r="U841" i="1"/>
  <c r="V841" i="1" s="1"/>
  <c r="D843" i="1" l="1"/>
  <c r="U842" i="1"/>
  <c r="V842" i="1" s="1"/>
  <c r="D844" i="1" l="1"/>
  <c r="U843" i="1"/>
  <c r="V843" i="1" s="1"/>
  <c r="D845" i="1" l="1"/>
  <c r="U844" i="1"/>
  <c r="V844" i="1" s="1"/>
  <c r="D846" i="1" l="1"/>
  <c r="U845" i="1"/>
  <c r="V845" i="1" s="1"/>
  <c r="D847" i="1" l="1"/>
  <c r="U846" i="1"/>
  <c r="V846" i="1" s="1"/>
  <c r="D848" i="1" l="1"/>
  <c r="U847" i="1"/>
  <c r="V847" i="1" s="1"/>
  <c r="D849" i="1" l="1"/>
  <c r="U848" i="1"/>
  <c r="V848" i="1" s="1"/>
  <c r="D850" i="1" l="1"/>
  <c r="U849" i="1"/>
  <c r="V849" i="1" s="1"/>
  <c r="D851" i="1" l="1"/>
  <c r="U850" i="1"/>
  <c r="V850" i="1" s="1"/>
  <c r="D852" i="1" l="1"/>
  <c r="U851" i="1"/>
  <c r="V851" i="1" s="1"/>
  <c r="D853" i="1" l="1"/>
  <c r="U852" i="1"/>
  <c r="V852" i="1" s="1"/>
  <c r="D854" i="1" l="1"/>
  <c r="U853" i="1"/>
  <c r="V853" i="1" s="1"/>
  <c r="D855" i="1" l="1"/>
  <c r="U854" i="1"/>
  <c r="V854" i="1" s="1"/>
  <c r="D856" i="1" l="1"/>
  <c r="U855" i="1"/>
  <c r="V855" i="1" s="1"/>
  <c r="D857" i="1" l="1"/>
  <c r="U856" i="1"/>
  <c r="V856" i="1" s="1"/>
  <c r="D858" i="1" l="1"/>
  <c r="U857" i="1"/>
  <c r="V857" i="1" s="1"/>
  <c r="D859" i="1" l="1"/>
  <c r="U858" i="1"/>
  <c r="V858" i="1" s="1"/>
  <c r="D860" i="1" l="1"/>
  <c r="U859" i="1"/>
  <c r="V859" i="1" s="1"/>
  <c r="D861" i="1" l="1"/>
  <c r="U860" i="1"/>
  <c r="V860" i="1" s="1"/>
  <c r="D862" i="1" l="1"/>
  <c r="U861" i="1"/>
  <c r="V861" i="1" s="1"/>
  <c r="D863" i="1" l="1"/>
  <c r="U862" i="1"/>
  <c r="V862" i="1" s="1"/>
  <c r="D864" i="1" l="1"/>
  <c r="U863" i="1"/>
  <c r="V863" i="1" s="1"/>
  <c r="D865" i="1" l="1"/>
  <c r="U864" i="1"/>
  <c r="V864" i="1" s="1"/>
  <c r="D866" i="1" l="1"/>
  <c r="U865" i="1"/>
  <c r="V865" i="1" s="1"/>
  <c r="D867" i="1" l="1"/>
  <c r="U866" i="1"/>
  <c r="V866" i="1" s="1"/>
  <c r="D868" i="1" l="1"/>
  <c r="U867" i="1"/>
  <c r="V867" i="1" s="1"/>
  <c r="D869" i="1" l="1"/>
  <c r="U868" i="1"/>
  <c r="V868" i="1" s="1"/>
  <c r="D870" i="1" l="1"/>
  <c r="U869" i="1"/>
  <c r="V869" i="1" s="1"/>
  <c r="D871" i="1" l="1"/>
  <c r="U870" i="1"/>
  <c r="V870" i="1" s="1"/>
  <c r="D872" i="1" l="1"/>
  <c r="U871" i="1"/>
  <c r="V871" i="1" s="1"/>
  <c r="D873" i="1" l="1"/>
  <c r="U872" i="1"/>
  <c r="V872" i="1" s="1"/>
  <c r="D874" i="1" l="1"/>
  <c r="U873" i="1"/>
  <c r="V873" i="1" s="1"/>
  <c r="D875" i="1" l="1"/>
  <c r="U874" i="1"/>
  <c r="V874" i="1" s="1"/>
  <c r="D876" i="1" l="1"/>
  <c r="U875" i="1"/>
  <c r="V875" i="1" s="1"/>
  <c r="D877" i="1" l="1"/>
  <c r="U876" i="1"/>
  <c r="V876" i="1" s="1"/>
  <c r="D878" i="1" l="1"/>
  <c r="U877" i="1"/>
  <c r="V877" i="1" s="1"/>
  <c r="D879" i="1" l="1"/>
  <c r="U878" i="1"/>
  <c r="V878" i="1" s="1"/>
  <c r="D880" i="1" l="1"/>
  <c r="U879" i="1"/>
  <c r="V879" i="1" s="1"/>
  <c r="D881" i="1" l="1"/>
  <c r="U880" i="1"/>
  <c r="V880" i="1" s="1"/>
  <c r="D882" i="1" l="1"/>
  <c r="U881" i="1"/>
  <c r="V881" i="1" s="1"/>
  <c r="D883" i="1" l="1"/>
  <c r="U882" i="1"/>
  <c r="V882" i="1" s="1"/>
  <c r="D884" i="1" l="1"/>
  <c r="U883" i="1"/>
  <c r="V883" i="1" s="1"/>
  <c r="D885" i="1" l="1"/>
  <c r="U884" i="1"/>
  <c r="V884" i="1" s="1"/>
  <c r="D886" i="1" l="1"/>
  <c r="U885" i="1"/>
  <c r="V885" i="1" s="1"/>
  <c r="D887" i="1" l="1"/>
  <c r="U886" i="1"/>
  <c r="V886" i="1" s="1"/>
  <c r="D888" i="1" l="1"/>
  <c r="U887" i="1"/>
  <c r="V887" i="1" s="1"/>
  <c r="D889" i="1" l="1"/>
  <c r="U888" i="1"/>
  <c r="V888" i="1" s="1"/>
  <c r="D890" i="1" l="1"/>
  <c r="U889" i="1"/>
  <c r="V889" i="1" s="1"/>
  <c r="D891" i="1" l="1"/>
  <c r="U890" i="1"/>
  <c r="V890" i="1" s="1"/>
  <c r="D892" i="1" l="1"/>
  <c r="U891" i="1"/>
  <c r="V891" i="1" s="1"/>
  <c r="D893" i="1" l="1"/>
  <c r="U892" i="1"/>
  <c r="V892" i="1" s="1"/>
  <c r="D894" i="1" l="1"/>
  <c r="U893" i="1"/>
  <c r="V893" i="1" s="1"/>
  <c r="D895" i="1" l="1"/>
  <c r="U894" i="1"/>
  <c r="V894" i="1" s="1"/>
  <c r="D896" i="1" l="1"/>
  <c r="U895" i="1"/>
  <c r="V895" i="1" s="1"/>
  <c r="D897" i="1" l="1"/>
  <c r="U896" i="1"/>
  <c r="V896" i="1" s="1"/>
  <c r="D898" i="1" l="1"/>
  <c r="U897" i="1"/>
  <c r="V897" i="1" s="1"/>
  <c r="D899" i="1" l="1"/>
  <c r="U898" i="1"/>
  <c r="V898" i="1" s="1"/>
  <c r="D900" i="1" l="1"/>
  <c r="U899" i="1"/>
  <c r="V899" i="1" s="1"/>
  <c r="D901" i="1" l="1"/>
  <c r="U900" i="1"/>
  <c r="V900" i="1" s="1"/>
  <c r="D902" i="1" l="1"/>
  <c r="U901" i="1"/>
  <c r="V901" i="1" s="1"/>
  <c r="D903" i="1" l="1"/>
  <c r="U902" i="1"/>
  <c r="V902" i="1" s="1"/>
  <c r="D904" i="1" l="1"/>
  <c r="U903" i="1"/>
  <c r="V903" i="1" s="1"/>
  <c r="D905" i="1" l="1"/>
  <c r="U904" i="1"/>
  <c r="V904" i="1" s="1"/>
  <c r="D906" i="1" l="1"/>
  <c r="U905" i="1"/>
  <c r="V905" i="1" s="1"/>
  <c r="D907" i="1" l="1"/>
  <c r="U906" i="1"/>
  <c r="V906" i="1" s="1"/>
  <c r="D908" i="1" l="1"/>
  <c r="U907" i="1"/>
  <c r="V907" i="1" s="1"/>
  <c r="D909" i="1" l="1"/>
  <c r="U908" i="1"/>
  <c r="V908" i="1" s="1"/>
  <c r="D910" i="1" l="1"/>
  <c r="U909" i="1"/>
  <c r="V909" i="1" s="1"/>
  <c r="D911" i="1" l="1"/>
  <c r="U910" i="1"/>
  <c r="V910" i="1" s="1"/>
  <c r="D912" i="1" l="1"/>
  <c r="U911" i="1"/>
  <c r="V911" i="1" s="1"/>
  <c r="D913" i="1" l="1"/>
  <c r="U912" i="1"/>
  <c r="V912" i="1" s="1"/>
  <c r="D914" i="1" l="1"/>
  <c r="U913" i="1"/>
  <c r="V913" i="1" s="1"/>
  <c r="D915" i="1" l="1"/>
  <c r="U914" i="1"/>
  <c r="V914" i="1" s="1"/>
  <c r="D916" i="1" l="1"/>
  <c r="U915" i="1"/>
  <c r="V915" i="1" s="1"/>
  <c r="D917" i="1" l="1"/>
  <c r="U916" i="1"/>
  <c r="V916" i="1" s="1"/>
  <c r="D918" i="1" l="1"/>
  <c r="U917" i="1"/>
  <c r="V917" i="1" s="1"/>
  <c r="D919" i="1" l="1"/>
  <c r="U918" i="1"/>
  <c r="V918" i="1" s="1"/>
  <c r="D920" i="1" l="1"/>
  <c r="U919" i="1"/>
  <c r="V919" i="1" s="1"/>
  <c r="D921" i="1" l="1"/>
  <c r="U920" i="1"/>
  <c r="V920" i="1" s="1"/>
  <c r="D922" i="1" l="1"/>
  <c r="U921" i="1"/>
  <c r="V921" i="1" s="1"/>
  <c r="D923" i="1" l="1"/>
  <c r="U922" i="1"/>
  <c r="V922" i="1" s="1"/>
  <c r="D924" i="1" l="1"/>
  <c r="U923" i="1"/>
  <c r="V923" i="1" s="1"/>
  <c r="D925" i="1" l="1"/>
  <c r="U924" i="1"/>
  <c r="V924" i="1" s="1"/>
  <c r="D926" i="1" l="1"/>
  <c r="U925" i="1"/>
  <c r="V925" i="1" s="1"/>
  <c r="D927" i="1" l="1"/>
  <c r="U926" i="1"/>
  <c r="V926" i="1" s="1"/>
  <c r="D928" i="1" l="1"/>
  <c r="U927" i="1"/>
  <c r="V927" i="1" s="1"/>
  <c r="D929" i="1" l="1"/>
  <c r="U928" i="1"/>
  <c r="V928" i="1" s="1"/>
  <c r="D930" i="1" l="1"/>
  <c r="U929" i="1"/>
  <c r="V929" i="1" s="1"/>
  <c r="D931" i="1" l="1"/>
  <c r="U930" i="1"/>
  <c r="V930" i="1" s="1"/>
  <c r="D932" i="1" l="1"/>
  <c r="U931" i="1"/>
  <c r="V931" i="1" s="1"/>
  <c r="D933" i="1" l="1"/>
  <c r="U932" i="1"/>
  <c r="V932" i="1" s="1"/>
  <c r="D934" i="1" l="1"/>
  <c r="U933" i="1"/>
  <c r="V933" i="1" s="1"/>
  <c r="D935" i="1" l="1"/>
  <c r="U934" i="1"/>
  <c r="V934" i="1" s="1"/>
  <c r="D936" i="1" l="1"/>
  <c r="U935" i="1"/>
  <c r="V935" i="1" s="1"/>
  <c r="D937" i="1" l="1"/>
  <c r="U936" i="1"/>
  <c r="V936" i="1" s="1"/>
  <c r="D938" i="1" l="1"/>
  <c r="U937" i="1"/>
  <c r="V937" i="1" s="1"/>
  <c r="D939" i="1" l="1"/>
  <c r="U938" i="1"/>
  <c r="V938" i="1" s="1"/>
  <c r="D940" i="1" l="1"/>
  <c r="U939" i="1"/>
  <c r="V939" i="1" s="1"/>
  <c r="D941" i="1" l="1"/>
  <c r="U940" i="1"/>
  <c r="V940" i="1" s="1"/>
  <c r="D942" i="1" l="1"/>
  <c r="U941" i="1"/>
  <c r="V941" i="1" s="1"/>
  <c r="D943" i="1" l="1"/>
  <c r="U942" i="1"/>
  <c r="V942" i="1" s="1"/>
  <c r="D944" i="1" l="1"/>
  <c r="U943" i="1"/>
  <c r="V943" i="1" s="1"/>
  <c r="D945" i="1" l="1"/>
  <c r="U944" i="1"/>
  <c r="V944" i="1" s="1"/>
  <c r="D946" i="1" l="1"/>
  <c r="U945" i="1"/>
  <c r="V945" i="1" s="1"/>
  <c r="D947" i="1" l="1"/>
  <c r="U946" i="1"/>
  <c r="V946" i="1" s="1"/>
  <c r="D948" i="1" l="1"/>
  <c r="U947" i="1"/>
  <c r="V947" i="1" s="1"/>
  <c r="D949" i="1" l="1"/>
  <c r="U948" i="1"/>
  <c r="V948" i="1" s="1"/>
  <c r="D950" i="1" l="1"/>
  <c r="U949" i="1"/>
  <c r="V949" i="1" s="1"/>
  <c r="D951" i="1" l="1"/>
  <c r="U950" i="1"/>
  <c r="V950" i="1" s="1"/>
  <c r="D952" i="1" l="1"/>
  <c r="U951" i="1"/>
  <c r="V951" i="1" s="1"/>
  <c r="D953" i="1" l="1"/>
  <c r="U952" i="1"/>
  <c r="V952" i="1" s="1"/>
  <c r="D954" i="1" l="1"/>
  <c r="U953" i="1"/>
  <c r="V953" i="1" s="1"/>
  <c r="D955" i="1" l="1"/>
  <c r="U954" i="1"/>
  <c r="V954" i="1" s="1"/>
  <c r="D956" i="1" l="1"/>
  <c r="U955" i="1"/>
  <c r="V955" i="1" s="1"/>
  <c r="D957" i="1" l="1"/>
  <c r="U956" i="1"/>
  <c r="V956" i="1" s="1"/>
  <c r="D958" i="1" l="1"/>
  <c r="U957" i="1"/>
  <c r="V957" i="1" s="1"/>
  <c r="D959" i="1" l="1"/>
  <c r="U958" i="1"/>
  <c r="V958" i="1" s="1"/>
  <c r="D960" i="1" l="1"/>
  <c r="U959" i="1"/>
  <c r="V959" i="1" s="1"/>
  <c r="D961" i="1" l="1"/>
  <c r="U960" i="1"/>
  <c r="V960" i="1" s="1"/>
  <c r="D962" i="1" l="1"/>
  <c r="U961" i="1"/>
  <c r="V961" i="1" s="1"/>
  <c r="D963" i="1" l="1"/>
  <c r="U962" i="1"/>
  <c r="V962" i="1" s="1"/>
  <c r="D964" i="1" l="1"/>
  <c r="U963" i="1"/>
  <c r="V963" i="1" s="1"/>
  <c r="D965" i="1" l="1"/>
  <c r="U964" i="1"/>
  <c r="V964" i="1" s="1"/>
  <c r="D966" i="1" l="1"/>
  <c r="U965" i="1"/>
  <c r="V965" i="1" s="1"/>
  <c r="D967" i="1" l="1"/>
  <c r="U966" i="1"/>
  <c r="V966" i="1" s="1"/>
  <c r="D968" i="1" l="1"/>
  <c r="U967" i="1"/>
  <c r="V967" i="1" s="1"/>
  <c r="D969" i="1" l="1"/>
  <c r="U968" i="1"/>
  <c r="V968" i="1" s="1"/>
  <c r="D970" i="1" l="1"/>
  <c r="U969" i="1"/>
  <c r="V969" i="1" s="1"/>
  <c r="D971" i="1" l="1"/>
  <c r="U970" i="1"/>
  <c r="V970" i="1" s="1"/>
  <c r="D972" i="1" l="1"/>
  <c r="U971" i="1"/>
  <c r="V971" i="1" s="1"/>
  <c r="D973" i="1" l="1"/>
  <c r="U972" i="1"/>
  <c r="V972" i="1" s="1"/>
  <c r="D974" i="1" l="1"/>
  <c r="U973" i="1"/>
  <c r="V973" i="1" s="1"/>
  <c r="D975" i="1" l="1"/>
  <c r="U974" i="1"/>
  <c r="V974" i="1" s="1"/>
  <c r="D976" i="1" l="1"/>
  <c r="U975" i="1"/>
  <c r="V975" i="1" s="1"/>
  <c r="D977" i="1" l="1"/>
  <c r="U976" i="1"/>
  <c r="V976" i="1" s="1"/>
  <c r="D978" i="1" l="1"/>
  <c r="U977" i="1"/>
  <c r="V977" i="1" s="1"/>
  <c r="D979" i="1" l="1"/>
  <c r="U978" i="1"/>
  <c r="V978" i="1" s="1"/>
  <c r="D980" i="1" l="1"/>
  <c r="U979" i="1"/>
  <c r="V979" i="1" s="1"/>
  <c r="D981" i="1" l="1"/>
  <c r="U980" i="1"/>
  <c r="V980" i="1" s="1"/>
  <c r="D982" i="1" l="1"/>
  <c r="U981" i="1"/>
  <c r="V981" i="1" s="1"/>
  <c r="D983" i="1" l="1"/>
  <c r="U982" i="1"/>
  <c r="V982" i="1" s="1"/>
  <c r="D984" i="1" l="1"/>
  <c r="U983" i="1"/>
  <c r="V983" i="1" s="1"/>
  <c r="D985" i="1" l="1"/>
  <c r="U984" i="1"/>
  <c r="V984" i="1" s="1"/>
  <c r="D986" i="1" l="1"/>
  <c r="U985" i="1"/>
  <c r="V985" i="1" s="1"/>
  <c r="D987" i="1" l="1"/>
  <c r="U986" i="1"/>
  <c r="V986" i="1" s="1"/>
  <c r="D988" i="1" l="1"/>
  <c r="U987" i="1"/>
  <c r="V987" i="1" s="1"/>
  <c r="D989" i="1" l="1"/>
  <c r="U988" i="1"/>
  <c r="V988" i="1" s="1"/>
  <c r="D990" i="1" l="1"/>
  <c r="U989" i="1"/>
  <c r="V989" i="1" s="1"/>
  <c r="D991" i="1" l="1"/>
  <c r="U990" i="1"/>
  <c r="V990" i="1" s="1"/>
  <c r="D992" i="1" l="1"/>
  <c r="U991" i="1"/>
  <c r="V991" i="1" s="1"/>
  <c r="D993" i="1" l="1"/>
  <c r="U992" i="1"/>
  <c r="V992" i="1" s="1"/>
  <c r="D994" i="1" l="1"/>
  <c r="U993" i="1"/>
  <c r="V993" i="1" s="1"/>
  <c r="D995" i="1" l="1"/>
  <c r="U994" i="1"/>
  <c r="V994" i="1" s="1"/>
  <c r="D996" i="1" l="1"/>
  <c r="U995" i="1"/>
  <c r="V995" i="1" s="1"/>
  <c r="D997" i="1" l="1"/>
  <c r="U996" i="1"/>
  <c r="V996" i="1" s="1"/>
  <c r="D998" i="1" l="1"/>
  <c r="U997" i="1"/>
  <c r="V997" i="1" s="1"/>
  <c r="D999" i="1" l="1"/>
  <c r="U998" i="1"/>
  <c r="V998" i="1" s="1"/>
  <c r="D1000" i="1" l="1"/>
  <c r="D1003" i="1" s="1"/>
  <c r="U999" i="1"/>
  <c r="V999" i="1" s="1"/>
  <c r="D1001" i="1" l="1"/>
  <c r="U1000" i="1"/>
  <c r="V1000" i="1" s="1"/>
  <c r="U1001" i="1" l="1"/>
  <c r="V1001" i="1" s="1"/>
  <c r="D1002" i="1"/>
  <c r="X2" i="1"/>
  <c r="X295" i="1"/>
  <c r="X323" i="1"/>
  <c r="X112" i="1"/>
  <c r="X655" i="1"/>
  <c r="X557" i="1"/>
  <c r="X90" i="1"/>
  <c r="X417" i="1"/>
  <c r="X612" i="1"/>
  <c r="X160" i="1"/>
  <c r="X827" i="1"/>
  <c r="X680" i="1"/>
  <c r="X393" i="1"/>
  <c r="X995" i="1"/>
  <c r="X779" i="1"/>
  <c r="X625" i="1"/>
  <c r="X386" i="1"/>
  <c r="X683" i="1"/>
  <c r="X805" i="1"/>
  <c r="X753" i="1"/>
  <c r="X178" i="1"/>
  <c r="X638" i="1"/>
  <c r="X15" i="1"/>
  <c r="X71" i="1"/>
  <c r="X102" i="1"/>
  <c r="X463" i="1"/>
  <c r="X309" i="1"/>
  <c r="X105" i="1"/>
  <c r="X225" i="1"/>
  <c r="X639" i="1"/>
  <c r="X915" i="1"/>
  <c r="X622" i="1"/>
  <c r="X460" i="1"/>
  <c r="X150" i="1"/>
  <c r="X803" i="1"/>
  <c r="X568" i="1"/>
  <c r="X396" i="1"/>
  <c r="X790" i="1"/>
  <c r="X966" i="1"/>
  <c r="X384" i="1"/>
  <c r="X903" i="1"/>
  <c r="X601" i="1"/>
  <c r="X950" i="1"/>
  <c r="X153" i="1"/>
  <c r="X273" i="1"/>
  <c r="X336" i="1"/>
  <c r="X239" i="1"/>
  <c r="X267" i="1"/>
  <c r="X88" i="1"/>
  <c r="X631" i="1"/>
  <c r="X530" i="1"/>
  <c r="X686" i="1"/>
  <c r="X124" i="1"/>
  <c r="X53" i="1"/>
  <c r="X598" i="1"/>
  <c r="X558" i="1"/>
  <c r="X233" i="1"/>
  <c r="X614" i="1"/>
  <c r="X544" i="1"/>
  <c r="X516" i="1"/>
  <c r="X4" i="1"/>
  <c r="X973" i="1"/>
  <c r="X759" i="1"/>
  <c r="X652" i="1"/>
  <c r="X136" i="1"/>
  <c r="X679" i="1"/>
  <c r="X585" i="1"/>
  <c r="X82" i="1"/>
  <c r="X409" i="1"/>
  <c r="X14" i="1"/>
  <c r="X407" i="1"/>
  <c r="X220" i="1"/>
  <c r="X404" i="1"/>
  <c r="X192" i="1"/>
  <c r="X395" i="1"/>
  <c r="X316" i="1"/>
  <c r="X425" i="1"/>
  <c r="X603" i="1"/>
  <c r="X325" i="1"/>
  <c r="X238" i="1"/>
  <c r="X363" i="1"/>
  <c r="X486" i="1"/>
  <c r="X518" i="1"/>
  <c r="X620" i="1"/>
  <c r="X814" i="1"/>
  <c r="X8" i="1"/>
  <c r="X551" i="1"/>
  <c r="X435" i="1"/>
  <c r="X161" i="1"/>
  <c r="X281" i="1"/>
  <c r="X349" i="1"/>
  <c r="X279" i="1"/>
  <c r="X307" i="1"/>
  <c r="X297" i="1"/>
  <c r="X381" i="1"/>
  <c r="X174" i="1"/>
  <c r="X29" i="1"/>
  <c r="X98" i="1"/>
  <c r="X457" i="1"/>
  <c r="X27" i="1"/>
  <c r="X893" i="1"/>
  <c r="X376" i="1"/>
  <c r="X996" i="1"/>
  <c r="X974" i="1"/>
  <c r="X139" i="1"/>
  <c r="X328" i="1"/>
  <c r="X953" i="1"/>
  <c r="X359" i="1"/>
  <c r="X93" i="1"/>
  <c r="X176" i="1"/>
  <c r="X719" i="1"/>
  <c r="X630" i="1"/>
  <c r="X154" i="1"/>
  <c r="X39" i="1"/>
  <c r="X54" i="1"/>
  <c r="X183" i="1"/>
  <c r="X891" i="1"/>
  <c r="X749" i="1"/>
  <c r="X232" i="1"/>
  <c r="X32" i="1"/>
  <c r="X843" i="1"/>
  <c r="X698" i="1"/>
  <c r="X689" i="1"/>
  <c r="X791" i="1"/>
  <c r="X626" i="1"/>
  <c r="X895" i="1"/>
  <c r="X542" i="1"/>
  <c r="X764" i="1"/>
  <c r="X79" i="1"/>
  <c r="X135" i="1"/>
  <c r="X134" i="1"/>
  <c r="X495" i="1"/>
  <c r="X360" i="1"/>
  <c r="X137" i="1"/>
  <c r="X257" i="1"/>
  <c r="X265" i="1"/>
  <c r="X947" i="1"/>
  <c r="X659" i="1"/>
  <c r="X497" i="1"/>
  <c r="X17" i="1"/>
  <c r="X835" i="1"/>
  <c r="X604" i="1"/>
  <c r="X438" i="1"/>
  <c r="X822" i="1"/>
  <c r="X998" i="1"/>
  <c r="X605" i="1"/>
  <c r="X182" i="1"/>
  <c r="X688" i="1"/>
  <c r="X982" i="1"/>
  <c r="X185" i="1"/>
  <c r="X305" i="1"/>
  <c r="X382" i="1"/>
  <c r="X271" i="1"/>
  <c r="X299" i="1"/>
  <c r="X120" i="1"/>
  <c r="X663" i="1"/>
  <c r="X566" i="1"/>
  <c r="X723" i="1"/>
  <c r="X221" i="1"/>
  <c r="X156" i="1"/>
  <c r="X635" i="1"/>
  <c r="X595" i="1"/>
  <c r="X55" i="1"/>
  <c r="X669" i="1"/>
  <c r="X580" i="1"/>
  <c r="X662" i="1"/>
  <c r="X196" i="1"/>
  <c r="X792" i="1"/>
  <c r="X464" i="1"/>
  <c r="X741" i="1"/>
  <c r="X57" i="1"/>
  <c r="X164" i="1"/>
  <c r="X172" i="1"/>
  <c r="X95" i="1"/>
  <c r="X151" i="1"/>
  <c r="X142" i="1"/>
  <c r="X535" i="1"/>
  <c r="X413" i="1"/>
  <c r="X577" i="1"/>
  <c r="X20" i="1"/>
  <c r="X550" i="1"/>
  <c r="X489" i="1"/>
  <c r="X372" i="1"/>
  <c r="X162" i="1"/>
  <c r="X496" i="1"/>
  <c r="X429" i="1"/>
  <c r="X506" i="1"/>
  <c r="X616" i="1"/>
  <c r="X802" i="1"/>
  <c r="X857" i="1"/>
  <c r="X624" i="1"/>
  <c r="X72" i="1"/>
  <c r="X615" i="1"/>
  <c r="X512" i="1"/>
  <c r="X18" i="1"/>
  <c r="X345" i="1"/>
  <c r="X436" i="1"/>
  <c r="X343" i="1"/>
  <c r="X44" i="1"/>
  <c r="X206" i="1"/>
  <c r="X640" i="1"/>
  <c r="X300" i="1"/>
  <c r="X213" i="1"/>
  <c r="X543" i="1"/>
  <c r="X284" i="1"/>
  <c r="X210" i="1"/>
  <c r="X83" i="1"/>
  <c r="X608" i="1"/>
  <c r="X1000" i="1"/>
  <c r="X254" i="1"/>
  <c r="X421" i="1"/>
  <c r="X534" i="1"/>
  <c r="X30" i="1"/>
  <c r="X391" i="1"/>
  <c r="X188" i="1"/>
  <c r="X208" i="1"/>
  <c r="X52" i="1"/>
  <c r="X667" i="1"/>
  <c r="X47" i="1"/>
  <c r="X103" i="1"/>
  <c r="X128" i="1"/>
  <c r="X447" i="1"/>
  <c r="X923" i="1"/>
  <c r="X781" i="1"/>
  <c r="X424" i="1"/>
  <c r="X81" i="1"/>
  <c r="X875" i="1"/>
  <c r="X733" i="1"/>
  <c r="X773" i="1"/>
  <c r="X106" i="1"/>
  <c r="X851" i="1"/>
  <c r="X902" i="1"/>
  <c r="X205" i="1"/>
  <c r="X562" i="1"/>
  <c r="X986" i="1"/>
  <c r="X375" i="1"/>
  <c r="X433" i="1"/>
  <c r="X549" i="1"/>
  <c r="X717" i="1"/>
  <c r="X235" i="1"/>
  <c r="X522" i="1"/>
  <c r="X450" i="1"/>
  <c r="X147" i="1"/>
  <c r="X264" i="1"/>
  <c r="X180" i="1"/>
  <c r="X766" i="1"/>
  <c r="X634" i="1"/>
  <c r="X189" i="1"/>
  <c r="X33" i="1"/>
  <c r="X169" i="1"/>
  <c r="X167" i="1"/>
  <c r="X696" i="1"/>
  <c r="X813" i="1"/>
  <c r="X641" i="1"/>
  <c r="X765" i="1"/>
  <c r="X131" i="1"/>
  <c r="X240" i="1"/>
  <c r="X168" i="1"/>
  <c r="X711" i="1"/>
  <c r="X38" i="1"/>
  <c r="X374" i="1"/>
  <c r="X165" i="1"/>
  <c r="X56" i="1"/>
  <c r="X607" i="1"/>
  <c r="X104" i="1"/>
  <c r="X399" i="1"/>
  <c r="X774" i="1"/>
  <c r="X398" i="1"/>
  <c r="X599" i="1"/>
  <c r="X578" i="1"/>
  <c r="X647" i="1"/>
  <c r="X272" i="1"/>
  <c r="X148" i="1"/>
  <c r="X750" i="1"/>
  <c r="X412" i="1"/>
  <c r="X681" i="1"/>
  <c r="X143" i="1"/>
  <c r="X245" i="1"/>
  <c r="X403" i="1"/>
  <c r="X111" i="1"/>
  <c r="X979" i="1"/>
  <c r="X955" i="1"/>
  <c r="X867" i="1"/>
  <c r="X907" i="1"/>
  <c r="X218" i="1"/>
  <c r="X846" i="1"/>
  <c r="X115" i="1"/>
  <c r="X10" i="1"/>
  <c r="X337" i="1"/>
  <c r="X426" i="1"/>
  <c r="X303" i="1"/>
  <c r="X331" i="1"/>
  <c r="X152" i="1"/>
  <c r="X695" i="1"/>
  <c r="X22" i="1"/>
  <c r="X755" i="1"/>
  <c r="X362" i="1"/>
  <c r="X224" i="1"/>
  <c r="X672" i="1"/>
  <c r="X632" i="1"/>
  <c r="X260" i="1"/>
  <c r="X107" i="1"/>
  <c r="X617" i="1"/>
  <c r="X798" i="1"/>
  <c r="X302" i="1"/>
  <c r="X932" i="1"/>
  <c r="X850" i="1"/>
  <c r="X589" i="1"/>
  <c r="X200" i="1"/>
  <c r="X36" i="1"/>
  <c r="X658" i="1"/>
  <c r="X146" i="1"/>
  <c r="X23" i="1"/>
  <c r="X78" i="1"/>
  <c r="X471" i="1"/>
  <c r="X322" i="1"/>
  <c r="X504" i="1"/>
  <c r="X223" i="1"/>
  <c r="X477" i="1"/>
  <c r="X408" i="1"/>
  <c r="X149" i="1"/>
  <c r="X64" i="1"/>
  <c r="X416" i="1"/>
  <c r="X341" i="1"/>
  <c r="X77" i="1"/>
  <c r="X288" i="1"/>
  <c r="X697" i="1"/>
  <c r="X754" i="1"/>
  <c r="X286" i="1"/>
  <c r="X263" i="1"/>
  <c r="X291" i="1"/>
  <c r="X80" i="1"/>
  <c r="X623" i="1"/>
  <c r="X521" i="1"/>
  <c r="X58" i="1"/>
  <c r="X385" i="1"/>
  <c r="X502" i="1"/>
  <c r="X86" i="1"/>
  <c r="X795" i="1"/>
  <c r="X643" i="1"/>
  <c r="X84" i="1"/>
  <c r="X963" i="1"/>
  <c r="X747" i="1"/>
  <c r="X588" i="1"/>
  <c r="X28" i="1"/>
  <c r="X204" i="1"/>
  <c r="X739" i="1"/>
  <c r="X886" i="1"/>
  <c r="X493" i="1"/>
  <c r="X507" i="1"/>
  <c r="X548" i="1"/>
  <c r="X41" i="1"/>
  <c r="X494" i="1"/>
  <c r="X121" i="1"/>
  <c r="X650" i="1"/>
  <c r="X789" i="1"/>
  <c r="X50" i="1"/>
  <c r="X118" i="1"/>
  <c r="X466" i="1"/>
  <c r="X841" i="1"/>
  <c r="X985" i="1"/>
  <c r="X816" i="1"/>
  <c r="X423" i="1"/>
  <c r="X527" i="1"/>
  <c r="X99" i="1"/>
  <c r="X119" i="1"/>
  <c r="X703" i="1"/>
  <c r="X66" i="1"/>
  <c r="X130" i="1"/>
  <c r="X191" i="1"/>
  <c r="X905" i="1"/>
  <c r="X744" i="1"/>
  <c r="X880" i="1"/>
  <c r="X195" i="1"/>
  <c r="X227" i="1"/>
  <c r="X132" i="1"/>
  <c r="X301" i="1"/>
  <c r="X241" i="1"/>
  <c r="X251" i="1"/>
  <c r="X869" i="1"/>
  <c r="X377" i="1"/>
  <c r="X63" i="1"/>
  <c r="X726" i="1"/>
  <c r="X285" i="1"/>
  <c r="X642" i="1"/>
  <c r="X919" i="1"/>
  <c r="X476" i="1"/>
  <c r="X350" i="1"/>
  <c r="X274" i="1"/>
  <c r="X236" i="1"/>
  <c r="X526" i="1"/>
  <c r="X62" i="1"/>
  <c r="X166" i="1"/>
  <c r="X116" i="1"/>
  <c r="X289" i="1"/>
  <c r="X177" i="1"/>
  <c r="X533" i="1"/>
  <c r="X576" i="1"/>
  <c r="X478" i="1"/>
  <c r="X853" i="1"/>
  <c r="X330" i="1"/>
  <c r="X821" i="1"/>
  <c r="X94" i="1"/>
  <c r="X455" i="1"/>
  <c r="X296" i="1"/>
  <c r="X65" i="1"/>
  <c r="X175" i="1"/>
  <c r="X190" i="1"/>
  <c r="X173" i="1"/>
  <c r="X211" i="1"/>
  <c r="X127" i="1"/>
  <c r="X329" i="1"/>
  <c r="X987" i="1"/>
  <c r="X845" i="1"/>
  <c r="X649" i="1"/>
  <c r="X319" i="1"/>
  <c r="X939" i="1"/>
  <c r="X797" i="1"/>
  <c r="X917" i="1"/>
  <c r="X962" i="1"/>
  <c r="X878" i="1"/>
  <c r="X809" i="1"/>
  <c r="X885" i="1"/>
  <c r="X930" i="1"/>
  <c r="X231" i="1"/>
  <c r="X259" i="1"/>
  <c r="X48" i="1"/>
  <c r="X591" i="1"/>
  <c r="X484" i="1"/>
  <c r="X26" i="1"/>
  <c r="X353" i="1"/>
  <c r="X334" i="1"/>
  <c r="X51" i="1"/>
  <c r="X763" i="1"/>
  <c r="X606" i="1"/>
  <c r="X511" i="1"/>
  <c r="X931" i="1"/>
  <c r="X714" i="1"/>
  <c r="X552" i="1"/>
  <c r="X560" i="1"/>
  <c r="X492" i="1"/>
  <c r="X524" i="1"/>
  <c r="X546" i="1"/>
  <c r="X405" i="1"/>
  <c r="X25" i="1"/>
  <c r="X100" i="1"/>
  <c r="X75" i="1"/>
  <c r="X31" i="1"/>
  <c r="X87" i="1"/>
  <c r="X110" i="1"/>
  <c r="X503" i="1"/>
  <c r="X371" i="1"/>
  <c r="X540" i="1"/>
  <c r="X479" i="1"/>
  <c r="X514" i="1"/>
  <c r="X451" i="1"/>
  <c r="X310" i="1"/>
  <c r="X113" i="1"/>
  <c r="X459" i="1"/>
  <c r="X387" i="1"/>
  <c r="X262" i="1"/>
  <c r="X621" i="1"/>
  <c r="X69" i="1"/>
  <c r="X437" i="1"/>
  <c r="X338" i="1"/>
  <c r="X618" i="1"/>
  <c r="X467" i="1"/>
  <c r="X246" i="1"/>
  <c r="X276" i="1"/>
  <c r="X575" i="1"/>
  <c r="X653" i="1"/>
  <c r="X397" i="1"/>
  <c r="X67" i="1"/>
  <c r="X519" i="1"/>
  <c r="X129" i="1"/>
  <c r="X275" i="1"/>
  <c r="X909" i="1"/>
  <c r="X861" i="1"/>
  <c r="X16" i="1"/>
  <c r="X46" i="1"/>
  <c r="X570" i="1"/>
  <c r="X21" i="1"/>
  <c r="X444" i="1"/>
  <c r="X126" i="1"/>
  <c r="X184" i="1"/>
  <c r="X415" i="1"/>
  <c r="X324" i="1"/>
  <c r="X123" i="1"/>
  <c r="X819" i="1"/>
  <c r="X705" i="1"/>
  <c r="X870" i="1"/>
  <c r="X571" i="1"/>
  <c r="X691" i="1"/>
  <c r="X268" i="1"/>
  <c r="X854" i="1"/>
  <c r="X73" i="1"/>
  <c r="X531" i="1"/>
  <c r="X984" i="1"/>
  <c r="X201" i="1"/>
  <c r="X458" i="1"/>
  <c r="X677" i="1"/>
  <c r="X468" i="1"/>
  <c r="X42" i="1"/>
  <c r="X97" i="1"/>
  <c r="X787" i="1"/>
  <c r="X877" i="1"/>
  <c r="X157" i="1"/>
  <c r="X910" i="1"/>
  <c r="X59" i="1"/>
  <c r="X401" i="1"/>
  <c r="X247" i="1"/>
  <c r="X76" i="1"/>
  <c r="X222" i="1"/>
  <c r="X114" i="1"/>
  <c r="X569" i="1"/>
  <c r="X365" i="1"/>
  <c r="X388" i="1"/>
  <c r="X701" i="1"/>
  <c r="X335" i="1"/>
  <c r="X215" i="1"/>
  <c r="X708" i="1"/>
  <c r="X971" i="1"/>
  <c r="X367" i="1"/>
  <c r="X145" i="1"/>
  <c r="X742" i="1"/>
  <c r="X690" i="1"/>
  <c r="X592" i="1"/>
  <c r="X725" i="1"/>
  <c r="X684" i="1"/>
  <c r="X505" i="1"/>
  <c r="X545" i="1"/>
  <c r="X383" i="1"/>
  <c r="X758" i="1"/>
  <c r="X469" i="1"/>
  <c r="X727" i="1"/>
  <c r="X780" i="1"/>
  <c r="X654" i="1"/>
  <c r="X91" i="1"/>
  <c r="X520" i="1"/>
  <c r="X280" i="1"/>
  <c r="X800" i="1"/>
  <c r="X721" i="1"/>
  <c r="X994" i="1"/>
  <c r="X462" i="1"/>
  <c r="X355" i="1"/>
  <c r="X859" i="1"/>
  <c r="X480" i="1"/>
  <c r="X498" i="1"/>
  <c r="X936" i="1"/>
  <c r="X454" i="1"/>
  <c r="X678" i="1"/>
  <c r="X900" i="1"/>
  <c r="X674" i="1"/>
  <c r="X760" i="1"/>
  <c r="X818" i="1"/>
  <c r="X491" i="1"/>
  <c r="X11" i="1"/>
  <c r="X611" i="1"/>
  <c r="X475" i="1"/>
  <c r="X248" i="1"/>
  <c r="X43" i="1"/>
  <c r="X644" i="1"/>
  <c r="X410" i="1"/>
  <c r="X186" i="1"/>
  <c r="X473" i="1"/>
  <c r="X948" i="1"/>
  <c r="X783" i="1"/>
  <c r="X810" i="1"/>
  <c r="X860" i="1"/>
  <c r="X590" i="1"/>
  <c r="X368" i="1"/>
  <c r="X969" i="1"/>
  <c r="X89" i="1"/>
  <c r="X613" i="1"/>
  <c r="X597" i="1"/>
  <c r="X837" i="1"/>
  <c r="X892" i="1"/>
  <c r="X933" i="1"/>
  <c r="X804" i="1"/>
  <c r="X509" i="1"/>
  <c r="X390" i="1"/>
  <c r="X163" i="1"/>
  <c r="X628" i="1"/>
  <c r="X874" i="1"/>
  <c r="X728" i="1"/>
  <c r="X559" i="1"/>
  <c r="X439" i="1"/>
  <c r="X255" i="1"/>
  <c r="X373" i="1"/>
  <c r="X794" i="1"/>
  <c r="X487" i="1"/>
  <c r="X3" i="1"/>
  <c r="X219" i="1"/>
  <c r="X194" i="1"/>
  <c r="X838" i="1"/>
  <c r="X965" i="1"/>
  <c r="X158" i="1"/>
  <c r="X392" i="1"/>
  <c r="X298" i="1"/>
  <c r="X171" i="1"/>
  <c r="X197" i="1"/>
  <c r="X321" i="1"/>
  <c r="X34" i="1"/>
  <c r="X515" i="1"/>
  <c r="X587" i="1"/>
  <c r="X369" i="1"/>
  <c r="X217" i="1"/>
  <c r="X414" i="1"/>
  <c r="X7" i="1"/>
  <c r="X68" i="1"/>
  <c r="X326" i="1"/>
  <c r="X250" i="1"/>
  <c r="X906" i="1"/>
  <c r="X942" i="1"/>
  <c r="X876" i="1"/>
  <c r="X226" i="1"/>
  <c r="X5" i="1"/>
  <c r="X586" i="1"/>
  <c r="X261" i="1"/>
  <c r="X440" i="1"/>
  <c r="X441" i="1"/>
  <c r="X731" i="1"/>
  <c r="X315" i="1"/>
  <c r="X428" i="1"/>
  <c r="X101" i="1"/>
  <c r="X19" i="1"/>
  <c r="X243" i="1"/>
  <c r="X668" i="1"/>
  <c r="X829" i="1"/>
  <c r="X740" i="1"/>
  <c r="X490" i="1"/>
  <c r="X74" i="1"/>
  <c r="X6" i="1"/>
  <c r="X249" i="1"/>
  <c r="X671" i="1"/>
  <c r="X49" i="1"/>
  <c r="X277" i="1"/>
  <c r="X445" i="1"/>
  <c r="X270" i="1"/>
  <c r="X899" i="1"/>
  <c r="X290" i="1"/>
  <c r="X320" i="1"/>
  <c r="X348" i="1"/>
  <c r="X96" i="1"/>
  <c r="X633" i="1"/>
  <c r="X9" i="1"/>
  <c r="X513" i="1"/>
  <c r="X446" i="1"/>
  <c r="X406" i="1"/>
  <c r="X752" i="1"/>
  <c r="X807" i="1"/>
  <c r="X523" i="1"/>
  <c r="X431" i="1"/>
  <c r="X806" i="1"/>
  <c r="X501" i="1"/>
  <c r="X364" i="1"/>
  <c r="X593" i="1"/>
  <c r="X627" i="1"/>
  <c r="X736" i="1"/>
  <c r="X637" i="1"/>
  <c r="X452" i="1"/>
  <c r="X356" i="1"/>
  <c r="X884" i="1"/>
  <c r="X940" i="1"/>
  <c r="X378" i="1"/>
  <c r="X1001" i="1"/>
  <c r="X122" i="1"/>
  <c r="X811" i="1"/>
  <c r="X842" i="1"/>
  <c r="X958" i="1"/>
  <c r="X981" i="1"/>
  <c r="X13" i="1"/>
  <c r="X745" i="1"/>
  <c r="X306" i="1"/>
  <c r="X922" i="1"/>
  <c r="X972" i="1"/>
  <c r="X693" i="1"/>
  <c r="X582" i="1"/>
  <c r="X202" i="1"/>
  <c r="X957" i="1"/>
  <c r="X311" i="1"/>
  <c r="X125" i="1"/>
  <c r="X141" i="1"/>
  <c r="X990" i="1"/>
  <c r="X229" i="1"/>
  <c r="X483" i="1"/>
  <c r="X35" i="1"/>
  <c r="X704" i="1"/>
  <c r="X967" i="1"/>
  <c r="X855" i="1"/>
  <c r="X949" i="1"/>
  <c r="X735" i="1"/>
  <c r="X722" i="1"/>
  <c r="X944" i="1"/>
  <c r="X199" i="1"/>
  <c r="X485" i="1"/>
  <c r="X340" i="1"/>
  <c r="X553" i="1"/>
  <c r="X856" i="1"/>
  <c r="X945" i="1"/>
  <c r="X648" i="1"/>
  <c r="X815" i="1"/>
  <c r="X928" i="1"/>
  <c r="X664" i="1"/>
  <c r="X529" i="1"/>
  <c r="X85" i="1"/>
  <c r="X926" i="1"/>
  <c r="X666" i="1"/>
  <c r="X242" i="1"/>
  <c r="X488" i="1"/>
  <c r="X510" i="1"/>
  <c r="X500" i="1"/>
  <c r="X40" i="1"/>
  <c r="X828" i="1"/>
  <c r="X92" i="1"/>
  <c r="X977" i="1"/>
  <c r="X836" i="1"/>
  <c r="X234" i="1"/>
  <c r="X366" i="1"/>
  <c r="X400" i="1"/>
  <c r="X852" i="1"/>
  <c r="X370" i="1"/>
  <c r="X481" i="1"/>
  <c r="X214" i="1"/>
  <c r="X314" i="1"/>
  <c r="X198" i="1"/>
  <c r="X935" i="1"/>
  <c r="X313" i="1"/>
  <c r="X778" i="1"/>
  <c r="X269" i="1"/>
  <c r="X866" i="1"/>
  <c r="X831" i="1"/>
  <c r="X992" i="1"/>
  <c r="X187" i="1"/>
  <c r="X352" i="1"/>
  <c r="X312" i="1"/>
  <c r="X357" i="1"/>
  <c r="X474" i="1"/>
  <c r="X980" i="1"/>
  <c r="X732" i="1"/>
  <c r="X864" i="1"/>
  <c r="X834" i="1"/>
  <c r="X430" i="1"/>
  <c r="X344" i="1"/>
  <c r="X109" i="1"/>
  <c r="X788" i="1"/>
  <c r="X675" i="1"/>
  <c r="X449" i="1"/>
  <c r="X661" i="1"/>
  <c r="X427" i="1"/>
  <c r="X472" i="1"/>
  <c r="X573" i="1"/>
  <c r="X411" i="1"/>
  <c r="X244" i="1"/>
  <c r="X924" i="1"/>
  <c r="X379" i="1"/>
  <c r="X117" i="1"/>
  <c r="X840" i="1"/>
  <c r="X394" i="1"/>
  <c r="X347" i="1"/>
  <c r="X443" i="1"/>
  <c r="X862" i="1"/>
  <c r="X581" i="1"/>
  <c r="X602" i="1"/>
  <c r="X911" i="1"/>
  <c r="X961" i="1"/>
  <c r="X702" i="1"/>
  <c r="X37" i="1"/>
  <c r="X456" i="1"/>
  <c r="X470" i="1"/>
  <c r="X212" i="1"/>
  <c r="X665" i="1"/>
  <c r="X729" i="1"/>
  <c r="X951" i="1"/>
  <c r="X839" i="1"/>
  <c r="X825" i="1"/>
  <c r="X796" i="1"/>
  <c r="X964" i="1"/>
  <c r="X656" i="1"/>
  <c r="X904" i="1"/>
  <c r="X844" i="1"/>
  <c r="X748" i="1"/>
  <c r="X872" i="1"/>
  <c r="X993" i="1"/>
  <c r="X561" i="1"/>
  <c r="X278" i="1"/>
  <c r="X772" i="1"/>
  <c r="X179" i="1"/>
  <c r="X882" i="1"/>
  <c r="X824" i="1"/>
  <c r="X282" i="1"/>
  <c r="X567" i="1"/>
  <c r="X181" i="1"/>
  <c r="X873" i="1"/>
  <c r="X888" i="1"/>
  <c r="X767" i="1"/>
  <c r="X706" i="1"/>
  <c r="X517" i="1"/>
  <c r="X579" i="1"/>
  <c r="X710" i="1"/>
  <c r="X983" i="1"/>
  <c r="X287" i="1"/>
  <c r="X897" i="1"/>
  <c r="X889" i="1"/>
  <c r="X646" i="1"/>
  <c r="X863" i="1"/>
  <c r="X138" i="1"/>
  <c r="X883" i="1"/>
  <c r="X934" i="1"/>
  <c r="X901" i="1"/>
  <c r="X941" i="1"/>
  <c r="X482" i="1"/>
  <c r="X720" i="1"/>
  <c r="X609" i="1"/>
  <c r="X743" i="1"/>
  <c r="X308" i="1"/>
  <c r="X228" i="1"/>
  <c r="X927" i="1"/>
  <c r="X997" i="1"/>
  <c r="X833" i="1"/>
  <c r="X327" i="1"/>
  <c r="X209" i="1"/>
  <c r="X738" i="1"/>
  <c r="X108" i="1"/>
  <c r="X645" i="1"/>
  <c r="X946" i="1"/>
  <c r="X266" i="1"/>
  <c r="X692" i="1"/>
  <c r="X954" i="1"/>
  <c r="X432" i="1"/>
  <c r="X554" i="1"/>
  <c r="X801" i="1"/>
  <c r="X339" i="1"/>
  <c r="X925" i="1"/>
  <c r="X651" i="1"/>
  <c r="X565" i="1"/>
  <c r="X673" i="1"/>
  <c r="X694" i="1"/>
  <c r="X537" i="1"/>
  <c r="X960" i="1"/>
  <c r="X914" i="1"/>
  <c r="X207" i="1"/>
  <c r="X361" i="1"/>
  <c r="X707" i="1"/>
  <c r="X354" i="1"/>
  <c r="X975" i="1"/>
  <c r="X358" i="1"/>
  <c r="X896" i="1"/>
  <c r="X799" i="1"/>
  <c r="X230" i="1"/>
  <c r="X629" i="1"/>
  <c r="X938" i="1"/>
  <c r="X253" i="1"/>
  <c r="X434" i="1"/>
  <c r="X929" i="1"/>
  <c r="X751" i="1"/>
  <c r="X777" i="1"/>
  <c r="X868" i="1"/>
  <c r="X823" i="1"/>
  <c r="X461" i="1"/>
  <c r="X420" i="1"/>
  <c r="X564" i="1"/>
  <c r="X952" i="1"/>
  <c r="X61" i="1"/>
  <c r="X596" i="1"/>
  <c r="X848" i="1"/>
  <c r="X812" i="1"/>
  <c r="X203" i="1"/>
  <c r="X847" i="1"/>
  <c r="X547" i="1"/>
  <c r="X687" i="1"/>
  <c r="X713" i="1"/>
  <c r="X768" i="1"/>
  <c r="X676" i="1"/>
  <c r="X419" i="1"/>
  <c r="X453" i="1"/>
  <c r="X761" i="1"/>
  <c r="X770" i="1"/>
  <c r="X574" i="1"/>
  <c r="X70" i="1"/>
  <c r="X418" i="1"/>
  <c r="X584" i="1"/>
  <c r="X155" i="1"/>
  <c r="X60" i="1"/>
  <c r="X871" i="1"/>
  <c r="X898" i="1"/>
  <c r="X170" i="1"/>
  <c r="X970" i="1"/>
  <c r="X913" i="1"/>
  <c r="X333" i="1"/>
  <c r="X737" i="1"/>
  <c r="X730" i="1"/>
  <c r="X619" i="1"/>
  <c r="X144" i="1"/>
  <c r="X716" i="1"/>
  <c r="X817" i="1"/>
  <c r="X448" i="1"/>
  <c r="X256" i="1"/>
  <c r="X610" i="1"/>
  <c r="X332" i="1"/>
  <c r="X318" i="1"/>
  <c r="X572" i="1"/>
  <c r="X959" i="1"/>
  <c r="X784" i="1"/>
  <c r="X583" i="1"/>
  <c r="X539" i="1"/>
  <c r="X555" i="1"/>
  <c r="X252" i="1"/>
  <c r="X881" i="1"/>
  <c r="X317" i="1"/>
  <c r="X685" i="1"/>
  <c r="X746" i="1"/>
  <c r="X786" i="1"/>
  <c r="X536" i="1"/>
  <c r="X159" i="1"/>
  <c r="X525" i="1"/>
  <c r="X908" i="1"/>
  <c r="X237" i="1"/>
  <c r="X499" i="1"/>
  <c r="X422" i="1"/>
  <c r="X921" i="1"/>
  <c r="X538" i="1"/>
  <c r="X657" i="1"/>
  <c r="X216" i="1"/>
  <c r="X820" i="1"/>
  <c r="X890" i="1"/>
  <c r="X775" i="1"/>
  <c r="X999" i="1"/>
  <c r="X346" i="1"/>
  <c r="X45" i="1"/>
  <c r="X832" i="1"/>
  <c r="X636" i="1"/>
  <c r="X563" i="1"/>
  <c r="X757" i="1"/>
  <c r="X402" i="1"/>
  <c r="X793" i="1"/>
  <c r="X293" i="1"/>
  <c r="X600" i="1"/>
  <c r="X532" i="1"/>
  <c r="X785" i="1"/>
  <c r="X12" i="1"/>
  <c r="X849" i="1"/>
  <c r="X380" i="1"/>
  <c r="X283" i="1"/>
  <c r="X756" i="1"/>
  <c r="X465" i="1"/>
  <c r="X718" i="1"/>
  <c r="X670" i="1"/>
  <c r="X762" i="1"/>
  <c r="X782" i="1"/>
  <c r="X991" i="1"/>
  <c r="X682" i="1"/>
  <c r="X937" i="1"/>
  <c r="X258" i="1"/>
  <c r="X771" i="1"/>
  <c r="X734" i="1"/>
  <c r="X699" i="1"/>
  <c r="X943" i="1"/>
  <c r="X988" i="1"/>
  <c r="X769" i="1"/>
  <c r="X865" i="1"/>
  <c r="X304" i="1"/>
  <c r="X724" i="1"/>
  <c r="X912" i="1"/>
  <c r="X508" i="1"/>
  <c r="X700" i="1"/>
  <c r="X556" i="1"/>
  <c r="X594" i="1"/>
  <c r="X660" i="1"/>
  <c r="X918" i="1"/>
  <c r="X830" i="1"/>
  <c r="X976" i="1"/>
  <c r="X968" i="1"/>
  <c r="X858" i="1"/>
  <c r="X916" i="1"/>
  <c r="X528" i="1"/>
  <c r="X776" i="1"/>
  <c r="X342" i="1"/>
  <c r="X193" i="1"/>
  <c r="X133" i="1"/>
  <c r="X294" i="1"/>
  <c r="X541" i="1"/>
  <c r="X389" i="1"/>
  <c r="X140" i="1"/>
  <c r="X715" i="1"/>
  <c r="X442" i="1"/>
  <c r="X920" i="1"/>
  <c r="X826" i="1"/>
  <c r="X24" i="1"/>
  <c r="X351" i="1"/>
  <c r="X712" i="1"/>
  <c r="X894" i="1"/>
  <c r="X978" i="1"/>
  <c r="X989" i="1"/>
  <c r="X956" i="1"/>
  <c r="X292" i="1"/>
  <c r="X808" i="1"/>
  <c r="X879" i="1"/>
  <c r="X887" i="1"/>
  <c r="X709" i="1"/>
  <c r="C10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B342E-CDA0-4002-BECE-B813CD872C15}" keepAlive="1" name="Query - Products" description="Connection to the 'Products' query in the workbook." type="5" refreshedVersion="6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<sst xmlns="http://schemas.openxmlformats.org/spreadsheetml/2006/main" count="12102" uniqueCount="4285">
  <si>
    <t>MOCHI ICE CREAM BONBONS</t>
  </si>
  <si>
    <t>CHIPOTLE BARBECUE SAUCE</t>
  </si>
  <si>
    <t>HOT &amp; SPICY BARBECUE SAUCE</t>
  </si>
  <si>
    <t>BARBECUE SAUCE</t>
  </si>
  <si>
    <t>ORIGINAL BARBECUE SAUCE</t>
  </si>
  <si>
    <t>CLASSIC BARBECUE SAUCE</t>
  </si>
  <si>
    <t>HICKORY BARBECUE SAUCE</t>
  </si>
  <si>
    <t>STEAK SAUCE</t>
  </si>
  <si>
    <t>FRESH &amp; EASY, OUR FLAVORFUL MUSTARD IS PERFECT FOR SAVORY SANDWICHES, MEATS OR SNACKS</t>
  </si>
  <si>
    <t>FRESH &amp; EASY, SWEET HOT MUSTARD</t>
  </si>
  <si>
    <t>STONEGROUND HORSERADISH MUSTARD</t>
  </si>
  <si>
    <t>ORGANIC DIJON MUSTARD</t>
  </si>
  <si>
    <t>DIJON MUSTARD</t>
  </si>
  <si>
    <t>SPICY BROWN MUSTARD</t>
  </si>
  <si>
    <t>YELLOW MUSTARD</t>
  </si>
  <si>
    <t>TOMATO KETCHUP</t>
  </si>
  <si>
    <t>LITE MAYONNAISE</t>
  </si>
  <si>
    <t>REAL MAYONNAISE MADE WITH CIDER VINEGAR</t>
  </si>
  <si>
    <t>FINE ICE CREAMS</t>
  </si>
  <si>
    <t>STATER BROS., SUGAR POWDERED</t>
  </si>
  <si>
    <t>STATER BROS., PURE CANE SUGAR GRANULATED</t>
  </si>
  <si>
    <t>SUGAR.</t>
  </si>
  <si>
    <t>STATER BROS., ROTINI AN ENRICHED MACARONI PRODUCT</t>
  </si>
  <si>
    <t>STATER BROS., KIDNEY BEANS, DARK RED</t>
  </si>
  <si>
    <t>NON-STICK OLIVE OIL COOKING SPRAY</t>
  </si>
  <si>
    <t>SLICED SMOKED TURKEY BREAST</t>
  </si>
  <si>
    <t>SLICED HONEY HAM WITH NATURAL JUICES</t>
  </si>
  <si>
    <t>SLICED BLACK FOREST HAM</t>
  </si>
  <si>
    <t>SLICED BLACK ANGUS ROAST BEEF</t>
  </si>
  <si>
    <t>MUENSTER CHEESE</t>
  </si>
  <si>
    <t>SWISS CHEESE</t>
  </si>
  <si>
    <t>HONEY MUSTARD</t>
  </si>
  <si>
    <t>SEASONED ROAST BEEF</t>
  </si>
  <si>
    <t>GREAT MIDWEST, CRANBERRY CHEDDAR</t>
  </si>
  <si>
    <t>GREAT MIDWEST, CHIPOTLE CHEDDAR</t>
  </si>
  <si>
    <t>TRADITIONAL HUMMUS</t>
  </si>
  <si>
    <t>SUN-DRIED TOMATO &amp; BASIL HUMMUS</t>
  </si>
  <si>
    <t>SPINACH &amp; ARTICHOKE HUMMUS</t>
  </si>
  <si>
    <t>ROASTED GARLIC HUMMUS</t>
  </si>
  <si>
    <t>SPICY THREE PEPPER HUMMUS</t>
  </si>
  <si>
    <t>ROASTED RED PEPPER HUMMUS</t>
  </si>
  <si>
    <t>ORGANIC TRI-COLORED TORTILLA STRIPS</t>
  </si>
  <si>
    <t>VANILLA BEAN ICE CREAM</t>
  </si>
  <si>
    <t>LIGHT ICE CREAM</t>
  </si>
  <si>
    <t>ICE CREAM</t>
  </si>
  <si>
    <t>SORBET</t>
  </si>
  <si>
    <t>BLOOD ORANGE SORBET</t>
  </si>
  <si>
    <t>GELATO</t>
  </si>
  <si>
    <t>ICE CREAM, GELATO</t>
  </si>
  <si>
    <t>PANKO BREAD CRUMBS JAPANESE STYLE</t>
  </si>
  <si>
    <t>FRESH &amp; EASY, CANOLA OIL</t>
  </si>
  <si>
    <t>CANOLA OIL.</t>
  </si>
  <si>
    <t>FRESH &amp; EASY, CORN OIL</t>
  </si>
  <si>
    <t>CORN OIL.</t>
  </si>
  <si>
    <t>FRESH &amp; EASY, TRI COLOR ROTINI</t>
  </si>
  <si>
    <t>ENRICHED MACARONI PRODUCT, ITALIAN ORZO</t>
  </si>
  <si>
    <t>CONCHIGLIE</t>
  </si>
  <si>
    <t>EXCELLENT WITH MUSHROOM SAUCES</t>
  </si>
  <si>
    <t>MACARONI ELBOWS</t>
  </si>
  <si>
    <t>CUT FIDEO</t>
  </si>
  <si>
    <t>THIN SPAGHETTI</t>
  </si>
  <si>
    <t>FETTUCCINE</t>
  </si>
  <si>
    <t>SPAGHETTI</t>
  </si>
  <si>
    <t>ROTELLI</t>
  </si>
  <si>
    <t>WHOLE GRAIN PASTA</t>
  </si>
  <si>
    <t>BROWN RICE SPAGHETTI</t>
  </si>
  <si>
    <t>WHOLE WHEAT SPAGHETTI</t>
  </si>
  <si>
    <t>WHOLE WHEAT DURUM FLOUR.</t>
  </si>
  <si>
    <t>WHOLE WHEAT ELBOWS, MACARONI</t>
  </si>
  <si>
    <t>WHOLE WHEAT MACARONI PRODUCT</t>
  </si>
  <si>
    <t>BROWN RICE, ROTINI</t>
  </si>
  <si>
    <t>LASAGNA</t>
  </si>
  <si>
    <t>WHOLE GRAIN THIN SPAGHETTI</t>
  </si>
  <si>
    <t>MEDIUM SHELLS</t>
  </si>
  <si>
    <t>100% ORGANIC SEMOLINA.</t>
  </si>
  <si>
    <t>WHOLE GRAIN ROTINI</t>
  </si>
  <si>
    <t>PASTA, EXTRA BROAD RIBBONS</t>
  </si>
  <si>
    <t>WIDE EGG NOODLES</t>
  </si>
  <si>
    <t>LARGE ELBOWS</t>
  </si>
  <si>
    <t>THREE CHEESE BLEND</t>
  </si>
  <si>
    <t>PARMESAN CHEESE</t>
  </si>
  <si>
    <t>ALFREDO SAUCE</t>
  </si>
  <si>
    <t>MARINARA SAUCE WITH ROASTED RED PEPPERS</t>
  </si>
  <si>
    <t>TOMATO BASIL MARINARA</t>
  </si>
  <si>
    <t>PASTA SAUCE</t>
  </si>
  <si>
    <t>PIZZA SAUCE</t>
  </si>
  <si>
    <t>DICED TOMATOES, WITH GARLIC &amp; OLIVE OIL</t>
  </si>
  <si>
    <t>DICED TOMATOES</t>
  </si>
  <si>
    <t>STEWED TOMATOES</t>
  </si>
  <si>
    <t>ITALIAN-STYLE STEWED TOMATOES</t>
  </si>
  <si>
    <t>FRESH &amp; EASY, PROVENCAL SIMMER SAUCE</t>
  </si>
  <si>
    <t>FRESH &amp; EASY, CACCIATORE SIMMER SAUCE</t>
  </si>
  <si>
    <t>FRESH &amp; EASY, CREAMY TOMATO ALFREDO SAUCE</t>
  </si>
  <si>
    <t>FRESH &amp; EASY, PASTA SAUCE WITH IMPORTED TOMATOES &amp; OLIVE OIL</t>
  </si>
  <si>
    <t>FRESH &amp; EASY, PASTA SAUCE WITH IMPORTED ITALIAN TOMATOES &amp; OLIVE OIL</t>
  </si>
  <si>
    <t>FRESH &amp; EASY, TOMATO PASTE</t>
  </si>
  <si>
    <t>TOMATO PULP.</t>
  </si>
  <si>
    <t>TOMATO SAUCE</t>
  </si>
  <si>
    <t>CRUSHED TOMATOES WITH BASIL</t>
  </si>
  <si>
    <t>WHOLE PEELED PLUM TOMATOES</t>
  </si>
  <si>
    <t>PEARS HALVES IN DILUTED RED WINE</t>
  </si>
  <si>
    <t>MERMELADA DE MORA CON CAFE</t>
  </si>
  <si>
    <t>TALANCINA</t>
  </si>
  <si>
    <t>LOQUAT JAM</t>
  </si>
  <si>
    <t>APRICOT JAM</t>
  </si>
  <si>
    <t>YELLOW PEPPER JAM</t>
  </si>
  <si>
    <t>RED PEPPER JAM</t>
  </si>
  <si>
    <t>MILK CHOCOLATE</t>
  </si>
  <si>
    <t>LEAN, APPLEWOOD SMOKED BONELESS HAM STEAK, WITH NATURAL JUICES</t>
  </si>
  <si>
    <t>PREMIUM CUBED BONELESS HAM</t>
  </si>
  <si>
    <t>SLICED BONELESS HAM</t>
  </si>
  <si>
    <t>APPLE BLOSSOMS</t>
  </si>
  <si>
    <t>FRESH &amp; EASY, BREADED CALAMARI RINGS</t>
  </si>
  <si>
    <t>FRESH &amp; EASY, HOMESTYLE WAFFLES</t>
  </si>
  <si>
    <t>FRESH &amp; EASY, BUTTERMILK PANCAKES</t>
  </si>
  <si>
    <t>MUSHROOM GARLIC CAVATAPPI</t>
  </si>
  <si>
    <t>CREAMY CARBONARA SPAGHETTI</t>
  </si>
  <si>
    <t>DELUXE SHELLS &amp; AGED CHEDDAR CHEESE SAUCE</t>
  </si>
  <si>
    <t>GOODNESS ANIMAL SHAPES</t>
  </si>
  <si>
    <t>SHELLS &amp; WHITE CHEDDAR CHEESE</t>
  </si>
  <si>
    <t>RICE PILAF WITH ORZO</t>
  </si>
  <si>
    <t>THREE-CHEESE RISOTTO</t>
  </si>
  <si>
    <t>QUINOA &amp; BROWN RICE WITH GARLIC &amp; HERBS</t>
  </si>
  <si>
    <t>RICE</t>
  </si>
  <si>
    <t>COOKED BROWN RICE</t>
  </si>
  <si>
    <t>COOKED ORGANIC BROWN RICE.</t>
  </si>
  <si>
    <t>COOKED WHITE RICE</t>
  </si>
  <si>
    <t>INSTANT WHITE RICE</t>
  </si>
  <si>
    <t>INSTANT BROWN RICE</t>
  </si>
  <si>
    <t>PRECOOKED PARBOILED LONG GRAIN BROWN RICE.</t>
  </si>
  <si>
    <t>BOIL-IN-BAG BROWN RICE</t>
  </si>
  <si>
    <t>PRECOOKED PARBOILED WHOLE GRAIN BROWN RICE.</t>
  </si>
  <si>
    <t>BOIL - IN - BAG WHITE RICE</t>
  </si>
  <si>
    <t>BLACK RICE</t>
  </si>
  <si>
    <t>MEDIUM GRAIN BLACK RICE.</t>
  </si>
  <si>
    <t>FRENCH LENTILS</t>
  </si>
  <si>
    <t>FRENCH GREEN LENTILS.</t>
  </si>
  <si>
    <t>COUSCOUS</t>
  </si>
  <si>
    <t>FRESH &amp; EASY, COUSCOUS</t>
  </si>
  <si>
    <t>COUSCOUS.</t>
  </si>
  <si>
    <t>FRESH &amp; EASY, BULGAR WHEAT</t>
  </si>
  <si>
    <t>BULGUR WHEAT.</t>
  </si>
  <si>
    <t>FRESH &amp; EASY, BLACK-EYED PEAS</t>
  </si>
  <si>
    <t>BLACK-EYED PEAS.</t>
  </si>
  <si>
    <t>BLACK BEANS</t>
  </si>
  <si>
    <t>BLACK BEANS.</t>
  </si>
  <si>
    <t>ORGANIC BLACK BEANS.</t>
  </si>
  <si>
    <t>FRESH &amp; EASY, GREEN LENTILS</t>
  </si>
  <si>
    <t>GREEN LENTILS.</t>
  </si>
  <si>
    <t>FRESH &amp; EASY, RED LENTILS</t>
  </si>
  <si>
    <t>RED LENTILS.</t>
  </si>
  <si>
    <t>FRESH &amp; EASY, LIGHT RED KIDNEY BEANS</t>
  </si>
  <si>
    <t>LIGHT RED KIDNEY BEANS.</t>
  </si>
  <si>
    <t>FRESH &amp; EASY, GARBANZO BEANS</t>
  </si>
  <si>
    <t>GARBANZO BEANS (CHICKPEAS).</t>
  </si>
  <si>
    <t>FRESH &amp; EASY, MAYOCOBA BEANS</t>
  </si>
  <si>
    <t>MAYOCOBA BEANS.</t>
  </si>
  <si>
    <t>FRESH &amp; EASY, BEANS</t>
  </si>
  <si>
    <t>GREAT NORTHERN BEANS.</t>
  </si>
  <si>
    <t>FRESH &amp; EASY, SMALL RED BEANS</t>
  </si>
  <si>
    <t>SMALL RED BEANS.</t>
  </si>
  <si>
    <t>FRESH &amp; EASY, GREEN SPLIT PEAS</t>
  </si>
  <si>
    <t>GREEN SPLIT PEAS.</t>
  </si>
  <si>
    <t>FRESH &amp; EASY, PINTO BEANS</t>
  </si>
  <si>
    <t>PINTO BEANS.</t>
  </si>
  <si>
    <t>FRESH &amp; EASY, JASMINE BROWN</t>
  </si>
  <si>
    <t>JASMINE BROWN RICE.</t>
  </si>
  <si>
    <t>FRESH &amp; EASY, LONG GRAIN BROWN</t>
  </si>
  <si>
    <t>LONG GRAIN BROWN RICE.</t>
  </si>
  <si>
    <t>FRESH &amp; EASY, BASMATI RICE</t>
  </si>
  <si>
    <t>BASMATI RICE.</t>
  </si>
  <si>
    <t>ITALIAN GROWN RICE</t>
  </si>
  <si>
    <t>ARBORIO RICE.</t>
  </si>
  <si>
    <t>RICE MEDLEY</t>
  </si>
  <si>
    <t>LONG GRAIN WHITE RICE</t>
  </si>
  <si>
    <t>ATLANTIC SALMON BURGERS</t>
  </si>
  <si>
    <t>FRESH &amp; EASY, SWAI FELLETS</t>
  </si>
  <si>
    <t>FARM-RAISED SWAI (PANGASIUS HYPOPHTHALMUS).</t>
  </si>
  <si>
    <t>FRESH &amp; EASY, MAHI MAHI FILLETS</t>
  </si>
  <si>
    <t>WILD CAUGHT MAHI MAHI.</t>
  </si>
  <si>
    <t>FRESH &amp; EASY, SALMON</t>
  </si>
  <si>
    <t>FARM-RAISED ATLANTIC SALMON (COLOR ADDED).</t>
  </si>
  <si>
    <t>FRESH &amp; EASY, TILAPIA</t>
  </si>
  <si>
    <t>FARM-RAISED TILAPIA.</t>
  </si>
  <si>
    <t>FRESH &amp; EASY, ALASKAN POLLOCK FILLETS</t>
  </si>
  <si>
    <t>WILD CAUGHT ALASKAN POLLOCK.</t>
  </si>
  <si>
    <t>HANDCRAFTED NAAN FLATBREAD SANDWICH</t>
  </si>
  <si>
    <t>CHICKEN THIGHS</t>
  </si>
  <si>
    <t>ALL NATURAL * CHICKEN THIGH MEAT.</t>
  </si>
  <si>
    <t>CHICKEN DRUMSTICKS</t>
  </si>
  <si>
    <t>ALL NATURAL* CHICKEN DRUMSTICKS.</t>
  </si>
  <si>
    <t>SHAVED PARMESAN CHEESE</t>
  </si>
  <si>
    <t>FROSTED SUGAR COOKIES</t>
  </si>
  <si>
    <t>WHITE FROSTED MINI SUGAR COOKIES</t>
  </si>
  <si>
    <t>CHOCOLATY DIPPED GRAHAM CRACKERS</t>
  </si>
  <si>
    <t>FERRERO COLLECTION, FINE ASSORTED CONFECTIONS</t>
  </si>
  <si>
    <t>KROGER, CHIPMATES, COOKIES, CHOCOLATE CHIPS</t>
  </si>
  <si>
    <t>CHOCOLATE CHIP COOKIES</t>
  </si>
  <si>
    <t>KROGER, COWPALS, CHEESE DIP &amp; PRETZEL STICKS</t>
  </si>
  <si>
    <t>TEXMATI RICE</t>
  </si>
  <si>
    <t>TEXMATI RICE.</t>
  </si>
  <si>
    <t>TIKKA MASALA</t>
  </si>
  <si>
    <t>ITALIAN MEATLOAF MIX</t>
  </si>
  <si>
    <t>REDUCED FAT VIENNA SAUSAGE</t>
  </si>
  <si>
    <t>CHICKEN VIENNA SAUSAGE IN CHICKEN BROTH</t>
  </si>
  <si>
    <t>NEUMAN'S, CARROT PINEAPPLE BREAD, CARROT, PINEAPPLE</t>
  </si>
  <si>
    <t>SWEET FINISHING BUTTER</t>
  </si>
  <si>
    <t>SPAANS, SUGAR FREE SPICED WINDMILL COOKIES</t>
  </si>
  <si>
    <t>CINNAMON SWIRL SLICED CREME CAKE</t>
  </si>
  <si>
    <t>MINI MUFFINS</t>
  </si>
  <si>
    <t>APPLE, CHERRY AND CHEESE ROLL</t>
  </si>
  <si>
    <t>CHEESE, CHERRY AND PINEAPPLE ROLE</t>
  </si>
  <si>
    <t>LAFFY TAFFY</t>
  </si>
  <si>
    <t>FLAKE SALT</t>
  </si>
  <si>
    <t>SEA SALT.</t>
  </si>
  <si>
    <t>IODIZED SALT</t>
  </si>
  <si>
    <t>PLAIN SALT</t>
  </si>
  <si>
    <t>SOUP</t>
  </si>
  <si>
    <t>LOBSTER BISQUE</t>
  </si>
  <si>
    <t>SOUTHWEST CHICKEN QUESADILLAS WITH SEASONED VEGETABLES</t>
  </si>
  <si>
    <t>CULINARIA, KAMUT BLEND RICE MIX</t>
  </si>
  <si>
    <t>LOWFAT GRANOLA CEREAL WITH ALMOND</t>
  </si>
  <si>
    <t>LITE FRUIT COCKTAIL IN PEAR JUICE FROM CONCENTRATE</t>
  </si>
  <si>
    <t>ENRICHED ELBOW MACARONI</t>
  </si>
  <si>
    <t>ORGANIC YELLOW CORN TORTILLA CHIPS</t>
  </si>
  <si>
    <t>PLAIN BROWNIE BITES</t>
  </si>
  <si>
    <t>POWDERED SUGAR BROWNIE BITES</t>
  </si>
  <si>
    <t>SLICED LOAF CAKE</t>
  </si>
  <si>
    <t>BAKED ORGANIC POTATO SNACK</t>
  </si>
  <si>
    <t>SUPER GREENS!</t>
  </si>
  <si>
    <t>SALAD</t>
  </si>
  <si>
    <t>DELITA, IMPORTED ITALIAN BUTTER OF PHARMA</t>
  </si>
  <si>
    <t>TZATZIKI SAUCE</t>
  </si>
  <si>
    <t>CHICKEN CHILI ARTISAN SOUP MIX</t>
  </si>
  <si>
    <t>CANTERBURY NATURALS, CHICKEN NOODLE SOUP MIX</t>
  </si>
  <si>
    <t>ROASTED GARLIC POTATO CORN CHOWDER</t>
  </si>
  <si>
    <t>CANTERBURY NATURALS, RUSTIC FIRESIDE TORTILLA</t>
  </si>
  <si>
    <t>HOPE HUMMUS, SWEET POTATO HUMMUS</t>
  </si>
  <si>
    <t>5 BEAN VEGETABLE SOUP</t>
  </si>
  <si>
    <t>VEGETABLE BARLEY SOUP</t>
  </si>
  <si>
    <t>LENTIL APPLE SOUP</t>
  </si>
  <si>
    <t>DAIRY-FREE FRUITY &amp; CREAMY BLENDED</t>
  </si>
  <si>
    <t>GRAVY MIX</t>
  </si>
  <si>
    <t>FAT FREE VEGETARIAN GRAVY MIX</t>
  </si>
  <si>
    <t>BROTH</t>
  </si>
  <si>
    <t>ORGANIC CHIPOTLE SWEET POTATO SOUP</t>
  </si>
  <si>
    <t>ORGANIC CHICKEN SPINACH PEENE SOUP</t>
  </si>
  <si>
    <t>ORGANIC CHEESE</t>
  </si>
  <si>
    <t>CORN FLAKES</t>
  </si>
  <si>
    <t>EREWHON, STRAWBERRY CRISP</t>
  </si>
  <si>
    <t>ATTUNEFOODS, EREWHON, HONEY CRISPY BROWN RICE MIXED BERRIES</t>
  </si>
  <si>
    <t>MARANATHA, ROASTED PEANUT BUTTER</t>
  </si>
  <si>
    <t>ORGANIC DRY ROASTED PEANUTS.</t>
  </si>
  <si>
    <t>MARANATHA, ORGANIC PEANUT BUTTER</t>
  </si>
  <si>
    <t>MARANATHA, ORGANIC ROASTED PEANUT BUTTER CRUNCHY</t>
  </si>
  <si>
    <t>WOODSTOCK, PEANUT BUTTER</t>
  </si>
  <si>
    <t>PEANUT BUTTER</t>
  </si>
  <si>
    <t>OLIVE OIL &amp; GARLIC PASTA SAUCE</t>
  </si>
  <si>
    <t>LOW FAT MUESLI</t>
  </si>
  <si>
    <t>WILD BERRY ORGANIC PRESERVES</t>
  </si>
  <si>
    <t>REDUCED FAT VEGENAISE</t>
  </si>
  <si>
    <t>VANILLA ALMOND NATURALLY FLAVORED CLUSTERS &amp; FLAKES</t>
  </si>
  <si>
    <t>EARTH BALANCE, MINDFULMAYO, DRESSING &amp; SANDWICH SPREAD</t>
  </si>
  <si>
    <t>ORGANIC SPAGHETTI SAUCE</t>
  </si>
  <si>
    <t>DELICIOUS GOLDEN VEGETABLE SOUP</t>
  </si>
  <si>
    <t>ROASTED SALSA</t>
  </si>
  <si>
    <t>ORGANIC OPTIMUM POWER BLUEBERRY CINNAMON FLAX</t>
  </si>
  <si>
    <t>DE BOLES, SPAGHETTI STYLE PASTA</t>
  </si>
  <si>
    <t>100% ORGANIC EINKORN WHOLE WHEAT PASTA LINGUINE</t>
  </si>
  <si>
    <t>ORGANIC EINKORN COOKIES</t>
  </si>
  <si>
    <t>COUGAR MOUNTAIN, BLUEBERRIES &amp; OATS, ALL NATURAL SOFT COOKIES</t>
  </si>
  <si>
    <t>TASTY, CHOCOLATE CHIP COOKIES</t>
  </si>
  <si>
    <t>ORGANIC CHOCOLATE COOKIES</t>
  </si>
  <si>
    <t>EREWHON, ORGANIC CINNAMON GRAHAMS, HONEY</t>
  </si>
  <si>
    <t>GOAT MILK YOGURT</t>
  </si>
  <si>
    <t>ROASTED GARLIC PASTA SAUCE</t>
  </si>
  <si>
    <t>WALNUT ACRES, PORTABELLO MARINARA PASTA SAUCE</t>
  </si>
  <si>
    <t>WALNUT ACRES, PASTA SAUCE, TOMATO &amp; BASIL</t>
  </si>
  <si>
    <t>NANCY'S, NONFAT YOGURT</t>
  </si>
  <si>
    <t>NANCY'S, LOWFAT YOGURT</t>
  </si>
  <si>
    <t>LOWFAT YOGURT</t>
  </si>
  <si>
    <t>SALSA</t>
  </si>
  <si>
    <t>TANDOOR CHEF, ORIGINAL NAAN PIZZA</t>
  </si>
  <si>
    <t>TERIYAKI</t>
  </si>
  <si>
    <t>EDEN ORGANIC, CRUSHED TOMATOES, SWEET BASIL</t>
  </si>
  <si>
    <t>POPCORN CHICKEN</t>
  </si>
  <si>
    <t>FALAFEL 3 ORGANIC VEGGIE BURGERS</t>
  </si>
  <si>
    <t>ORGANIC NONFAT YOGURT</t>
  </si>
  <si>
    <t>PLAIN YOGURT</t>
  </si>
  <si>
    <t>VANILLA BEAN CREAMY AUSTRALIAN STYLE NONFAT YOGURT</t>
  </si>
  <si>
    <t>VEGENAISE GOURMET FRY SAUCE &amp; SPREAD</t>
  </si>
  <si>
    <t>STRAWBERRY SAUCE</t>
  </si>
  <si>
    <t>ORGANIC SALSA MADE WITH AGAVE NECTAR</t>
  </si>
  <si>
    <t>ORGANIC SOFT TOFU</t>
  </si>
  <si>
    <t>WALNUT HALVES &amp; PIECES</t>
  </si>
  <si>
    <t>WALNUTS</t>
  </si>
  <si>
    <t>PINE NUTS</t>
  </si>
  <si>
    <t>PINE NUTS (PIGNOLIAS)</t>
  </si>
  <si>
    <t>ANGEL FOOD CAKE</t>
  </si>
  <si>
    <t>BREAKFAST BEST, BREAKFAST STRUDEL, STRAWBERRY</t>
  </si>
  <si>
    <t>100% PURE CORN OIL</t>
  </si>
  <si>
    <t>CORN OIL</t>
  </si>
  <si>
    <t>VEGGIE SPAGHETTI</t>
  </si>
  <si>
    <t>PRIANO, PASTA SAUCE, CARAMELIZED ONION &amp; GARLIC</t>
  </si>
  <si>
    <t>CHOCOLATE COCOA</t>
  </si>
  <si>
    <t>CRANBERRY APPLE BUTTER</t>
  </si>
  <si>
    <t>FAT FREE COTTAGE CHEESE</t>
  </si>
  <si>
    <t>GROUND BEEF BURGERS (OMAHA STEAKS BURGERS)</t>
  </si>
  <si>
    <t>GROUND BEEF.</t>
  </si>
  <si>
    <t>ORGANIC GREEK NONFAT YOGURT</t>
  </si>
  <si>
    <t>DREAMFIELDS HEALTHY CARB LIVING, LINGUINE</t>
  </si>
  <si>
    <t>DR. PRAEGER'S, BOMBAY CURRY VEGGIE BURGERS</t>
  </si>
  <si>
    <t>DR.PRAEGER'S, CALIFORNIA VEGGIE POCKETS, ALL NATURAL</t>
  </si>
  <si>
    <t>DOUBLE CHOCOLATE COCOA</t>
  </si>
  <si>
    <t>SPECIALLY SELECTED, STONE BAKED PIZZA, MOZZARELLA,CHERRY TOMATO AND ARGULA</t>
  </si>
  <si>
    <t>CULINARY CIRCLE, ITALIAN SAUSAGE AND CARAMELIZED ONION PIZZA</t>
  </si>
  <si>
    <t>100% ORANGE JUICE</t>
  </si>
  <si>
    <t>INSTANT PUDDING &amp; PIE FILLING</t>
  </si>
  <si>
    <t>CHOCOLATE DRIZZLED CARAMEL CORN WITH PEANUTS</t>
  </si>
  <si>
    <t>MILK</t>
  </si>
  <si>
    <t>CAULIFLOWER FLORETS</t>
  </si>
  <si>
    <t>CAULIFLOWER.</t>
  </si>
  <si>
    <t>BROCCOLI, CARROTS, SUGAR SNAP PEAS &amp; WATER CHESTNUTS</t>
  </si>
  <si>
    <t>PEAS AND CARROTS</t>
  </si>
  <si>
    <t>ORIENTAL BLEND</t>
  </si>
  <si>
    <t>ITALIAN BLEND</t>
  </si>
  <si>
    <t>BROCCOLI CUTS</t>
  </si>
  <si>
    <t>BROCCOLI.</t>
  </si>
  <si>
    <t>WINTER BLEND BROCCOLI AND CAULIFLOWER</t>
  </si>
  <si>
    <t>ITALIAN CHEERY TOMATOES</t>
  </si>
  <si>
    <t>S. MARZANO TOMATO</t>
  </si>
  <si>
    <t>PICKLED VEGETABLE LEMON CUCUMBERS</t>
  </si>
  <si>
    <t>ORIGINAL DELICIOUS VEGETARIAN ALTERNATIVE TO CHICKEN</t>
  </si>
  <si>
    <t>WHOLE BABY DILL GHERKINS</t>
  </si>
  <si>
    <t>GREEK YOGURT</t>
  </si>
  <si>
    <t>LIGHT NONFAT GREEK YOGURT</t>
  </si>
  <si>
    <t>SUNDRIED TOMATOES BRUSCHETTA TOPPING</t>
  </si>
  <si>
    <t>OATMEAL WITH FLAX</t>
  </si>
  <si>
    <t>ANDREW &amp; EVERETT, STRING CHEESE</t>
  </si>
  <si>
    <t>ORANGE GELATIN DESSERT</t>
  </si>
  <si>
    <t>PUDDING</t>
  </si>
  <si>
    <t>TAPIOCA PUDDING</t>
  </si>
  <si>
    <t>REDUCED FAT SWISS CHEESE</t>
  </si>
  <si>
    <t>SHARP CHEDDAR CHEESE</t>
  </si>
  <si>
    <t>CHEDDAR CHEESE</t>
  </si>
  <si>
    <t>SHARP CHEDDAR</t>
  </si>
  <si>
    <t>RAW MILK CHEDDAR</t>
  </si>
  <si>
    <t>ENGLISH CHEDDAR CHEESE</t>
  </si>
  <si>
    <t>LEMON ZEST</t>
  </si>
  <si>
    <t>ASADERO CHEESE</t>
  </si>
  <si>
    <t>QUESO FRESCO</t>
  </si>
  <si>
    <t>QUESO QUESADILLA CHEESE</t>
  </si>
  <si>
    <t>SMOKED GOUDA CHEESE</t>
  </si>
  <si>
    <t>WINE CURED GOAT</t>
  </si>
  <si>
    <t>CHEESE MADE FROM PASTEURIZED MILK</t>
  </si>
  <si>
    <t>MARIANO'S, RICOTTA SALATA CHEESE</t>
  </si>
  <si>
    <t>APPLEWOOD SMOKED REGULAR CUT BACON</t>
  </si>
  <si>
    <t>ROUNDY'S, TURKEY BACON</t>
  </si>
  <si>
    <t>WHITE CHOCOLATE CHIPS</t>
  </si>
  <si>
    <t>TOASTED OATS</t>
  </si>
  <si>
    <t>TOMATO BASIL SOUP</t>
  </si>
  <si>
    <t>HUNGARIAN STYLE MACKEREL FILLETS</t>
  </si>
  <si>
    <t>FRESH &amp; EASY, LOWFAT COTTAGE CHEESE</t>
  </si>
  <si>
    <t>CORN MASA FLOUR TORTILLAS</t>
  </si>
  <si>
    <t>SELECTED CORN TREATED WITH LIME.</t>
  </si>
  <si>
    <t>HILL COUNTRY FARE, SAUCE, JELLIED CRANBERRY</t>
  </si>
  <si>
    <t>H-E-B, GLYCEMIC HEALTH PENNE MACARONI PRODUCT PASTA, ESTILO PENNE</t>
  </si>
  <si>
    <t>LARGE FAVA BEANS</t>
  </si>
  <si>
    <t>TWIST SNACK</t>
  </si>
  <si>
    <t>SUN LUCK, SRIRACHA CHILI SAUCE</t>
  </si>
  <si>
    <t>SUN LUCK, SWEET CHILI SAUCE FOR DIPPING</t>
  </si>
  <si>
    <t>SCHNUCKS, IODIZED SALT</t>
  </si>
  <si>
    <t>YELLOW CURRY PASTE</t>
  </si>
  <si>
    <t>MUCHO CHEESE</t>
  </si>
  <si>
    <t>HOLA, LEMON FLAVORED SALTED PLUM, LEMON</t>
  </si>
  <si>
    <t>HOLA, SWEET &amp; SOUR FLAVORED SALTED PLUM</t>
  </si>
  <si>
    <t>FIESTA PISTACHIOS</t>
  </si>
  <si>
    <t>PANKO JAPANESE STYLE BREAD CRUMBS</t>
  </si>
  <si>
    <t>MCCORMICK, FRUIT SPREAD, STRAWBERRY</t>
  </si>
  <si>
    <t>CHILES JALAPENOS EN ESCABECHE</t>
  </si>
  <si>
    <t>WHITE CORN BITE SIZE TORTILLA CHIPS</t>
  </si>
  <si>
    <t>CAPERS CAPOTES</t>
  </si>
  <si>
    <t>SPANISH ALCAPARRADO</t>
  </si>
  <si>
    <t>CURRY POWDER</t>
  </si>
  <si>
    <t>CULTURED SOFT BLEND SPREAD</t>
  </si>
  <si>
    <t>CURED PORK LONGANIZA</t>
  </si>
  <si>
    <t>JOCOTE CORONA</t>
  </si>
  <si>
    <t>JOCOTE</t>
  </si>
  <si>
    <t>ROUND TOP WHITE ENRICHED BREAD</t>
  </si>
  <si>
    <t>AMAZONAS, HORCHATA MIX</t>
  </si>
  <si>
    <t>AMAZONAS, GOLDEN GROUND PALILLO TURMERIC</t>
  </si>
  <si>
    <t>GOLDEN GROUND TURMERIC</t>
  </si>
  <si>
    <t>FLORA, TORTELLONI WITH RICOTTA &amp; SPINACH</t>
  </si>
  <si>
    <t>CHEESE TORTELLINI</t>
  </si>
  <si>
    <t>CHEESE MANICOTTI</t>
  </si>
  <si>
    <t>BAY SCALLOPS</t>
  </si>
  <si>
    <t>PACIFIC SURF, SQUID LOLIGO</t>
  </si>
  <si>
    <t>PACIFIC SURF BASA, SWAI FILLET</t>
  </si>
  <si>
    <t>SWAI SODIUM TRIPOLYPHOSPHATE.</t>
  </si>
  <si>
    <t>PACIFIC SURF, COOKED PERIWINKLE MEAT</t>
  </si>
  <si>
    <t>PERIWINKLE MEAT.</t>
  </si>
  <si>
    <t>SOLID WHITE TUNA IN WATER</t>
  </si>
  <si>
    <t>TUNA IN OIL</t>
  </si>
  <si>
    <t>AMERICAN GOLDEN, ROASTED AND SALTED PEPITAS</t>
  </si>
  <si>
    <t>SOUR CREAM</t>
  </si>
  <si>
    <t>FOSTER FARMS, HALF BREASTS CHICKEN WITH RIBS</t>
  </si>
  <si>
    <t>HALF BREASTS WITH RIBS</t>
  </si>
  <si>
    <t>AMERICAN GOLDEN, GINGER CRYSTALLIZED GOLDEN PACK</t>
  </si>
  <si>
    <t>TORN &amp; GLASSER, MILK CHOCOLATE PRETZELS</t>
  </si>
  <si>
    <t>VIVA LA SALUD, DRIED CRANBERRIES</t>
  </si>
  <si>
    <t>GRANOLA CRANBERRY AND ACAI</t>
  </si>
  <si>
    <t>ESSENTIAL EVERYDAY, APPLE SAUCE, PEACH MANGO</t>
  </si>
  <si>
    <t>WHOLE TOMATOES</t>
  </si>
  <si>
    <t>ALBERTSON'S, TENDER GREEN SWEET PEAS</t>
  </si>
  <si>
    <t>HOT DOG RELISH</t>
  </si>
  <si>
    <t>ESSENTIAL EVERYDAY, MEDIUM PITTED RIPE OLIVES</t>
  </si>
  <si>
    <t>WHOLE BABY KOSHER DILLS</t>
  </si>
  <si>
    <t>ESSENTIAL EVERYDAY, RED BEANS</t>
  </si>
  <si>
    <t>ESSENTIAL EVERYDAY, CHILI BEANS IN SAUCE</t>
  </si>
  <si>
    <t>ESSENTIAL EVERYDAY, GRILL STYLE BEANS, BOURBON &amp; BROWN SUGAR</t>
  </si>
  <si>
    <t>ESSENTIAL EVERYDAY, VEGETARIAN BAKED BEANS</t>
  </si>
  <si>
    <t>PORK &amp; BEANS</t>
  </si>
  <si>
    <t>WHOLE PICKLES KOSHER DILL</t>
  </si>
  <si>
    <t>ESSENTIAL EVERYDAY, BREAD &amp; BUTTER CHIPS</t>
  </si>
  <si>
    <t>DILL WHOLE PICKLES</t>
  </si>
  <si>
    <t>FIBER &amp; PROTEIN GRANOLA</t>
  </si>
  <si>
    <t>ORGANIC MICROWAVE POPCORN</t>
  </si>
  <si>
    <t>ORGANIC APPLESAUCE</t>
  </si>
  <si>
    <t>ESSENTIAL EVERYDAY, CHOCOLATE SANDWICH COOKIES, WINTER PEPPERMINT</t>
  </si>
  <si>
    <t>PARMESAN GARLIC &amp; HERB BAKED PITA CHIPS</t>
  </si>
  <si>
    <t>ALBERTSON'S, WHITE BREAD</t>
  </si>
  <si>
    <t>ALBERTSON'S, SANDWICH WHEAT BREAD</t>
  </si>
  <si>
    <t>ULTRA THIN PIZZA CRUST</t>
  </si>
  <si>
    <t>THIN WHEAT PIZZA CRUST</t>
  </si>
  <si>
    <t>ESSENTIAL EVERYDAY, THIN PIZZA CRUST</t>
  </si>
  <si>
    <t>EXTRA WIDE EGG NOODLES</t>
  </si>
  <si>
    <t>NO BOIL LASAGNA ENRICHED MACARONI PRODUCT</t>
  </si>
  <si>
    <t>ENRICHED MACARONI PRODUCT, JUMBO SHELLS</t>
  </si>
  <si>
    <t>ENRICHED MACARONI PRODUCT RINGS</t>
  </si>
  <si>
    <t>ENRICHED MEDIUM GRAIN WHITE RICE</t>
  </si>
  <si>
    <t>ENRICHED LONG GRAIN WHITE RICE</t>
  </si>
  <si>
    <t>ESSENTIAL EVERYDAY, PILAF RICE MIX</t>
  </si>
  <si>
    <t>ESSENTIAL EVERYDAY, LONG GRAIN &amp; WILD RICE</t>
  </si>
  <si>
    <t>SPLIT GREEN PEAS</t>
  </si>
  <si>
    <t>NAVY BEANS</t>
  </si>
  <si>
    <t>NAVY BEANS.</t>
  </si>
  <si>
    <t>PINTO BEANS</t>
  </si>
  <si>
    <t>BLACKEYE PEAS</t>
  </si>
  <si>
    <t>BLACKEYE PEAS.</t>
  </si>
  <si>
    <t>MILLVILLE, HONEY WHEAT PUFFS</t>
  </si>
  <si>
    <t>COCOA RICE</t>
  </si>
  <si>
    <t>CASA MAMITA, CHICKEN &amp; CHEESE TAQUITOS ROLLED IN FLOUR TORTILLAS</t>
  </si>
  <si>
    <t>BREMER, HAM &amp; CHEESE HOT STUFFED SANDWICHES</t>
  </si>
  <si>
    <t>CLANCY'S, PARTY MIX, CHEDDAR</t>
  </si>
  <si>
    <t>ALWAYS SAVE, WIENERS</t>
  </si>
  <si>
    <t>ALBERTSON'S, SEA SALTED CARAMEL SWIRL ICE CREAM</t>
  </si>
  <si>
    <t>GREEK FROZEN YOGURT</t>
  </si>
  <si>
    <t>ALBERTSON'S, GREEK FROZEN YOGURT, BLACK RASPBERRY</t>
  </si>
  <si>
    <t>ALBERTSON'S, ICE CREAM, ROCKY ROAD, CHOCOLATE ICE CREAM WITH MARSHMALLOW RIBBON AND MIXED NUTS</t>
  </si>
  <si>
    <t>ALBERTSON'S, ICE CREAM, CHOCOLATE</t>
  </si>
  <si>
    <t>ALBERTSON'S, ICE CREAM, MINT CHIP</t>
  </si>
  <si>
    <t>ALBERTSON'S, NEOPOLITAN ICE CREAM</t>
  </si>
  <si>
    <t>ALBERTSON'S, ICE CREAM, BUTTER PECAN</t>
  </si>
  <si>
    <t>ALBERTSON'S, RICH &amp; CREAMY ICE CREAM, FRENCH VANILLA</t>
  </si>
  <si>
    <t>VEGETABLE CHIPS</t>
  </si>
  <si>
    <t>CLANCY'S, MULTIGRAIN CRISPS, CHEDDAR</t>
  </si>
  <si>
    <t>CLANCY'S, TRADITIONAL PARTY MIX</t>
  </si>
  <si>
    <t>MADHAVA, ORGANIC COCONUT SUGAR</t>
  </si>
  <si>
    <t>ORGANIC GRANULATED COCONUT NECTAR</t>
  </si>
  <si>
    <t>SCHNUCKS, NOODLE SOUP MIX WITH REAL CHICKEN BROTH</t>
  </si>
  <si>
    <t>DELICIOUS HEARTS OF PALM</t>
  </si>
  <si>
    <t>JOHN WM. MACY'S, DIJON SWISS CHEESE STICKS</t>
  </si>
  <si>
    <t>MADHAVA, RAW ORGANIC AGAVE NECTAR</t>
  </si>
  <si>
    <t>ORGANIC BLUE AGAVE NECTAR</t>
  </si>
  <si>
    <t>FOLLOW YOUR HEART, ORGANIC CREAMY RANCH SALAD DRESSING</t>
  </si>
  <si>
    <t>FOLLOW YOUR HEART, ORGANIC BLEU CHEESE SALAD DRESSING</t>
  </si>
  <si>
    <t>SALAD DRESSING</t>
  </si>
  <si>
    <t>MANNA BREAD</t>
  </si>
  <si>
    <t>BUTTERNUT SQUASH RAVIOLI</t>
  </si>
  <si>
    <t>PIEROGIES</t>
  </si>
  <si>
    <t>PERFECT FLOUR BLEND</t>
  </si>
  <si>
    <t>WALNUT BUTTER</t>
  </si>
  <si>
    <t>ORGANIC RAW WALNUTS AND ORGANIC RAW CASHEWS</t>
  </si>
  <si>
    <t>UDI'S GLUTEN FREE, CLASSIC FRENCH DINNER ROLLS</t>
  </si>
  <si>
    <t>ORGANIC CASHEWS ROASTED &amp; SALTED</t>
  </si>
  <si>
    <t>KALE CHIPS</t>
  </si>
  <si>
    <t>ORGANIC MAIZ MORADO FLOUR</t>
  </si>
  <si>
    <t>ORGANIC PURPLE CORN.</t>
  </si>
  <si>
    <t>STAHLBUSH ISLAND FARMS, CRANBERRIES</t>
  </si>
  <si>
    <t>CRANBERRIES.</t>
  </si>
  <si>
    <t>PURE UNSWEETENED SUPERFRUIT PACKS</t>
  </si>
  <si>
    <t>WOODSTUCK, ORGANIC DICED MANGOES</t>
  </si>
  <si>
    <t>ORGANIC MANGOES.</t>
  </si>
  <si>
    <t>COCO-ROONS, GOURMET DELIGHTS BROWNIE</t>
  </si>
  <si>
    <t>MADE IN NATURE, DRIED &amp; UNSULFURED BLACK MISSION FIGS</t>
  </si>
  <si>
    <t>ORGANIC DRIED BLACK MISSION FIGS</t>
  </si>
  <si>
    <t>GRAPESEED OIL</t>
  </si>
  <si>
    <t>100% GRAPESEED OIL.</t>
  </si>
  <si>
    <t>CRUNCHY CORN STICKS</t>
  </si>
  <si>
    <t>ORGANIC SEA SALT POPCORN CRUNCHY AND SALTY</t>
  </si>
  <si>
    <t>ORGANIC KETTLE CORN, SWEET &amp; SALTY</t>
  </si>
  <si>
    <t>SOUTHERN BARBECUE, BAKED CRUNCHY BLACK BEAN CHIPS</t>
  </si>
  <si>
    <t>KETTLE CORN</t>
  </si>
  <si>
    <t>POPCORN</t>
  </si>
  <si>
    <t>SAVORY MASALA POPCORN WITH PAPADUMS</t>
  </si>
  <si>
    <t>KETTLE COOKED POTATO CHIPS</t>
  </si>
  <si>
    <t>POTATO CHIPS</t>
  </si>
  <si>
    <t>SALTED, VEGETABLE CHIPS</t>
  </si>
  <si>
    <t>MINI YELLOW ROUNDS BITE-SIZE CORN TORTILLA CHIPS</t>
  </si>
  <si>
    <t>BITE-SIZE CORN TORTILLA CHIPS</t>
  </si>
  <si>
    <t>SWEET POTATO CORN TORTILLA CHIPS</t>
  </si>
  <si>
    <t>CORN TORTILLA CHIPS</t>
  </si>
  <si>
    <t>MULTI-GRAIN TORTILLA CHIPS</t>
  </si>
  <si>
    <t>RW GARCIA, CLASSIC MIXTBAG YELLOW &amp; BLUE CORN TORTILLA CHIPS</t>
  </si>
  <si>
    <t>GREEN CHILE LIME</t>
  </si>
  <si>
    <t>100% PURE FRUIT SNACK</t>
  </si>
  <si>
    <t>MELTAWAY TRUFFLES</t>
  </si>
  <si>
    <t>BLUE ALGAE NUT BUTTER</t>
  </si>
  <si>
    <t>BERRY ANTIOXIDANT NUT BUTTER</t>
  </si>
  <si>
    <t>CELESTIAL SEASONINGS, COOL BREW ICED BLACK TEA, RASPBERRY</t>
  </si>
  <si>
    <t>ORGANIC WHOLE WHEAT GNOCCHI, ITALIAN MACARONI PRODUCT</t>
  </si>
  <si>
    <t>ORGANIC DURUM WHOLE WHEAT SEMOLINA.</t>
  </si>
  <si>
    <t>PURE GREEN ICED GREEN TEA POWDER</t>
  </si>
  <si>
    <t>NUMI, DECAFFEINATED SAVORY, GREEN TEA BAGS, FENNEL SPICE</t>
  </si>
  <si>
    <t>CELESTIAL SEASONINGS, HERBAL TEA, ACAI MANGO ZINGER</t>
  </si>
  <si>
    <t>SPROUTED BARLEY BREAD</t>
  </si>
  <si>
    <t>THE ESSENTIAL BAKING COMPANY, PARISIAN BAGUETTE SEEDED</t>
  </si>
  <si>
    <t>CINNAMON ROLLS</t>
  </si>
  <si>
    <t>ORGANIC MILD CHEDDAR CHEESE</t>
  </si>
  <si>
    <t>COLBY CHEESE</t>
  </si>
  <si>
    <t>BLACK BEAN</t>
  </si>
  <si>
    <t>CUBAN BLACK BEAN BURRITO</t>
  </si>
  <si>
    <t>OATMEAL GOURMET MIX COOKIE</t>
  </si>
  <si>
    <t>ANGEL'S RECIPES, ALL PURPOSE FLOUR BLEND</t>
  </si>
  <si>
    <t>SNICKERDOODLE WHEAT &amp; GLUTEN FREE COOKIES</t>
  </si>
  <si>
    <t>ORGANIC ROASTED BROWN RICE COUSCOUS</t>
  </si>
  <si>
    <t>ORGANIC ROASTED BROWN RICE.</t>
  </si>
  <si>
    <t>ORGANIC MEKONG FLOWER RICE</t>
  </si>
  <si>
    <t>ORGANIC WHITE RICE</t>
  </si>
  <si>
    <t>CARNAROLI RICE</t>
  </si>
  <si>
    <t>ORGANIC RICE</t>
  </si>
  <si>
    <t>FARMHOUSE, CREAM CHEESE, GARLIC &amp; HERBS</t>
  </si>
  <si>
    <t>ORGANIC CREAM CHEESE</t>
  </si>
  <si>
    <t>WHOLESOY &amp; CO., SOY YOGHURT, CHERRY</t>
  </si>
  <si>
    <t>ANNIE CHUN'S, ASIAN SAUCES</t>
  </si>
  <si>
    <t>MAPLE HILL CREAMERY, CREAMLINE YOGURT</t>
  </si>
  <si>
    <t>MAPLE HILL CREAMERY, CREAMLINE YOGURT, MAPLE</t>
  </si>
  <si>
    <t>GREEK NONFAT YOGURT</t>
  </si>
  <si>
    <t>WHIPPED SOY TOPPING</t>
  </si>
  <si>
    <t>TOFURKY, CHORIZO STYLE</t>
  </si>
  <si>
    <t>GOLDEN BERRIES ANDEAN SUPERFRUIT</t>
  </si>
  <si>
    <t>CERTIFIED ORGANIC GOLDENBERRIES (PHYSALIS PERUVIANA)</t>
  </si>
  <si>
    <t>ORGANIC BLACK BEAN MOLE</t>
  </si>
  <si>
    <t>MADE WITH ORGANIC BLACK BEANS AND TOMATOES</t>
  </si>
  <si>
    <t>MILD TURKEY CHILI WITH BEANS</t>
  </si>
  <si>
    <t>VEGANIC SPROUTED BROWN RICE CACAO CRISPS</t>
  </si>
  <si>
    <t>VEGANIC SPROUTED ANCIENT GRAIN O'S</t>
  </si>
  <si>
    <t>HOT &amp; FIT CEREAL, EARNEST EATS, AMERICAN BLEND CRANBERRIES + ALMONDS + FLAX</t>
  </si>
  <si>
    <t>NATURAL UNCURED CHICKEN HOT DOG</t>
  </si>
  <si>
    <t>BREAKFAST SAUSAGE</t>
  </si>
  <si>
    <t>SMOKED WILD ALASKAN SOCKEYE SALMON</t>
  </si>
  <si>
    <t>SAUSAGE LINKS</t>
  </si>
  <si>
    <t>ORGANIC TURKEY BURGERS</t>
  </si>
  <si>
    <t>PURE ORGANIC GROUND SKINLESS TURKEY</t>
  </si>
  <si>
    <t>MAPLE LEAF FARMS, FULLY COOKED DUCK, ROTISSERIE BREASTS</t>
  </si>
  <si>
    <t>SALMON BURGERS</t>
  </si>
  <si>
    <t>DIESTEL TURKEY RANCH, GROUND TURKEY</t>
  </si>
  <si>
    <t>PURE GROUND TURKEY DARK MEAT WITHOUT SKIN</t>
  </si>
  <si>
    <t>DIESTEL TURKEY RANCH, ITALIAN TURKEY SAUSAGE WITH WINE</t>
  </si>
  <si>
    <t>UNCURED GENOA SALAMI</t>
  </si>
  <si>
    <t>SMOKED TURKEY BREAST</t>
  </si>
  <si>
    <t>PROSCIUTTO</t>
  </si>
  <si>
    <t>HAND-DIPPED DARK CHOCOLATE FIGS</t>
  </si>
  <si>
    <t>CEDARS COMPANY, WHEAT PITA BREAD</t>
  </si>
  <si>
    <t>GARDEN LITES, SOUTHWESTERN SOUFFLE</t>
  </si>
  <si>
    <t>BUTTERNUT SQUASH BAKE</t>
  </si>
  <si>
    <t>TROPICAL TANGO INSTANT POWDER DRINK MIX</t>
  </si>
  <si>
    <t>ALASKAN SALMON CAKE</t>
  </si>
  <si>
    <t>ARTISAN BISTRO, WILD SALMON</t>
  </si>
  <si>
    <t>NINE GRAIN PILAF WITH SWEET CHILE BEEF &amp; STEAMED VEGETABLES</t>
  </si>
  <si>
    <t>LUVO, WHOLE GRAIN PILAF</t>
  </si>
  <si>
    <t>LAMB VINDALOO WITH BASMATI RICE</t>
  </si>
  <si>
    <t>TANDOOR CHEF, BALANCED VEGETARIAN KOFTA CURRY</t>
  </si>
  <si>
    <t>ETHNIC GOURMET, VEGETABLE KORMA</t>
  </si>
  <si>
    <t>QUARTERED &amp; MARINATED ARTICHOKE HEARTS</t>
  </si>
  <si>
    <t>PCC, CRANBERRIES</t>
  </si>
  <si>
    <t>ORGANIC BACK AT HOME</t>
  </si>
  <si>
    <t>MARIA AND RICARDO'S, SOFT TACO SIZE TORTILLAS</t>
  </si>
  <si>
    <t>BROTH, CHICKEN, 40% LESS SODIM</t>
  </si>
  <si>
    <t>HEARTY BEEF BARLEY WITH MIXED VEGETABLES SOUP</t>
  </si>
  <si>
    <t>CHICKEN CORN TORTILLA WITH BEANS AND POBLANO PEPPERS SOUP</t>
  </si>
  <si>
    <t>SPLIT PEA SOUP</t>
  </si>
  <si>
    <t>IMAGINE, 70% ORGANIC ITALIAN STYLE WEDDING SOUP</t>
  </si>
  <si>
    <t>ETHNIC GOURMET, SPINACH SAUCE</t>
  </si>
  <si>
    <t>ETHNIC GOURMET, DELHI KORMA SIMMER SAUCE</t>
  </si>
  <si>
    <t>ETHNIC GOURMET, BOMBAY CURRY SIMMER SAUCE</t>
  </si>
  <si>
    <t>PCC, ORGANIC BRAZIL NUTS</t>
  </si>
  <si>
    <t>ORGANIC BRAZIL NUTS.</t>
  </si>
  <si>
    <t>BEECHER'S, MAC &amp; CHEESE</t>
  </si>
  <si>
    <t>CHEESE LASAGNA</t>
  </si>
  <si>
    <t>RISING MOON ORGANICS, BUTTERNUT SQUASH RAVIOLI</t>
  </si>
  <si>
    <t>CAKE CUPS</t>
  </si>
  <si>
    <t>REGGIE'S, SUNFLOWER SEEDS</t>
  </si>
  <si>
    <t>DOUBLE ACTING BAKING POWDER</t>
  </si>
  <si>
    <t>SCHNUCKS, BOUILLON CUBES, BEEF</t>
  </si>
  <si>
    <t>SCHNUCKS, INSTANT BOUILLON, CHICKEN</t>
  </si>
  <si>
    <t>SCHNUCKS, BOUILLON CUBES, CHICKEN</t>
  </si>
  <si>
    <t>SCHNUCKS, INSTANT BOUILLON, BEEF</t>
  </si>
  <si>
    <t>SCHNUCKS, PORK &amp; BEANS, IN TOMATO SAUCE</t>
  </si>
  <si>
    <t>SCHNUCKS, GRAHAMS CRACKERS, CINNAMON</t>
  </si>
  <si>
    <t>AUTHENTIC 10 FLOUR TORTILLAS</t>
  </si>
  <si>
    <t>AUTHENTIC WHOLE WHEAT TORTILLAS</t>
  </si>
  <si>
    <t>SCHNUCKS, SHREDDED NATURAL MOZZARELLA CHEESE</t>
  </si>
  <si>
    <t>CULINARIA, BRONZE DIE PENNE RIGATE</t>
  </si>
  <si>
    <t>DURUM WHEAT SEMOLINA.</t>
  </si>
  <si>
    <t>SCHNUCKS, OYSTER, CRACKERS</t>
  </si>
  <si>
    <t>PUBLIX, OATS</t>
  </si>
  <si>
    <t>100% WHOLE GRAIN ROLLED OATS.</t>
  </si>
  <si>
    <t>CHEWING GUM</t>
  </si>
  <si>
    <t>MARSHMALLOW CREME</t>
  </si>
  <si>
    <t>LATTA, RUSSIAN KEFIR TRADITIONAL YOGURT, STRAWBERRY</t>
  </si>
  <si>
    <t>PROBIOTIC LOWFAT YOGURT</t>
  </si>
  <si>
    <t>CLASSIC GREEK STRAINED YOGURT</t>
  </si>
  <si>
    <t>TOASTER PASTRIES</t>
  </si>
  <si>
    <t>GREEN TEA</t>
  </si>
  <si>
    <t>QUICK GRITS</t>
  </si>
  <si>
    <t>EXTRA RAISIN BRAIN CEREAL</t>
  </si>
  <si>
    <t>CORN FLAKES CEREAL</t>
  </si>
  <si>
    <t>JUMBO CAKE CUPS</t>
  </si>
  <si>
    <t>OLD FASHIONED OATMEAL COOKIES</t>
  </si>
  <si>
    <t>ONION GRAVY MIX</t>
  </si>
  <si>
    <t>SCHNUCKS, HOME STYLE SOFT &amp; CHEWY MOLASSES COOKIES</t>
  </si>
  <si>
    <t>MEXICAN STYLE REFRIED BEANS</t>
  </si>
  <si>
    <t>TURBINADO RAW CANE SUGAR</t>
  </si>
  <si>
    <t>ORGANIC EVAPORATED CANE JUICE.</t>
  </si>
  <si>
    <t>PENNE RIGATE, ENRICHED MACARONI PRODUCT</t>
  </si>
  <si>
    <t>SPAGHETTI, ENRICHED MACARONI PRODUCT</t>
  </si>
  <si>
    <t>WHITE ROSE, CEREAL TOASTED OATS</t>
  </si>
  <si>
    <t>WHITE ROSE, FROSTED FLAKES SWEETENED CEREAL</t>
  </si>
  <si>
    <t>SCHNUCKS, PURE BAKING SODA</t>
  </si>
  <si>
    <t>SODIUM BICARBONATE.</t>
  </si>
  <si>
    <t>GREAT VALUE, LOW CALORIE DRINK MIX, BLUEBERRY BERRY SPLASH</t>
  </si>
  <si>
    <t>GRAHAM CRACKERS</t>
  </si>
  <si>
    <t>FLAKES &amp; CLUSTERS CEREAL</t>
  </si>
  <si>
    <t>BAKER'S CORNER, APPLE PIE FILLING OR TOPPING</t>
  </si>
  <si>
    <t>HAPPY HARVEST, STEWED TOMATOES</t>
  </si>
  <si>
    <t>TRADER JOE'S, COCONUT OIL SPRAY</t>
  </si>
  <si>
    <t>BUTTERNUT SQUASH TRIANGOLI</t>
  </si>
  <si>
    <t>WHITE BEAN HUMMUS</t>
  </si>
  <si>
    <t>SPROUTED 7-GRAIN BREAD</t>
  </si>
  <si>
    <t>DAVINCI. RIGATONI</t>
  </si>
  <si>
    <t>DELUXE SHELLS N' CHEESE DINNER</t>
  </si>
  <si>
    <t>MEXICAN RICE WITH CORN</t>
  </si>
  <si>
    <t>LIGHTLY SMOKED HOT SPICED SARDINES</t>
  </si>
  <si>
    <t>SMOKED MUSSELS</t>
  </si>
  <si>
    <t>HADDON HOUSE, SMOKED OYSTERS</t>
  </si>
  <si>
    <t>ACCENT, FLAVOR ENHANCER</t>
  </si>
  <si>
    <t>MONOSODIUM GLUTAMATE.</t>
  </si>
  <si>
    <t>ON THE BORDER, TORTILLA CHIPS</t>
  </si>
  <si>
    <t>SHOP 'N SAVE, BROWN GRAVY MIX</t>
  </si>
  <si>
    <t>STONEMILL ESSENTIALS, RANCH SALAD DRESSING &amp; DIP MIX</t>
  </si>
  <si>
    <t>CHEF'S CUPBOARD, ONION RECIPE, SOUP &amp; DIP MIX</t>
  </si>
  <si>
    <t>HAPPY FARMS, CHIVE &amp; ONION, CREAM CHEESE SPREAD</t>
  </si>
  <si>
    <t>BERRYHILL, STRAWBERRY PRESERVES</t>
  </si>
  <si>
    <t>PRIANO, RICOTTA CHEESE TRADITIONAL ITALIAN CHEESE</t>
  </si>
  <si>
    <t>SCHNUCKS, LENTIL</t>
  </si>
  <si>
    <t>PRE-COOKED PARBOILED LONG GRAIN BROWN RICE.</t>
  </si>
  <si>
    <t>JAPANESE BUCKWHEAT NOODLES</t>
  </si>
  <si>
    <t>PINEAPPLE CHUNKS IN 100% JUICE</t>
  </si>
  <si>
    <t>SEA SALT GRINDER</t>
  </si>
  <si>
    <t>SCHNUCKS, SANDWICH CREME COOKIES, LEMON</t>
  </si>
  <si>
    <t>NO BOIL LASAGNA</t>
  </si>
  <si>
    <t>COFFEE CREAMER</t>
  </si>
  <si>
    <t>NORTHERN CATCH, CHUNK LIGHT TUNA</t>
  </si>
  <si>
    <t>LONG GRAIN BROWN &amp; WILD CALIFORNIA RICE BLEND</t>
  </si>
  <si>
    <t>LONG GRAIN BROWN RICE AND WILD RICE.</t>
  </si>
  <si>
    <t>SEASONED BREAD CRUMBS</t>
  </si>
  <si>
    <t>BROWN RICE FLOUR.</t>
  </si>
  <si>
    <t>SMOKED SAUSAGE</t>
  </si>
  <si>
    <t>APRICOT HALVES IN HEAVY SYRUP</t>
  </si>
  <si>
    <t>PINEAPPLE CHUNKS IN HEAVY SYRUP</t>
  </si>
  <si>
    <t>DEL MONTE, MANDARIN ORANGES IN LIGHT SYRUP</t>
  </si>
  <si>
    <t>WHITE ROSE, CRUSHED PINEAPPLE</t>
  </si>
  <si>
    <t>BABY MIXED BEANS &amp; CARROTS</t>
  </si>
  <si>
    <t>SWEET MINI CORN ON THE COB</t>
  </si>
  <si>
    <t>CORN.</t>
  </si>
  <si>
    <t>7 ANCIENT GRAINS RICE CRACKERS WITH SEA SALT</t>
  </si>
  <si>
    <t>APPLE PIE FILLING</t>
  </si>
  <si>
    <t>SEA QUEEN, BREADED FISH STICKS</t>
  </si>
  <si>
    <t>H-E-B, RAISIN BRAN CEREAL</t>
  </si>
  <si>
    <t>PRETZEL SLIMS</t>
  </si>
  <si>
    <t>EXTRA LONG GRAIN ENRICHED RICE</t>
  </si>
  <si>
    <t>CULTURED PASTEURIZED GRADE A LOWFAT MILK AND NONFAT MILK SOLIDS. CONTAINS ACTIVE YOGURT CULTURES.</t>
  </si>
  <si>
    <t>CHEESE</t>
  </si>
  <si>
    <t>CENTROAMERICAN ROJA CHEESE</t>
  </si>
  <si>
    <t>NOT PRODUCT DESCRIPTION LISTED</t>
  </si>
  <si>
    <t>A SEMI-SWEET BASKET CHEESE</t>
  </si>
  <si>
    <t>FRENCH ONION DIP</t>
  </si>
  <si>
    <t>HOT! CRUNCHY CHEESE STICKS</t>
  </si>
  <si>
    <t>CHEESE CORLS</t>
  </si>
  <si>
    <t>MOZZARELLA</t>
  </si>
  <si>
    <t>WHITE ROSE, NOODLE SOUP MIX</t>
  </si>
  <si>
    <t>ITALIAN ALMOND COOKIES</t>
  </si>
  <si>
    <t>SWEETENER</t>
  </si>
  <si>
    <t>CHOCOLATE CHIP COOKIES COOKIE MIX</t>
  </si>
  <si>
    <t>HODGSON MILL, BREAD FLOUR</t>
  </si>
  <si>
    <t>HODGSON MILL, WHOLE BROWN FLAX SEED</t>
  </si>
  <si>
    <t>PREMIUM WHOLE BROWN FLAX SEED.</t>
  </si>
  <si>
    <t>HODGSON MILL, WHOLE WHEAT BROWNIES WITH MILLED FLAX SEED</t>
  </si>
  <si>
    <t>TURBINADO SUGAR; WHOLE WHEAT PASTRY FLOUR; COCOA; MILLED FLAX SEED; SALT.</t>
  </si>
  <si>
    <t>SCOTTISH OATMEAL</t>
  </si>
  <si>
    <t>WHOLE GRAIN OATS.</t>
  </si>
  <si>
    <t>CHILI SAUCE</t>
  </si>
  <si>
    <t>TRUWHIP, WHIPPED TOPPING</t>
  </si>
  <si>
    <t>TITA CRACKERS</t>
  </si>
  <si>
    <t>PARTY SODA THE ABSOLUTE PARTY CRACKERS</t>
  </si>
  <si>
    <t>TREATS CRACKERS</t>
  </si>
  <si>
    <t>ALMONDS TREATS CRACKERS</t>
  </si>
  <si>
    <t>ROVIRA BISCUITS, TREATS CRACKERS, CINNAMON</t>
  </si>
  <si>
    <t>ROASTED GRAIN BEVERAGE</t>
  </si>
  <si>
    <t>RICH DARK DRINKING CHOCOLATE</t>
  </si>
  <si>
    <t>JAMAICAN STYLE CURRY POWDER</t>
  </si>
  <si>
    <t>ALL PURPOSE SEASONING</t>
  </si>
  <si>
    <t>FRESH TURKEY BURGER PATTIES</t>
  </si>
  <si>
    <t>H-E-B, SWEET POTATO TORTILLA CHIPS WITH SEA SALT</t>
  </si>
  <si>
    <t>LASAGNA WITH MEAT SAUCE</t>
  </si>
  <si>
    <t>CULINARIA, AZTEC BLEND, RICE MIX</t>
  </si>
  <si>
    <t>CULINARIA, CHARCOAL WHEAT HEIRLOOM GRAIN</t>
  </si>
  <si>
    <t>CULINARIA, GOLDEN JEWEL BLEND</t>
  </si>
  <si>
    <t>CULINARIA, JADE BLEND RICE MIX</t>
  </si>
  <si>
    <t>CULINARIA, PURE BLACK BARLEY</t>
  </si>
  <si>
    <t>BLACK BARLEY.</t>
  </si>
  <si>
    <t>SCHNUCKS, ITALIAN STYLE BREAD CRUMBS</t>
  </si>
  <si>
    <t>SCHNUCKS, SPAGHETTI SAUCE MIX</t>
  </si>
  <si>
    <t>CORTIDO KRAUT</t>
  </si>
  <si>
    <t>FIREFLY KIMCHI</t>
  </si>
  <si>
    <t>THREE TWINS ICE CREAM, ORGANIC ICE CREAM, MINT CONFETTI</t>
  </si>
  <si>
    <t>OCEAN SPRAY, JUICE, CRANBERRY RASPBERRY</t>
  </si>
  <si>
    <t>CONDENSED TOMATO SOUP</t>
  </si>
  <si>
    <t>SWEET HARVEST, PINEAPPLE SLICES</t>
  </si>
  <si>
    <t>BENTON'S, KIDS 12 SUGAR CONES</t>
  </si>
  <si>
    <t>HARRIS TEETER, SHREDDED WHEAT CEREAL</t>
  </si>
  <si>
    <t>COLOMBINA, TIGER POPS</t>
  </si>
  <si>
    <t>TRADER JOE'S, VEGETABLE RADIATORE ORGANIC PASTA</t>
  </si>
  <si>
    <t>MULTIGRAIN CRISPS</t>
  </si>
  <si>
    <t>ITALIAN SEASONED CROUTONS</t>
  </si>
  <si>
    <t>HARRIS TEETER, ENRICHED LONG GRAIN WHITE RICE</t>
  </si>
  <si>
    <t>AMAZING TASTE, TURKEY &amp; POULTRY SEASONING</t>
  </si>
  <si>
    <t>HATFIELD, FULLY COOKED PORK ROLL SAUSAGE, TANGY</t>
  </si>
  <si>
    <t>KNAUSS, CREAMED CHIPPED BEEF TOPPING</t>
  </si>
  <si>
    <t>H-E-B, OLD FASHIONED OATS</t>
  </si>
  <si>
    <t>WHOLE GRAIN ROLLED OATS (100%).</t>
  </si>
  <si>
    <t>ORGANIC ICE CREAM</t>
  </si>
  <si>
    <t>JULIE'S, ORGANIC VANILLA ICE CREAM SANDWICH</t>
  </si>
  <si>
    <t>JULIE'S, ORGANIC CHOCOLATE ICE CREAM BAR, CHOCOLATE</t>
  </si>
  <si>
    <t>TOASTED OATS CEREAL</t>
  </si>
  <si>
    <t>ALMOND DREAM, NON-DAIRY FROZEN DESSERT, CHOCOLATE</t>
  </si>
  <si>
    <t>YOGURT PRETZELS</t>
  </si>
  <si>
    <t>TRAIL MIX</t>
  </si>
  <si>
    <t>DOUBLE RAINBOW, SOY CREAM, VERY CHERRY CHIP</t>
  </si>
  <si>
    <t>JULIE'S, ORGANIC ICE CREAM, TOASTY ALMOND COCONUT CHIP</t>
  </si>
  <si>
    <t>JULIE'S, ORGANIC ICE CREAM, MINT CHIP</t>
  </si>
  <si>
    <t>HARRIS TEETER, CRUMBLED BLUE CHEESE</t>
  </si>
  <si>
    <t>PORT SALUT, SEMI SOFT CHEESE</t>
  </si>
  <si>
    <t>SORBETTO</t>
  </si>
  <si>
    <t>ALDEN'S, ORGANIC SHERBET, ORANGE</t>
  </si>
  <si>
    <t>ALDEN'S, ORGANIC LIGHT ICE CREAM, VANILLA</t>
  </si>
  <si>
    <t>ALDEN'S, ORGANIC ICE CREAM, PEACHES 'N CREAM</t>
  </si>
  <si>
    <t>STRAUS FAMILY CREAMERY, ORGANIC SUPER PREMIUM ICE CREAM, COFFEE</t>
  </si>
  <si>
    <t>ORGANIC SUPER PREMIUM ICE CREAM</t>
  </si>
  <si>
    <t>STRAUS FAMILY CREAMERY, ORGANIC SUPER PREMIUM ICE CREAM, VANILLA CHOCOLATE CHIP</t>
  </si>
  <si>
    <t>DOUBLE RAINBOW, ICE CREAM, COFFEE BLAST</t>
  </si>
  <si>
    <t>DOUBLE RAINBOW, ICE CREAM, DULCE DE LECHE</t>
  </si>
  <si>
    <t>DOUBLE RAINBOW, ICE CREAM, MINT CHOCOLATE CHIP</t>
  </si>
  <si>
    <t>DOUBLE RAINBOW, ICE CREAM, ULTRA CHOCOLATE</t>
  </si>
  <si>
    <t>JULIE'S ORGANIC, ICE CREAM, BLACKBERRY</t>
  </si>
  <si>
    <t>JULIE'S ORGANIC, LOWFAT FROZEN YOGURT, LEMON</t>
  </si>
  <si>
    <t>HANDMADE ICE CREAM</t>
  </si>
  <si>
    <t>LIGHT RED KIDNEY BEANS</t>
  </si>
  <si>
    <t>CARRINGTON TEA, PEPPERMINT</t>
  </si>
  <si>
    <t>100% NATURAL PEPPERMINT.</t>
  </si>
  <si>
    <t>CARRINGTON TEA, GREEN TEA, LEMON</t>
  </si>
  <si>
    <t>AMERICA'S FAVORITE TEA</t>
  </si>
  <si>
    <t>ORANGE PEKOE AND PEKOE CUT BLACK TEA.</t>
  </si>
  <si>
    <t>LIPTON, BLACK TEA, BLACK PEARL</t>
  </si>
  <si>
    <t>PREMIUM ORANGE PEKOE AND PEKOE BLACK TEA.</t>
  </si>
  <si>
    <t>WINTER BLEND</t>
  </si>
  <si>
    <t>BROCCOLI AND CAULIFLOWER.</t>
  </si>
  <si>
    <t>SWEET PEAS</t>
  </si>
  <si>
    <t>PEAS.</t>
  </si>
  <si>
    <t>FRESH FROZEN VEGETABLES</t>
  </si>
  <si>
    <t>HOT CORN</t>
  </si>
  <si>
    <t>ENTENMANN'S, CHOCOLATE CHIP CRUMB LOAF CAKE</t>
  </si>
  <si>
    <t>ENTENMANN'S, CINNAMON BUNS</t>
  </si>
  <si>
    <t>AMERICAN CLASSIC, GOURMET MUFFIN, PINEAPPLE</t>
  </si>
  <si>
    <t>DAISY'S, ICED RED VELVET RING CAKE</t>
  </si>
  <si>
    <t>LAURA'S WHOLESOME JUNK FOOD, OATMEAL CHOCOLATE CHIP BITE - LETTES</t>
  </si>
  <si>
    <t>LAURA'S WHOLESOME JUNK FOOD, BITE - LETTES, OATMEAL RAISIN</t>
  </si>
  <si>
    <t>TARAGUI, LINDEN TILO HERBAL TEAS</t>
  </si>
  <si>
    <t>HERBAL TEAS.</t>
  </si>
  <si>
    <t>SOUP &amp; OYSTER CRACKERS</t>
  </si>
  <si>
    <t>MRS.FIELDS, COOKIES, OATMEAL RAISIN</t>
  </si>
  <si>
    <t>DADDY ROY'S, FIG BARS</t>
  </si>
  <si>
    <t>LANCE, TOAST CHEE, CRACKERS, PEANUT BUTTER</t>
  </si>
  <si>
    <t>PEANUT BUTTER COOKIES</t>
  </si>
  <si>
    <t>VAN-O LUNCH COOKIES</t>
  </si>
  <si>
    <t>CHOC-O LUNCH COOKIES</t>
  </si>
  <si>
    <t>NATURALLY SELECT, YOGURT RAISINS</t>
  </si>
  <si>
    <t>AMPORT FOODS, DRIED PRUNES PLUMS</t>
  </si>
  <si>
    <t>ROTHBURY FARMS, TEXAS TOAST SEASONED CROUTONS</t>
  </si>
  <si>
    <t>BRECKENRIDGE FARMS, BREAD &amp; BUTTER CHIPS</t>
  </si>
  <si>
    <t>KITCHEN FIXIN'S, TRI-COLOR TORTILLA STRIPS</t>
  </si>
  <si>
    <t>LOTTIE &amp; BECK, INSTANT PUDDING &amp; PIE FIILING, VANILLA</t>
  </si>
  <si>
    <t>CALDER'S GOURMET, TARTAR SAUCE</t>
  </si>
  <si>
    <t>BLAZIN BLENDS, CRUSHED RED PEPPER SEASONING</t>
  </si>
  <si>
    <t>CRUSHED RED PEPPER.</t>
  </si>
  <si>
    <t>WHITE GOLD, SUGAR, PURE CANE, EXTRA FINE GRANULATED</t>
  </si>
  <si>
    <t>SUPERIOR IODIZED SALT</t>
  </si>
  <si>
    <t>MRS. FIELDS, CHOCOLATE CUPCAKES</t>
  </si>
  <si>
    <t>MRS. FIELDS, CONFETTI CUPCAKES</t>
  </si>
  <si>
    <t>HOME STYLE SELECT, CRUSHED TOMATOES</t>
  </si>
  <si>
    <t>HARRIS TEETER, TURKEY PEPPERONI</t>
  </si>
  <si>
    <t>BRISTOL, BACON GRILL, LUNCHEON LOAF</t>
  </si>
  <si>
    <t>HARRIS TEETER, FRESH FOODS MARKET, GRATED ITALIAN PECORINO ROMANO CHEESE</t>
  </si>
  <si>
    <t>BRISTOL, CHUNK HAM</t>
  </si>
  <si>
    <t>HARRIS TEETER, FRESH FOODS MARKET, GRATED ITALIAN PARMESAN CHEESE</t>
  </si>
  <si>
    <t>CHEF SWAGGER'S KITCHEN, FLAVORED SAUCE WITH FETTUCCINE PASTA, CHICKEN</t>
  </si>
  <si>
    <t>CHEF SWAGGER'S KITCHEN, FETTUCCINE PASTA WITH ALFREDO SAUCE</t>
  </si>
  <si>
    <t>HARRIS TETTER, CRUMBLED FETA CHEESE</t>
  </si>
  <si>
    <t>HARRIS TEETER, FRESH FOODS MARKET, VIRGINIA BRAND SMOKED HAM</t>
  </si>
  <si>
    <t>FRESH FOODS MARKET, ICE CREAM CAKE WITH BROKEN COOKIE PIECES</t>
  </si>
  <si>
    <t>HARRIS TEETER, ICE CREAM CAKE, CHOCOLATE &amp; VANILLA SWIRL</t>
  </si>
  <si>
    <t>THE BAKERY BOYS OF NEW YORK, APRICOT SANDWICH CHOCOLATE DIP SPRINKLES</t>
  </si>
  <si>
    <t>THE BAKER'S BAKERY, MINI BLACK &amp; WHITE COOKIES</t>
  </si>
  <si>
    <t>BAKERY BOYS OF NEW YORK, POWDERED SUGAR COOKIES, SWISS RASPBERRY</t>
  </si>
  <si>
    <t>SNAPPS, CREAM CHEESE PEPPER BITES</t>
  </si>
  <si>
    <t>HARRIS TEETER, FRESH FOODS MARKET, SLICED BANANA CREME CAKE</t>
  </si>
  <si>
    <t>SNAPPS, CHEESE STICKS</t>
  </si>
  <si>
    <t>TESSEMAE' S, SOY GINGER DRESSING, MARINADE AND DIP</t>
  </si>
  <si>
    <t>FRESHWATER FARMS, HUSHPUPPIES</t>
  </si>
  <si>
    <t>FRESH FOODS MARKET, TORTELLONI WITH PORK &amp; PROSCIUTTO &amp; PARMESAN</t>
  </si>
  <si>
    <t>TACO SEASONING MIX</t>
  </si>
  <si>
    <t>HARRIS TEETER, FRESH FOODS MARKET, SPINACH TORTELLINI WITH CHEESE</t>
  </si>
  <si>
    <t>HARRIS TEETER, GRILLED CHICKEN CHIPOTLE CHOWDER</t>
  </si>
  <si>
    <t>HARRIS TEETER, FRESH FOODS MARKET, CHICKEN &amp; WILD RICE</t>
  </si>
  <si>
    <t>HARRIS TEETER, FRESH FOODS MARKET, GAZPACHO SOUP</t>
  </si>
  <si>
    <t>HARRIS TEETER, FRESH FOODS MARKET, ARTISAN HUMMUS, CARAMELIZED ONIONS</t>
  </si>
  <si>
    <t>HARRIS TEETER, FRESH FOODS MARKET, TRADITIONAL ARTISAN HUMMUS</t>
  </si>
  <si>
    <t>FRESH FOODS MARKET, WILD MUSHROOM BISQUE</t>
  </si>
  <si>
    <t>HARRIS TEETER, FRESH FOODS MARKET, VEGETABLE CHILI</t>
  </si>
  <si>
    <t>HARRIS TEETER, ORGANICS BLACK BEAN SOUP</t>
  </si>
  <si>
    <t>FRESH FOODS MARKET, MOROCCAN LENTIL SOUP WITH CHICK PEAS</t>
  </si>
  <si>
    <t>HARRIS TEETER, FRESH FOODS MARKET, KOSHER DILL SPEARS</t>
  </si>
  <si>
    <t>HARRIS TEETER, FRESH FOODS MARKET, KOSHER DILL SPEARS, HOT &amp; SPICY</t>
  </si>
  <si>
    <t>HARRIS TEETER, KOSHER DILL BREAD &amp; BUTTER SLICES</t>
  </si>
  <si>
    <t>FRESH FOODS MARKET, NEW ENGLAND CLAM CHOWDER</t>
  </si>
  <si>
    <t>HARRIS TEETER, FRESH FOODS MARKET, THREE CHEESE &amp; SPINACH RAVIOLI</t>
  </si>
  <si>
    <t>HARRIS TEETER, FRESH FOODS MARKET, PORTOBELLO MUSHROOM &amp; CHEESE TORTELLONI</t>
  </si>
  <si>
    <t>HARRIS TEETER, FRESH FOODS MARKET, SIX CHEESE TORTELLINI</t>
  </si>
  <si>
    <t>HARRIS TEETER, FRESH FOODS MARKET, TRICOLOR SIX CHEESE TORTELLINI</t>
  </si>
  <si>
    <t>FRESH FOODS MARKET, CHARLESTON SHE CRAB SOUP</t>
  </si>
  <si>
    <t>HARRIS TEETER, FRESH FOODS MARKET, CHICKEN CHILI &amp; BEANS</t>
  </si>
  <si>
    <t>FRESH FOODS MARKET, CHICKEN NOODLE SOUP</t>
  </si>
  <si>
    <t>CALIFORNIA CHIPS, SEA SALTED POTATO CHIPS</t>
  </si>
  <si>
    <t>HARRIS TEETER, FARMERS MARKET, PECAN HALVES</t>
  </si>
  <si>
    <t>PECAN HALVES.</t>
  </si>
  <si>
    <t>HIGH PLAINS BISON, HICKORY SMOKED BISON SAUSAGE</t>
  </si>
  <si>
    <t>DATES</t>
  </si>
  <si>
    <t>DATES.</t>
  </si>
  <si>
    <t>TOASTED RAVIOLI</t>
  </si>
  <si>
    <t>SUNSWEET, PITTED DATES</t>
  </si>
  <si>
    <t>PITTED DATES.</t>
  </si>
  <si>
    <t>UNCLE RAY'S, POTATO CHIPS</t>
  </si>
  <si>
    <t>MOON RABBIT FOODS, BROWNIE MIX</t>
  </si>
  <si>
    <t>FRESH FOODS MARKET, TORTELLONI WITH ITALIAN SAUSAGE</t>
  </si>
  <si>
    <t>FISHER, ROASTED SALTED PARTY PEANUTS</t>
  </si>
  <si>
    <t>KIND, 100% HEALTHY WHOLE GRAINS, DARK CHOCOLATE &amp; CRANBERRY CLUSTERS</t>
  </si>
  <si>
    <t>CASA MAMITA, PICANTE SAUCE</t>
  </si>
  <si>
    <t>DE LA ROSA, JAPANESE COCKTAIL PEANUTS</t>
  </si>
  <si>
    <t>FLIPZ, WHITE FUDGE COVERED MINI PRETZELS</t>
  </si>
  <si>
    <t>JUJYFRUITS, CHEWY FRUITY CANDY, FRUITY</t>
  </si>
  <si>
    <t>POLANER, REAL MINT JELLY, MINT</t>
  </si>
  <si>
    <t>MAMA TERE, DRIED YELLOW CORN</t>
  </si>
  <si>
    <t>DRIED YELLOW CORN.</t>
  </si>
  <si>
    <t>FRIJOL NEGRO SMALL BLACK BEANS</t>
  </si>
  <si>
    <t>PRE-COOKED YELLOW CORN MEAL</t>
  </si>
  <si>
    <t>GEISHA, MAQUEREAU A LA SAUCE TOMATE</t>
  </si>
  <si>
    <t>MAQUEREAU.</t>
  </si>
  <si>
    <t>CHICKEN NOODLE SOUP</t>
  </si>
  <si>
    <t>PUFFERS</t>
  </si>
  <si>
    <t>SHOPPERS VALUE, ENRICHED LONG GRAIN WHITE RICE</t>
  </si>
  <si>
    <t>SWAD, BLENDED MUSTARD OIL</t>
  </si>
  <si>
    <t>SHOP 'N SAVE, AU JUS GRAVY MIX</t>
  </si>
  <si>
    <t>SCHNUCKS, BROWN GRAVY MIX</t>
  </si>
  <si>
    <t>WILLIAMS, BROWN GRAVY MIX</t>
  </si>
  <si>
    <t>ORGANC PASTA SAUCE</t>
  </si>
  <si>
    <t>CENTRAL MARKET, PUTTANESCA SAUCE</t>
  </si>
  <si>
    <t>AMATIRCIANA SAUCE</t>
  </si>
  <si>
    <t>APPLE WHITE CRANBERRY JUICE DRINK</t>
  </si>
  <si>
    <t>MARINARA SUACE</t>
  </si>
  <si>
    <t>H-E-B, GARLIC LOVERS PASTA SAUCE</t>
  </si>
  <si>
    <t>H-E-B, QUESO FREDO, PASTA SAUCE</t>
  </si>
  <si>
    <t>H-E-B, CREAM, TOMATOES &amp; CAJUN SPICES</t>
  </si>
  <si>
    <t>BUTTERMILK ROUND WAFFLES</t>
  </si>
  <si>
    <t>FIELD ROAST, VEGETARIAN GRAIN MEAT SAUSAGES, MEXICAN CHIPOTLE</t>
  </si>
  <si>
    <t>MAMA MARCHETTI'S, BOLOGNESE SAUCE</t>
  </si>
  <si>
    <t>DARK CHOCOLATE</t>
  </si>
  <si>
    <t>H.T. TRADERS, TERIYAKI SAUCE</t>
  </si>
  <si>
    <t>MOZZARELLA CHEESE - WHOLE MILK</t>
  </si>
  <si>
    <t>WALKERS, FESTIVE SHAPES ASSORTED SHORTBREAD, PURE BUTTER</t>
  </si>
  <si>
    <t>PB CRAVE, RAZZLE DAZZLE, PEANUT BUTTER</t>
  </si>
  <si>
    <t>TORTILLAS CORN SOFT TACO SIZE</t>
  </si>
  <si>
    <t>SMART COOKIES</t>
  </si>
  <si>
    <t>MILLION DOLLAR WHITE BREAD</t>
  </si>
  <si>
    <t>COBBLESTONE BREAD CO., CORN DUSTED KAISER ROLLS</t>
  </si>
  <si>
    <t>COBBLESTONE BREAD CO, WHEAT SUB ROLLS</t>
  </si>
  <si>
    <t>COBBLESTONE BREAD CO, WHITE SUB ROLLS</t>
  </si>
  <si>
    <t>MILLVILLE, PASTRY CRISPS, STRAWBERRY</t>
  </si>
  <si>
    <t>LIGHTLIFE, ORGANIC THREE GRAINS TEMPEH</t>
  </si>
  <si>
    <t>HARRIS TEETER, FRESH FOODS MARKET, ROAST BEEF</t>
  </si>
  <si>
    <t>HARRIS TEETER, SALTED CASHEW HALVES</t>
  </si>
  <si>
    <t>HARRIS TEETER, PARTY PEANUTS, HONEY</t>
  </si>
  <si>
    <t>THICK CUT FULLY COOKED BACON</t>
  </si>
  <si>
    <t>HT TRADERS, MARINATED PEPPERONCINI</t>
  </si>
  <si>
    <t>HARRIS TEETER, MARINATED GIARDINIERA</t>
  </si>
  <si>
    <t>HARRIS TEETER, REAL MAYONNAISE</t>
  </si>
  <si>
    <t>HARRIS TEETER, TOMATO PASTE</t>
  </si>
  <si>
    <t>HARRIS TEETER, SOUP MIX WITH HAM SEASONING PACKET</t>
  </si>
  <si>
    <t>CREAMY PEANUT BUTTER</t>
  </si>
  <si>
    <t>MY ESSENTIALS, CRUNCHY PEANUT BUTTER</t>
  </si>
  <si>
    <t>HARRIS TEETER, POTATO CHIPS, BBQ</t>
  </si>
  <si>
    <t>HARRIS TEETER, POTATO CHIPS, ORIGINAL</t>
  </si>
  <si>
    <t>HARRIS TEETER, POTATO CHIPS, SOUR CREAM &amp; ONION</t>
  </si>
  <si>
    <t>HARRIS TEETER, SWEETENED WHIPPED CREAM</t>
  </si>
  <si>
    <t>HARRIS TEETER, SMOOTH &amp; CREAMY CHURNED REDUCED FAT ICE CREAM, FRENCH VANILLA</t>
  </si>
  <si>
    <t>HARRIS TEETER, PREMIUM ICE CREAM, CHOCOLATE PEANUT BUTTER</t>
  </si>
  <si>
    <t>WHOLE MILK RICOTTA CHEESE</t>
  </si>
  <si>
    <t>H.T. TRADERS, COLOSSAL CASHEWS, SALTED</t>
  </si>
  <si>
    <t>HT TRADERS, GENERAL TSO' S SAUCE</t>
  </si>
  <si>
    <t>HARRIS TEETER, FLAVORED SYRUP, CHOCOLATE</t>
  </si>
  <si>
    <t>HARRIS TEETER, SWEETENED ICED TEA MIX</t>
  </si>
  <si>
    <t>WHOLE FOODS MARKET, ICE CREAM, VANILLA</t>
  </si>
  <si>
    <t>WHOLE FOODS MARKET, ICE CREAM, CHOCOLATE</t>
  </si>
  <si>
    <t>REDUCED FAT GROUND PORK</t>
  </si>
  <si>
    <t>MARKETSIDE, PRETZEL HAMBURGER BUNS</t>
  </si>
  <si>
    <t>CHOCOLATE CARAMEL COOKIE THINS</t>
  </si>
  <si>
    <t>SAM'S CHOICE, WAFFLE COOKIES, CINNAMON, HONEY</t>
  </si>
  <si>
    <t>SCHNUCKS, DRINK MIX, NATURAL LEMONADE</t>
  </si>
  <si>
    <t>SCHNUCKS, INSTANT OATMEAL, MAPLE &amp; BROWN SUGAR</t>
  </si>
  <si>
    <t>DONA MARIA, MEXICAN CONDIMENT MOLE</t>
  </si>
  <si>
    <t>SPRINGFIELD, VEGETABLE OIL</t>
  </si>
  <si>
    <t>SOYBEAN OIL</t>
  </si>
  <si>
    <t>RAINBOW REACTION CANDY</t>
  </si>
  <si>
    <t>LIPTON, SOUP SECRETS, CHICKEN NOODLES SOUP MIX</t>
  </si>
  <si>
    <t>WHITE ROSE, ONION SOUP, RECIPE &amp; DIP MIX</t>
  </si>
  <si>
    <t>MRS DASH, GARDEN VEGETABLE DIP MIX</t>
  </si>
  <si>
    <t>TWO-BITE, CARROT CAKE</t>
  </si>
  <si>
    <t>WHITE ROSE, SWEET BREAD &amp; BUTTER PICKLE CHIPS</t>
  </si>
  <si>
    <t>PEPPERONI BITES</t>
  </si>
  <si>
    <t>ALASKAN POLLOCK FILLETS</t>
  </si>
  <si>
    <t>MURRY'S, HOT ITALIAN SAUSAGE</t>
  </si>
  <si>
    <t>WOW, CHOCOLATE BROWNIE</t>
  </si>
  <si>
    <t>SIMPLY DELICIOUS MEATS</t>
  </si>
  <si>
    <t>SMOKED HOT, CHICKEN, BEEF, AND PORK PRODUCT</t>
  </si>
  <si>
    <t>RED HOTS MEATS</t>
  </si>
  <si>
    <t>365 EVERYDAY VALUE, ORGANIC CREAMY PEANUT BUTTER</t>
  </si>
  <si>
    <t>ORGANIC DRY ROASTED PEANUTS</t>
  </si>
  <si>
    <t>365 ORGANIC, ORGANIC PASTA SAUCE</t>
  </si>
  <si>
    <t>365 EVERYDAY VALUE, SHREDDED MILD CHEDDAR CHEESE</t>
  </si>
  <si>
    <t>SIMMERING SAMURAI, ORANGE CHICKEN FRIED RICE</t>
  </si>
  <si>
    <t>SIMMERING SAMURAI, BROCCOLI BEEF FRIED RICE</t>
  </si>
  <si>
    <t>THE GOOD HEALTH CHEESE ALTERNATIVE</t>
  </si>
  <si>
    <t>CROUTONS</t>
  </si>
  <si>
    <t>SKIPPY, CREAMY SPREAD, PEANUT BUTTER</t>
  </si>
  <si>
    <t>TAI PEI, MINI VEGETABLE SPRING ROLLS</t>
  </si>
  <si>
    <t>BUDDY FRUITS, LEMON TARTLETS, LEMON</t>
  </si>
  <si>
    <t>MURRY'S, SUNRISE BEEF PATTIES</t>
  </si>
  <si>
    <t>JAMAICAN STYLE ONE BEEF PATTIE</t>
  </si>
  <si>
    <t>TURKEY BACON</t>
  </si>
  <si>
    <t>100% PRE-COOKED DURUM WHEAT SEMOLINA</t>
  </si>
  <si>
    <t>MID EAST, IMPORTED GIARDENIERA</t>
  </si>
  <si>
    <t>PANTAI, THAI TEA MIX</t>
  </si>
  <si>
    <t>PG TIPS, BLACK PYRAMID TEA BAGS</t>
  </si>
  <si>
    <t>BLACK TEA</t>
  </si>
  <si>
    <t>BARAKA, CRACKED GREEN OLIVES</t>
  </si>
  <si>
    <t>ZIYAD, CHICKEN AND BEEF MEAT LUNCH</t>
  </si>
  <si>
    <t>CLOVER VALLEY, SWEETENED MULTI-GRAIN CEREAL, FRUITY HOOPS</t>
  </si>
  <si>
    <t>AROMAS DEL TUNGURAHUA, AROMATIC GRASS CAMOMILE WITH HONEY HERBAL TEA</t>
  </si>
  <si>
    <t>MANASUL INTERNATIONAL, CHAMOMILE-ANISE TEA</t>
  </si>
  <si>
    <t>LA MERCED, YERBA MATE CON PALO TEA</t>
  </si>
  <si>
    <t>YERBA MATE.</t>
  </si>
  <si>
    <t>TE' SUPREMO, CINNAMON &amp; APPLE SCENTED TEA, CINNAMON, APPLE</t>
  </si>
  <si>
    <t>BLACK TEA (CAMELLIA SINENSIS) AND APPLE AND CINNAMON FLAVOUR.</t>
  </si>
  <si>
    <t>PURE VEGETABLE SHORTENING</t>
  </si>
  <si>
    <t>BRASWELL'S, PURE PEAR PRESERVES, PEAR</t>
  </si>
  <si>
    <t>PREMIUM PASTA SAUCE</t>
  </si>
  <si>
    <t>XOCHITL, STONE-GROUND CORN CHIPS, GARLIC</t>
  </si>
  <si>
    <t>PAPAYA SPEARS</t>
  </si>
  <si>
    <t>PCC, MANGO SLICES</t>
  </si>
  <si>
    <t>DICED PINEAAPLE</t>
  </si>
  <si>
    <t>PCC, CRYSTALLIZED GINGER</t>
  </si>
  <si>
    <t>ANNIE CHUN'S, ORGANIC BUCKWHEAT SOBA NOODLES</t>
  </si>
  <si>
    <t>SUKHI'S, GOBI ALOO COMPLETE SPICE MIX</t>
  </si>
  <si>
    <t>KERRYGOLD, AGED CHEDDAR CHEESE WITH IRISH WHISKEY</t>
  </si>
  <si>
    <t>BERKS, BEEF FRANKS</t>
  </si>
  <si>
    <t>HATFIELD, CLASSIC FRANKS</t>
  </si>
  <si>
    <t>HOT SAGEY RINGS</t>
  </si>
  <si>
    <t>WHITE ROSE, TOMATO SAUCE</t>
  </si>
  <si>
    <t>YUCATAN BLACK BEAN SOUP</t>
  </si>
  <si>
    <t>TUSCAN WHITE BEAN SOUP</t>
  </si>
  <si>
    <t>MARANATHA, ROASTED ALMOND BUTTER, CREAMY</t>
  </si>
  <si>
    <t>DRY ROASTED ALMONDS.</t>
  </si>
  <si>
    <t>GRACE, SCOTCH BONNET PEPPER SAUCE, HOT</t>
  </si>
  <si>
    <t>MY ESSENTIALS, 48% VEGETABLE OIL SPREAD</t>
  </si>
  <si>
    <t>JUMBO BISCUITS</t>
  </si>
  <si>
    <t>COOKIE DOUGH</t>
  </si>
  <si>
    <t>SUGAR COOKIES</t>
  </si>
  <si>
    <t>SOURDOUGH PRETZEL PIECES</t>
  </si>
  <si>
    <t>MV ESSENTIALS, BAKED PRETZEL RODS</t>
  </si>
  <si>
    <t>BEEF FRANKS</t>
  </si>
  <si>
    <t>FOOD LION, SMOKED TURKEY BACON</t>
  </si>
  <si>
    <t>TASTE OF INSPIRATIONS, PREMIUM APPLEWOOD SMOKED BACON</t>
  </si>
  <si>
    <t>NEESE'S, COUNTRY SAUSAGE</t>
  </si>
  <si>
    <t>NEESE'S, SOUTHERN STYLE COUNTRY SAUSAGE, HOT</t>
  </si>
  <si>
    <t>FOOD LION, HARDWOOD SMOKED SLICED BACON</t>
  </si>
  <si>
    <t>NEESE'S, HICKORY SMOKED BACON</t>
  </si>
  <si>
    <t>MY ESSENTIALS, SLICED COOKED HAM</t>
  </si>
  <si>
    <t>HARRIS TEETER, FARMERS MARKET, FRESH SALSA</t>
  </si>
  <si>
    <t>FARMERS MARKET, FRESH SALSA, SWEET ONION</t>
  </si>
  <si>
    <t>HT TRADERS, FIVE PEPPER SALSA</t>
  </si>
  <si>
    <t>PREMIUM PRESERVES</t>
  </si>
  <si>
    <t>PREMIUM PRESERVES BLUEBERRY</t>
  </si>
  <si>
    <t>HARRIS TETTER, JELLY, APPLE</t>
  </si>
  <si>
    <t>HARRIS TEETER, SEEDLESS RED RASPBERRY PRESERVES, RED RASPBERRY</t>
  </si>
  <si>
    <t>HARRIS TEETER, SEEDLESS BLACKBERRY PRESERVES</t>
  </si>
  <si>
    <t>HARRIS TEETER, STRAWBERRY PRESERVES, STRAWBERRY</t>
  </si>
  <si>
    <t>HARRIS TEETER, DELI SHAVED SLICES SMOKED PASTRAMI</t>
  </si>
  <si>
    <t>HARRIS TEETER, BLACK FOREST SMOKED HAM</t>
  </si>
  <si>
    <t>HT TRADERS, EASTERN CAROLINA BARBECUE SAUCE</t>
  </si>
  <si>
    <t>HT TRADERS, CALIFORNIA MUSTARD BARBECUE SAUCE</t>
  </si>
  <si>
    <t>HT TRADERS, SIR CHOCOLOT, MILK CHOCOLATE TOPPED TRUFFLE COOKIES, CARAMEL</t>
  </si>
  <si>
    <t>HT TRADERS, CARAMEL WAFERS, CARAMEL</t>
  </si>
  <si>
    <t>HARRIS TEETER, PORK 'N BEANS, ORIGINAL</t>
  </si>
  <si>
    <t>HARRIS TEETER, LIGHT RED KIDNEY BEANS</t>
  </si>
  <si>
    <t>HARRIS TEETER, WHOLE PEELED TOMATOES</t>
  </si>
  <si>
    <t>ALL NATURAL SRIRACHA HUMMUS</t>
  </si>
  <si>
    <t>CHUNKY SALSA</t>
  </si>
  <si>
    <t>NEUFCHATEL CHEESE</t>
  </si>
  <si>
    <t>LEAN TURKEY POLSKA KEILBASA</t>
  </si>
  <si>
    <t>POLSKA KIELBASA</t>
  </si>
  <si>
    <t>LUQUIRE FAMILY FOODS, CAROLINA CREOLE SAUCE</t>
  </si>
  <si>
    <t>CAROLINA TREET, COOKING BARBECUE SAUCE, ORIGINAL</t>
  </si>
  <si>
    <t>PINK SALMON</t>
  </si>
  <si>
    <t>BUDDIG, PREMIUM DELI HAM, SMOKED HONEY</t>
  </si>
  <si>
    <t>GUNNOE'S, POTATO SALAD</t>
  </si>
  <si>
    <t>JIM'S OWN, ALL PURPOSE RUB, SMOKEY</t>
  </si>
  <si>
    <t>HONEY</t>
  </si>
  <si>
    <t>HONEY.</t>
  </si>
  <si>
    <t>SWAD, CHANNA MASALA</t>
  </si>
  <si>
    <t>CHANNA MASALA.</t>
  </si>
  <si>
    <t>KEENAN FARMS, CALIFORNIA PISTACHIOS</t>
  </si>
  <si>
    <t>DESSERT SHELLS</t>
  </si>
  <si>
    <t>FRUIT SLICES JELLY</t>
  </si>
  <si>
    <t>HERR'S, DEEPDISH PIZZA CHEESE CURLS</t>
  </si>
  <si>
    <t>HERR'S, POTATO CHIPS, HONEY BBQ</t>
  </si>
  <si>
    <t>HERR'S, OLD BAY, SEASONED POTATO CHIPS</t>
  </si>
  <si>
    <t>Index</t>
  </si>
  <si>
    <t>Product Name</t>
  </si>
  <si>
    <t>Ingredients</t>
  </si>
  <si>
    <t>ICE CREAM INGREDIENTS: MILK</t>
  </si>
  <si>
    <t xml:space="preserve"> CREAM</t>
  </si>
  <si>
    <t xml:space="preserve"> SUGAR</t>
  </si>
  <si>
    <t xml:space="preserve"> STRAWBERRIES (STRAWBERRIES</t>
  </si>
  <si>
    <t xml:space="preserve"> SUGAR)</t>
  </si>
  <si>
    <t xml:space="preserve"> CORN SYRUP SOLIDS</t>
  </si>
  <si>
    <t xml:space="preserve"> SKIM MILK</t>
  </si>
  <si>
    <t xml:space="preserve"> WHEY</t>
  </si>
  <si>
    <t xml:space="preserve"> NATURAL FLAVOR</t>
  </si>
  <si>
    <t xml:space="preserve"> GUAR GUM</t>
  </si>
  <si>
    <t xml:space="preserve"> MONO &amp; DIGLYCERIDES</t>
  </si>
  <si>
    <t xml:space="preserve"> BEET JUICE AND BEET POWDER (FOR COLOR)</t>
  </si>
  <si>
    <t xml:space="preserve"> CELLULOSE GUM</t>
  </si>
  <si>
    <t xml:space="preserve"> LOCUST BEAN GUM</t>
  </si>
  <si>
    <t xml:space="preserve"> CARRAGEENAN. COATING INGREDIENTS: SUGAR</t>
  </si>
  <si>
    <t xml:space="preserve"> WATER</t>
  </si>
  <si>
    <t xml:space="preserve"> RICE FLOUR</t>
  </si>
  <si>
    <t xml:space="preserve"> EGG WHITES</t>
  </si>
  <si>
    <t>WATER</t>
  </si>
  <si>
    <t xml:space="preserve"> TOMATO PASTE</t>
  </si>
  <si>
    <t xml:space="preserve"> MOLASSES</t>
  </si>
  <si>
    <t xml:space="preserve"> DISTILLED VINEGAR</t>
  </si>
  <si>
    <t xml:space="preserve"> CONTAINS 2% OR LESS OF: CORN STARCH</t>
  </si>
  <si>
    <t xml:space="preserve"> SALT</t>
  </si>
  <si>
    <t xml:space="preserve"> DRIED CHIPOTLE PEPPER</t>
  </si>
  <si>
    <t xml:space="preserve"> NATURAL SMOKE FLAVOR</t>
  </si>
  <si>
    <t xml:space="preserve"> MUSTARD FLOUR</t>
  </si>
  <si>
    <t xml:space="preserve"> DRIED GARLIC</t>
  </si>
  <si>
    <t xml:space="preserve"> DRIED ONION</t>
  </si>
  <si>
    <t xml:space="preserve"> SPICES.</t>
  </si>
  <si>
    <t>SUGAR</t>
  </si>
  <si>
    <t xml:space="preserve"> MODIFIED CORN STARCH</t>
  </si>
  <si>
    <t xml:space="preserve"> PINEAPPLE JUICE CONCENTRATE</t>
  </si>
  <si>
    <t xml:space="preserve"> CONTAINS 1% OR LESS OF: JALAPENO PEPPERS</t>
  </si>
  <si>
    <t xml:space="preserve"> SPICE</t>
  </si>
  <si>
    <t xml:space="preserve"> CARAMEL COLOR</t>
  </si>
  <si>
    <t xml:space="preserve"> XANTHAN GUM</t>
  </si>
  <si>
    <t xml:space="preserve"> GARLIC POWDER</t>
  </si>
  <si>
    <t xml:space="preserve"> TAMARIND EXTRACT.</t>
  </si>
  <si>
    <t>TOMATO PUREE (WATER</t>
  </si>
  <si>
    <t xml:space="preserve"> TOMATO PASTE)</t>
  </si>
  <si>
    <t xml:space="preserve"> BOURBON WHISKEY</t>
  </si>
  <si>
    <t xml:space="preserve"> CONTAINS 1% OR LESS OF: MUSTARD FLOUR</t>
  </si>
  <si>
    <t xml:space="preserve"> CARAMEL COLOR.</t>
  </si>
  <si>
    <t xml:space="preserve"> HONEY</t>
  </si>
  <si>
    <t xml:space="preserve"> CONTAINS 1% OR LESS OF: NATURAL FLAVOR</t>
  </si>
  <si>
    <t xml:space="preserve"> TOMATO PUREE (WATER</t>
  </si>
  <si>
    <t xml:space="preserve"> CONTAINS LESS THAN 1% OF: MUSTARD FLOUR</t>
  </si>
  <si>
    <t xml:space="preserve"> CELERY SEED</t>
  </si>
  <si>
    <t xml:space="preserve"> PAPRIKA (FOR COLOR)</t>
  </si>
  <si>
    <t xml:space="preserve"> ONION POWDER</t>
  </si>
  <si>
    <t xml:space="preserve"> OLEORESIN PAPRIKA.</t>
  </si>
  <si>
    <t>TOMATO PUREE</t>
  </si>
  <si>
    <t xml:space="preserve"> ONION PUREE</t>
  </si>
  <si>
    <t xml:space="preserve"> HORSERADISH</t>
  </si>
  <si>
    <t xml:space="preserve"> SOYBEAN OIL</t>
  </si>
  <si>
    <t xml:space="preserve"> ORANGE JUICE CONCENTRATE</t>
  </si>
  <si>
    <t xml:space="preserve"> LEMON JUICE CONCENTRATE</t>
  </si>
  <si>
    <t xml:space="preserve"> ANCHOVY PASTE (ANCHOVY</t>
  </si>
  <si>
    <t xml:space="preserve"> OLIVE OIL</t>
  </si>
  <si>
    <t xml:space="preserve"> ACETIC ACID)</t>
  </si>
  <si>
    <t xml:space="preserve"> ROASTED GARLIC PUREE (GARLIC</t>
  </si>
  <si>
    <t xml:space="preserve"> CITRIC ACID)</t>
  </si>
  <si>
    <t xml:space="preserve"> SALT)</t>
  </si>
  <si>
    <t xml:space="preserve"> SOY SAUCE (WATER</t>
  </si>
  <si>
    <t xml:space="preserve"> WHEAT</t>
  </si>
  <si>
    <t xml:space="preserve"> SOYBEAN</t>
  </si>
  <si>
    <t xml:space="preserve"> CHILI POWDER</t>
  </si>
  <si>
    <t xml:space="preserve"> BLACK PEPPER</t>
  </si>
  <si>
    <t>ORGANIC GRAIN VINEGAR</t>
  </si>
  <si>
    <t xml:space="preserve"> ORGANIC MUSTARD SEED</t>
  </si>
  <si>
    <t xml:space="preserve"> ORGANIC TURMERIC</t>
  </si>
  <si>
    <t xml:space="preserve"> ORGANIC PAPRIKA</t>
  </si>
  <si>
    <t xml:space="preserve"> ORGANIC SPICES.</t>
  </si>
  <si>
    <t>DISTILLED VINEGAR</t>
  </si>
  <si>
    <t xml:space="preserve"> MUSTARD SEED</t>
  </si>
  <si>
    <t xml:space="preserve"> SPICE.</t>
  </si>
  <si>
    <t xml:space="preserve"> SPICES</t>
  </si>
  <si>
    <t xml:space="preserve"> MUSTARD OIL.</t>
  </si>
  <si>
    <t>ORGANIC DISTILLED VINEGAR</t>
  </si>
  <si>
    <t xml:space="preserve"> ORGANIC SPICE.</t>
  </si>
  <si>
    <t xml:space="preserve"> WHITE WINE</t>
  </si>
  <si>
    <t xml:space="preserve"> CITRIC ACID</t>
  </si>
  <si>
    <t xml:space="preserve"> TURMERIC</t>
  </si>
  <si>
    <t xml:space="preserve"> NATURAL FLAVOR.</t>
  </si>
  <si>
    <t xml:space="preserve"> PAPRIKA</t>
  </si>
  <si>
    <t>ORGANIC TOMATO CONCENTRATE (WATER</t>
  </si>
  <si>
    <t xml:space="preserve"> ORGANIC TOMATO PASTE)</t>
  </si>
  <si>
    <t xml:space="preserve"> ORGANIC SUGAR</t>
  </si>
  <si>
    <t xml:space="preserve"> ORGANIC VINEGAR</t>
  </si>
  <si>
    <t xml:space="preserve"> ORGANIC ONION POWDER</t>
  </si>
  <si>
    <t xml:space="preserve"> EGGS</t>
  </si>
  <si>
    <t xml:space="preserve"> FOOD STARCH MODIFIED*</t>
  </si>
  <si>
    <t xml:space="preserve"> CONTAINS LESS THAN 2% OF: SALT</t>
  </si>
  <si>
    <t xml:space="preserve"> CULTURED SUGAR*</t>
  </si>
  <si>
    <t xml:space="preserve"> DL-ALPHA-TOCOPHEROL ACETATE (VITAMIN E)*</t>
  </si>
  <si>
    <t xml:space="preserve"> CIDER VINEGAR</t>
  </si>
  <si>
    <t xml:space="preserve"> NATURAL FLAVORS.</t>
  </si>
  <si>
    <t>CREAM</t>
  </si>
  <si>
    <t xml:space="preserve"> MILK</t>
  </si>
  <si>
    <t xml:space="preserve"> CANE SUGAR</t>
  </si>
  <si>
    <t xml:space="preserve"> NON FAT MILK SOLIDS</t>
  </si>
  <si>
    <t xml:space="preserve"> ORGANIC EGG YOLKS</t>
  </si>
  <si>
    <t xml:space="preserve"> GUITTARD COCOA</t>
  </si>
  <si>
    <t xml:space="preserve"> GUITTARD CHOCOLATE LIQUOR</t>
  </si>
  <si>
    <t xml:space="preserve"> ALMOND BRITTLE [ALMONDS</t>
  </si>
  <si>
    <t xml:space="preserve"> BUTTER</t>
  </si>
  <si>
    <t xml:space="preserve"> SALT]</t>
  </si>
  <si>
    <t xml:space="preserve"> R.R. LOCHHEAD VANILLA</t>
  </si>
  <si>
    <t xml:space="preserve"> ESPRESSO</t>
  </si>
  <si>
    <t xml:space="preserve"> CORNSTARCH.</t>
  </si>
  <si>
    <t>SEMOLINA (WHEAT)</t>
  </si>
  <si>
    <t xml:space="preserve"> DURUM FLOUR (WHEAT)</t>
  </si>
  <si>
    <t xml:space="preserve"> NIACIN</t>
  </si>
  <si>
    <t xml:space="preserve"> FERROUS SULFATE (IRON)</t>
  </si>
  <si>
    <t xml:space="preserve"> THIAMIN MONONITRATE</t>
  </si>
  <si>
    <t xml:space="preserve"> RIBOFLAVIN</t>
  </si>
  <si>
    <t xml:space="preserve"> FOLIC ACID.</t>
  </si>
  <si>
    <t>PREPARED DARK RED KIDNEY BEANS</t>
  </si>
  <si>
    <t xml:space="preserve"> CALCIUM CHLORIDE (FIRMING AGENT)</t>
  </si>
  <si>
    <t xml:space="preserve"> DISODIUM EDTA (FOR COLOR RETENTION).</t>
  </si>
  <si>
    <t>EXTRA VIRGIN OLIVE OIL**</t>
  </si>
  <si>
    <t xml:space="preserve"> SOY LECITHIN</t>
  </si>
  <si>
    <t xml:space="preserve"> DIMETHYL SILICONE (FOR ANTI-FOAMING).</t>
  </si>
  <si>
    <t>TURKEY BREAST</t>
  </si>
  <si>
    <t xml:space="preserve"> DEXTROSE</t>
  </si>
  <si>
    <t xml:space="preserve"> CONTAINS LESS THAN 2% OF SODIUM LACTATE</t>
  </si>
  <si>
    <t xml:space="preserve"> SODIUM PHOSPHATE</t>
  </si>
  <si>
    <t xml:space="preserve"> SODIUM NITRITE</t>
  </si>
  <si>
    <t xml:space="preserve"> SODIUM ERYTHORBATE</t>
  </si>
  <si>
    <t xml:space="preserve"> SMOKE FLAVORING</t>
  </si>
  <si>
    <t xml:space="preserve"> SODIUM DIACETATE.</t>
  </si>
  <si>
    <t>PORK CURED WITH WATER</t>
  </si>
  <si>
    <t xml:space="preserve"> CONTAINS LESS THAN 2% OF SALT</t>
  </si>
  <si>
    <t xml:space="preserve"> BROWN SUGAR</t>
  </si>
  <si>
    <t xml:space="preserve"> SPICE EXTRACTIVES</t>
  </si>
  <si>
    <t xml:space="preserve"> SODIUM LACTATE</t>
  </si>
  <si>
    <t>PORK CURED WITH: WATER</t>
  </si>
  <si>
    <t xml:space="preserve"> CONTAINS LESS THAN 2% SODIUM LACTATE</t>
  </si>
  <si>
    <t>BEEF</t>
  </si>
  <si>
    <t xml:space="preserve"> SODIUM DIACETATE</t>
  </si>
  <si>
    <t xml:space="preserve"> HYDROLYZED CORN PROTEIN</t>
  </si>
  <si>
    <t xml:space="preserve"> ONION AND GARLIC POWDER</t>
  </si>
  <si>
    <t xml:space="preserve"> CANOLA OIL</t>
  </si>
  <si>
    <t xml:space="preserve"> NATURAL FLAVORS. COATED WITH: DEXTROSE</t>
  </si>
  <si>
    <t xml:space="preserve"> FLAVORINGS</t>
  </si>
  <si>
    <t>PASTEURIZED MILK</t>
  </si>
  <si>
    <t xml:space="preserve"> CHEESE CULTURE</t>
  </si>
  <si>
    <t xml:space="preserve"> ENZYMES</t>
  </si>
  <si>
    <t xml:space="preserve"> ANNATTO (COLOR).</t>
  </si>
  <si>
    <t>PASTEURIZED PART-SKIM MILK</t>
  </si>
  <si>
    <t xml:space="preserve"> NATAMYCIN (MOLD INHIBITOR).</t>
  </si>
  <si>
    <t xml:space="preserve"> WHEAT FLOUR</t>
  </si>
  <si>
    <t xml:space="preserve"> WHITE DISTILLED VINEGAR</t>
  </si>
  <si>
    <t xml:space="preserve"> LEMON JUICE</t>
  </si>
  <si>
    <t xml:space="preserve"> ONIONS</t>
  </si>
  <si>
    <t xml:space="preserve"> HIGH FRUCTOSE CORN SYRUP</t>
  </si>
  <si>
    <t xml:space="preserve"> GARLIC</t>
  </si>
  <si>
    <t xml:space="preserve"> POTASSIUM LACTATE</t>
  </si>
  <si>
    <t xml:space="preserve"> POTASSIUM ACETATE.</t>
  </si>
  <si>
    <t>CHEDDAR CHEESE (PASTEURIZED MILK</t>
  </si>
  <si>
    <t xml:space="preserve"> CHEESE CULTURES</t>
  </si>
  <si>
    <t xml:space="preserve"> ENZYMES)</t>
  </si>
  <si>
    <t xml:space="preserve"> CRANBERRIES</t>
  </si>
  <si>
    <t xml:space="preserve"> SUNFLOWER OIL</t>
  </si>
  <si>
    <t xml:space="preserve"> CHIPOTLE PEPPERS.</t>
  </si>
  <si>
    <t>CHICKPEAS</t>
  </si>
  <si>
    <t xml:space="preserve"> SESAME TAHINI</t>
  </si>
  <si>
    <t xml:space="preserve"> CANOLA/OLIVE OIL BLEND</t>
  </si>
  <si>
    <t xml:space="preserve"> POTASSIUM SORBATE AND SODIUM BENZOATE (TO MAINTAIN FRESHNESS).</t>
  </si>
  <si>
    <t xml:space="preserve"> SUNDRIED TOMATOES</t>
  </si>
  <si>
    <t xml:space="preserve"> BASIL</t>
  </si>
  <si>
    <t xml:space="preserve"> PAPRIKA EXTRACT (NATURAL FLAVORS</t>
  </si>
  <si>
    <t xml:space="preserve"> SOY LECITHIN)</t>
  </si>
  <si>
    <t xml:space="preserve"> ARTICHOKE HEARTS</t>
  </si>
  <si>
    <t xml:space="preserve"> SPINACH</t>
  </si>
  <si>
    <t xml:space="preserve"> ROASTED RED PEPPERS</t>
  </si>
  <si>
    <t xml:space="preserve"> PIMIENTOS</t>
  </si>
  <si>
    <t xml:space="preserve"> CAPERS</t>
  </si>
  <si>
    <t xml:space="preserve"> VINEGAR</t>
  </si>
  <si>
    <t xml:space="preserve"> POBLANO PEPPERS</t>
  </si>
  <si>
    <t xml:space="preserve"> JALAPENO PEPPERS</t>
  </si>
  <si>
    <t xml:space="preserve"> RED PEPPERS</t>
  </si>
  <si>
    <t xml:space="preserve"> ACACIA GUM</t>
  </si>
  <si>
    <t>ORGANIC CORN MASA FLOUR (WHITE</t>
  </si>
  <si>
    <t xml:space="preserve"> YELLOW</t>
  </si>
  <si>
    <t xml:space="preserve"> BLUE)</t>
  </si>
  <si>
    <t xml:space="preserve"> ORGANIC VEGETABLE OIL (FROM ONE OR MORE OF: SAFFLOWER</t>
  </si>
  <si>
    <t xml:space="preserve"> SUNFLOWER</t>
  </si>
  <si>
    <t xml:space="preserve"> CANOLA)</t>
  </si>
  <si>
    <t xml:space="preserve"> ORGANIC CHILE POWDER</t>
  </si>
  <si>
    <t xml:space="preserve"> ORGANIC CHIPOTLE CHILI POWDER</t>
  </si>
  <si>
    <t xml:space="preserve"> ORGANIC TOMATO POWDER</t>
  </si>
  <si>
    <t xml:space="preserve"> ORGANIC CUMIN</t>
  </si>
  <si>
    <t xml:space="preserve"> ORGANIC GARLIC POWDER.</t>
  </si>
  <si>
    <t xml:space="preserve"> SUGAR </t>
  </si>
  <si>
    <t>CORN SYRUP</t>
  </si>
  <si>
    <t xml:space="preserve"> TAPIOCA STARCH</t>
  </si>
  <si>
    <t xml:space="preserve"> WHEY PROTEIN ISOLATE</t>
  </si>
  <si>
    <t xml:space="preserve"> MONO- AND DI-GLYCERIDES</t>
  </si>
  <si>
    <t xml:space="preserve"> TARA GUM</t>
  </si>
  <si>
    <t xml:space="preserve"> CARRAGEENAN</t>
  </si>
  <si>
    <t xml:space="preserve"> NATURAL VANILLA FLAVOR</t>
  </si>
  <si>
    <t xml:space="preserve"> VANILLA BEAN</t>
  </si>
  <si>
    <t xml:space="preserve"> CHOCOLATE CHUNKS (SUGAR</t>
  </si>
  <si>
    <t xml:space="preserve"> COCONUT OIL</t>
  </si>
  <si>
    <t xml:space="preserve"> COCOA</t>
  </si>
  <si>
    <t xml:space="preserve"> BUTTER OIL</t>
  </si>
  <si>
    <t xml:space="preserve"> VANILLA)</t>
  </si>
  <si>
    <t xml:space="preserve"> CORN SYRUP</t>
  </si>
  <si>
    <t xml:space="preserve"> NATURAL PEPPERMINT EXTRACT</t>
  </si>
  <si>
    <t xml:space="preserve"> EGG CUSTARD BASE (EGG YOLK</t>
  </si>
  <si>
    <t xml:space="preserve"> CONDENSED MILK</t>
  </si>
  <si>
    <t xml:space="preserve"> INVERT SUGAR</t>
  </si>
  <si>
    <t xml:space="preserve"> FRUCTOSE</t>
  </si>
  <si>
    <t xml:space="preserve"> ANNATTO)</t>
  </si>
  <si>
    <t xml:space="preserve"> EGG YOLKS</t>
  </si>
  <si>
    <t xml:space="preserve"> CAROB GUM</t>
  </si>
  <si>
    <t xml:space="preserve"> GUAR GUM.</t>
  </si>
  <si>
    <t xml:space="preserve"> STRAWBERRIES</t>
  </si>
  <si>
    <t xml:space="preserve"> PINEAPPLE</t>
  </si>
  <si>
    <t xml:space="preserve"> PECTIN</t>
  </si>
  <si>
    <t xml:space="preserve"> ASCORBIC ACID</t>
  </si>
  <si>
    <t xml:space="preserve"> LOCUST BEAN GUM.</t>
  </si>
  <si>
    <t xml:space="preserve"> THYME.</t>
  </si>
  <si>
    <t xml:space="preserve"> BLOOD ORANGE JUICE</t>
  </si>
  <si>
    <t>WHOLE MILK</t>
  </si>
  <si>
    <t xml:space="preserve"> BANANA PUREE</t>
  </si>
  <si>
    <t xml:space="preserve"> NONFAT MILK POWDER</t>
  </si>
  <si>
    <t xml:space="preserve"> BRANDY</t>
  </si>
  <si>
    <t xml:space="preserve"> MONO AND DI-GLYCERIDES</t>
  </si>
  <si>
    <t xml:space="preserve"> SUCROSE</t>
  </si>
  <si>
    <t xml:space="preserve"> BANANAS</t>
  </si>
  <si>
    <t xml:space="preserve"> SOY LECITHIN.</t>
  </si>
  <si>
    <t xml:space="preserve"> GLUCOSE SYRUP</t>
  </si>
  <si>
    <t xml:space="preserve"> COCONUT FLOUR</t>
  </si>
  <si>
    <t xml:space="preserve"> CORN STARCH</t>
  </si>
  <si>
    <t xml:space="preserve"> SKIM MILK POWDER</t>
  </si>
  <si>
    <t xml:space="preserve"> FUDGE (SUGAR</t>
  </si>
  <si>
    <t xml:space="preserve"> COFFEE</t>
  </si>
  <si>
    <t xml:space="preserve"> VEGETABLE OIL</t>
  </si>
  <si>
    <t xml:space="preserve"> NATURAL FLAVORS</t>
  </si>
  <si>
    <t xml:space="preserve"> COCOA PROCESSED WITH ALKALI</t>
  </si>
  <si>
    <t xml:space="preserve"> COCOA LIQUOR</t>
  </si>
  <si>
    <t xml:space="preserve"> COCOA BUTTER</t>
  </si>
  <si>
    <t xml:space="preserve"> VANILLA EXTRACT</t>
  </si>
  <si>
    <t xml:space="preserve"> MONO- AND DI-GLYCERIDES.</t>
  </si>
  <si>
    <t>WHEAT FLOUR</t>
  </si>
  <si>
    <t xml:space="preserve"> YEAST</t>
  </si>
  <si>
    <t xml:space="preserve"> SALT.</t>
  </si>
  <si>
    <t>ORGANIC DURUM WHEAT SEMOLINA</t>
  </si>
  <si>
    <t xml:space="preserve"> DEHYDRATED SPINACH</t>
  </si>
  <si>
    <t xml:space="preserve"> DEHYDRATED TOMATO</t>
  </si>
  <si>
    <t xml:space="preserve"> FERROUS LACTATE (IRON)</t>
  </si>
  <si>
    <t>ORGANIC SEMOLINA</t>
  </si>
  <si>
    <t>DURUM WHEAT SEMOLINA</t>
  </si>
  <si>
    <t>DURUM SEMOLINA</t>
  </si>
  <si>
    <t>WHOLE WHEAT FLOUR</t>
  </si>
  <si>
    <t xml:space="preserve"> DURUM WHEAT SEMOLINA</t>
  </si>
  <si>
    <t xml:space="preserve"> DURUM WHEAT FLOUR.</t>
  </si>
  <si>
    <t>BROWN RICE FLOUR</t>
  </si>
  <si>
    <t xml:space="preserve"> MONOGLYCERIDES</t>
  </si>
  <si>
    <t xml:space="preserve"> DIGLYCERIDES.</t>
  </si>
  <si>
    <t xml:space="preserve"> THIAMINE MONONITRATE</t>
  </si>
  <si>
    <t>WHOLE DURUM WHEAT FLOUR</t>
  </si>
  <si>
    <t xml:space="preserve"> ENRICHED SEMOLINA [SEMOLINA NIACIN</t>
  </si>
  <si>
    <t xml:space="preserve"> FOLIC ACID]</t>
  </si>
  <si>
    <t xml:space="preserve"> OAT FIBER.</t>
  </si>
  <si>
    <t xml:space="preserve"> ENRICHED SEMOLINA [SEMOLINA</t>
  </si>
  <si>
    <t>ENRICHED DURUM SEMOLINA [SEMOLINA</t>
  </si>
  <si>
    <t xml:space="preserve"> CORN FLOUR</t>
  </si>
  <si>
    <t xml:space="preserve"> EGG WHITE.</t>
  </si>
  <si>
    <t xml:space="preserve"> DURUM WHEAT FLOUR</t>
  </si>
  <si>
    <t xml:space="preserve"> EGG YOLK POWDER</t>
  </si>
  <si>
    <t>SEMOLINA</t>
  </si>
  <si>
    <t>PASTEURIZED PART-SKIM COW'S MILK</t>
  </si>
  <si>
    <t xml:space="preserve"> CELLULOSE (TO PREVENT CAKING)</t>
  </si>
  <si>
    <t xml:space="preserve"> ENZYMES.</t>
  </si>
  <si>
    <t>PARMESAN CHEESE (PASTEURIZED PART-SKIMMED COW'S MILK</t>
  </si>
  <si>
    <t xml:space="preserve"> CELLULOSE (TO PREVENT CAKING).</t>
  </si>
  <si>
    <t xml:space="preserve"> PARMESAN CHEESE (MILK</t>
  </si>
  <si>
    <t xml:space="preserve"> CULTURE</t>
  </si>
  <si>
    <t xml:space="preserve"> ENZYME</t>
  </si>
  <si>
    <t xml:space="preserve"> CELLULOSE)</t>
  </si>
  <si>
    <t xml:space="preserve"> MODIFIED CORNSTARCH</t>
  </si>
  <si>
    <t xml:space="preserve"> MODIFIED EGG YOLK (EGG YOLK</t>
  </si>
  <si>
    <t xml:space="preserve"> PHOSPHOLIPASE)</t>
  </si>
  <si>
    <t xml:space="preserve"> ROMANO CHEESE (MILK</t>
  </si>
  <si>
    <t xml:space="preserve"> ROASTED GARLIC PUREE</t>
  </si>
  <si>
    <t xml:space="preserve"> LACTIC ACID.</t>
  </si>
  <si>
    <t>ORGANIC TOMATO PUREE (WATER</t>
  </si>
  <si>
    <t xml:space="preserve"> ORGANIC DICED TOMATOES</t>
  </si>
  <si>
    <t xml:space="preserve"> ORGANIC ROASTED RED BELL PEPPERS</t>
  </si>
  <si>
    <t xml:space="preserve"> ORGANIC ROASTED RED PEPPER PUREE</t>
  </si>
  <si>
    <t xml:space="preserve"> ORGANIC ONIONS</t>
  </si>
  <si>
    <t xml:space="preserve"> ORGANIC ROASTED GARLIC PUREE</t>
  </si>
  <si>
    <t xml:space="preserve"> ORGANIC SOYBEAN OIL</t>
  </si>
  <si>
    <t xml:space="preserve"> ORGANIC BASIL</t>
  </si>
  <si>
    <t xml:space="preserve"> ORGANIC OREGANO</t>
  </si>
  <si>
    <t xml:space="preserve"> ORGANIC BLACK PEPPER</t>
  </si>
  <si>
    <t xml:space="preserve"> ORGANIC MARJORAM</t>
  </si>
  <si>
    <t xml:space="preserve"> ORGANIC ROSEMARY</t>
  </si>
  <si>
    <t xml:space="preserve"> ORGANIC THYME.</t>
  </si>
  <si>
    <t xml:space="preserve"> DICED TOMATOES</t>
  </si>
  <si>
    <t xml:space="preserve"> PURE OLIVE OIL</t>
  </si>
  <si>
    <t xml:space="preserve"> CHOPPED ONION</t>
  </si>
  <si>
    <t xml:space="preserve"> OREGANO</t>
  </si>
  <si>
    <t xml:space="preserve"> CHOPPED GARLIC.</t>
  </si>
  <si>
    <t xml:space="preserve"> CHOPPED GARLIC</t>
  </si>
  <si>
    <t xml:space="preserve"> ROASTED GARLIC FLAVOR</t>
  </si>
  <si>
    <t xml:space="preserve"> OREGANO.</t>
  </si>
  <si>
    <t xml:space="preserve"> TOMATOES</t>
  </si>
  <si>
    <t xml:space="preserve"> CARROT PUREE</t>
  </si>
  <si>
    <t xml:space="preserve"> PARSLEY</t>
  </si>
  <si>
    <t xml:space="preserve"> BASIL.</t>
  </si>
  <si>
    <t xml:space="preserve"> MINCED GARLIC</t>
  </si>
  <si>
    <t xml:space="preserve"> PARSLEY.</t>
  </si>
  <si>
    <t>TOMATOES. TOMATO JUICE</t>
  </si>
  <si>
    <t xml:space="preserve"> DEHYDRATED GARLIC</t>
  </si>
  <si>
    <t xml:space="preserve"> CALCIUM CHLORIDE.</t>
  </si>
  <si>
    <t>ORGANIC TOMATOES</t>
  </si>
  <si>
    <t xml:space="preserve"> ORGANIC TOMATO JUICE</t>
  </si>
  <si>
    <t xml:space="preserve"> SEA SALT</t>
  </si>
  <si>
    <t>CALCIUM CHLORIDE</t>
  </si>
  <si>
    <t xml:space="preserve"> CITRIC ACID.</t>
  </si>
  <si>
    <t>TOMATOES</t>
  </si>
  <si>
    <t xml:space="preserve"> TOMATO</t>
  </si>
  <si>
    <t xml:space="preserve"> JUICE</t>
  </si>
  <si>
    <t xml:space="preserve"> CALCIUM CHLORIDE</t>
  </si>
  <si>
    <t xml:space="preserve"> TOMATO JUICE</t>
  </si>
  <si>
    <t xml:space="preserve"> DEHYDRATED ONIONS</t>
  </si>
  <si>
    <t xml:space="preserve"> DEHYDRATED CELERY</t>
  </si>
  <si>
    <t xml:space="preserve"> DEHYDRATED PEPPERS</t>
  </si>
  <si>
    <t xml:space="preserve"> NATURAL FLAVORINGS.</t>
  </si>
  <si>
    <t xml:space="preserve"> WHITE CHABLIS WINE</t>
  </si>
  <si>
    <t xml:space="preserve"> GREEN OLIVES (GREEN OLIVES</t>
  </si>
  <si>
    <t xml:space="preserve"> LACTIC ACID)</t>
  </si>
  <si>
    <t xml:space="preserve"> CHICKEN BROTH (CHICKEN BREAST</t>
  </si>
  <si>
    <t xml:space="preserve"> YEAST EXTRACT</t>
  </si>
  <si>
    <t xml:space="preserve"> POTATO FLOUR</t>
  </si>
  <si>
    <t xml:space="preserve"> TURMERIC)</t>
  </si>
  <si>
    <t xml:space="preserve"> BLACK OLIVES (BLACK OLIVES</t>
  </si>
  <si>
    <t xml:space="preserve"> FERROUS GLUCONATE)</t>
  </si>
  <si>
    <t xml:space="preserve"> THYME</t>
  </si>
  <si>
    <t xml:space="preserve"> WHITE MUSHROOMS</t>
  </si>
  <si>
    <t xml:space="preserve"> GREEN BELL PEPPERS</t>
  </si>
  <si>
    <t xml:space="preserve"> CREAM (CREAM</t>
  </si>
  <si>
    <t xml:space="preserve"> CARRAGEENAN)</t>
  </si>
  <si>
    <t xml:space="preserve"> CRUSHED TOMATOES</t>
  </si>
  <si>
    <t>PLUM TOMATOES</t>
  </si>
  <si>
    <t xml:space="preserve"> CRUSHED RED PEPPERS</t>
  </si>
  <si>
    <t xml:space="preserve"> WHITE PEPPER</t>
  </si>
  <si>
    <t xml:space="preserve"> CAPERS (CAPERS</t>
  </si>
  <si>
    <t xml:space="preserve"> WATER)</t>
  </si>
  <si>
    <t xml:space="preserve"> KALAMATA OLIVES (KALAMATA OLIVES</t>
  </si>
  <si>
    <t xml:space="preserve"> RED WINE VINEGAR</t>
  </si>
  <si>
    <t xml:space="preserve"> EXTRA VIRGIN OLIVE OIL)</t>
  </si>
  <si>
    <t xml:space="preserve"> PORTOBELLO MUSHROOMS</t>
  </si>
  <si>
    <t xml:space="preserve"> TOMATO FLAKES</t>
  </si>
  <si>
    <t>ORGANIC TOMATO PUREE</t>
  </si>
  <si>
    <t xml:space="preserve"> ORGANIC RED PEPPER</t>
  </si>
  <si>
    <t xml:space="preserve"> SWEET BELL PEPPER.</t>
  </si>
  <si>
    <t xml:space="preserve"> TOMATO PUREE</t>
  </si>
  <si>
    <t xml:space="preserve"> DEHYDRATED BASIL</t>
  </si>
  <si>
    <t xml:space="preserve"> FRESH LEAF BASIL</t>
  </si>
  <si>
    <t>PEARS</t>
  </si>
  <si>
    <t xml:space="preserve"> WATER RED WINE</t>
  </si>
  <si>
    <t xml:space="preserve"> SPICES AND CITRIC ACID.</t>
  </si>
  <si>
    <t>BLACKBERRY</t>
  </si>
  <si>
    <t xml:space="preserve"> WATER AND CITRIC ACID. THICKEN: FRUIT PECTIN.</t>
  </si>
  <si>
    <t>LOQUAT</t>
  </si>
  <si>
    <t xml:space="preserve"> WATER AND CITRIC ACID</t>
  </si>
  <si>
    <t xml:space="preserve"> ANTIOXIDANT: ASCORBIC ACID.</t>
  </si>
  <si>
    <t>APRICOT</t>
  </si>
  <si>
    <t>YELLOW PEPPER</t>
  </si>
  <si>
    <t>RED PEPPER</t>
  </si>
  <si>
    <t xml:space="preserve"> WHOLE MILK</t>
  </si>
  <si>
    <t xml:space="preserve"> CHOCOLATE LIQUOR</t>
  </si>
  <si>
    <t xml:space="preserve"> CHOCOLATE LIQUOR PROCESSED WITH ALKALI</t>
  </si>
  <si>
    <t xml:space="preserve"> SOY LECITHIN (EMULSIFIER)</t>
  </si>
  <si>
    <t xml:space="preserve"> VANILLA</t>
  </si>
  <si>
    <t xml:space="preserve"> AND NATURAL FLAVORS.</t>
  </si>
  <si>
    <t>CURED WITH WATER</t>
  </si>
  <si>
    <t xml:space="preserve"> MODIFIED POTATO STARCH</t>
  </si>
  <si>
    <t xml:space="preserve"> SODIUM PHOSPHATES</t>
  </si>
  <si>
    <t>**SOLUTION INGREDIENTS: WATER</t>
  </si>
  <si>
    <t xml:space="preserve"> LACTIC ACID STARTER CULTURE (NOT FROM MILK).</t>
  </si>
  <si>
    <t xml:space="preserve"> SODIUM ERYTHORBATE SODIUM NITRITE.</t>
  </si>
  <si>
    <t>APPLES</t>
  </si>
  <si>
    <t xml:space="preserve"> ENRICHED WHEAT FLOUR (WHEAT FLOUR</t>
  </si>
  <si>
    <t xml:space="preserve"> REDUCED IRON</t>
  </si>
  <si>
    <t xml:space="preserve"> FOLIC ACID)</t>
  </si>
  <si>
    <t xml:space="preserve"> PALM OIL</t>
  </si>
  <si>
    <t xml:space="preserve"> BUTTER (CREAM</t>
  </si>
  <si>
    <t xml:space="preserve"> OATS</t>
  </si>
  <si>
    <t xml:space="preserve"> CINNAMON</t>
  </si>
  <si>
    <t>SQUID</t>
  </si>
  <si>
    <t xml:space="preserve"> VEGETABLE OIL (FROM ONE OR MORE OF THE FOLLOWING: CANOLA OIL</t>
  </si>
  <si>
    <t xml:space="preserve"> COTTONSEED OIL</t>
  </si>
  <si>
    <t xml:space="preserve"> SOYBEAN OIL)</t>
  </si>
  <si>
    <t xml:space="preserve"> YELLOW CORN FLOUR</t>
  </si>
  <si>
    <t xml:space="preserve"> LEAVENING (SODIUM ACID PYROPHOSPHATE</t>
  </si>
  <si>
    <t xml:space="preserve"> SODIUM BICARBONATE)</t>
  </si>
  <si>
    <t>ENRICHED WHEAT FLOUR [FLOUR</t>
  </si>
  <si>
    <t xml:space="preserve"> THIAMIN MONONITRATE (VITAMIN B1)</t>
  </si>
  <si>
    <t xml:space="preserve"> RIBOFLAVIN (VITAMIN B2)</t>
  </si>
  <si>
    <t xml:space="preserve"> VEGETABLE OIL (CANOLA AND/OR SOYBEAN OIL)</t>
  </si>
  <si>
    <t xml:space="preserve"> CALCIUM CARBONATE</t>
  </si>
  <si>
    <t xml:space="preserve"> VITAMIN A PALMITATE</t>
  </si>
  <si>
    <t xml:space="preserve"> NIACINAMIDE</t>
  </si>
  <si>
    <t xml:space="preserve"> PYRIDOXINE HYDROCHLORIDE (VITAMIN B6)</t>
  </si>
  <si>
    <t xml:space="preserve"> FOLIC ACID</t>
  </si>
  <si>
    <t xml:space="preserve"> BUTTERMILK</t>
  </si>
  <si>
    <t xml:space="preserve"> SODIUM BICARBONATE</t>
  </si>
  <si>
    <t xml:space="preserve"> MONOCALCIUM PHOSPHATE)</t>
  </si>
  <si>
    <t>ENRICHED PASTA (WHEAT FLOUR</t>
  </si>
  <si>
    <t xml:space="preserve"> IRON</t>
  </si>
  <si>
    <t xml:space="preserve"> WHEY (FROM MILK)</t>
  </si>
  <si>
    <t xml:space="preserve"> ENRICHED FLOUR (WHEAT FLOUR</t>
  </si>
  <si>
    <t xml:space="preserve"> MALTODEXTRIN (FROM CORN)</t>
  </si>
  <si>
    <t xml:space="preserve"> GARLIC*</t>
  </si>
  <si>
    <t xml:space="preserve"> ONIONS*</t>
  </si>
  <si>
    <t xml:space="preserve"> XANTHAN GUM.</t>
  </si>
  <si>
    <t xml:space="preserve"> CULTURED WHEY</t>
  </si>
  <si>
    <t xml:space="preserve"> DRIED CREAM</t>
  </si>
  <si>
    <t xml:space="preserve"> BUTTERMILK POWDER</t>
  </si>
  <si>
    <t xml:space="preserve"> NONFAT MILK</t>
  </si>
  <si>
    <t xml:space="preserve"> DRIED CHIVES</t>
  </si>
  <si>
    <t xml:space="preserve"> SPICES (BASIL</t>
  </si>
  <si>
    <t xml:space="preserve"> BLACK PEPPER)</t>
  </si>
  <si>
    <t xml:space="preserve"> MALTODEXTRIN</t>
  </si>
  <si>
    <t xml:space="preserve"> FERROUS SULFATE</t>
  </si>
  <si>
    <t xml:space="preserve"> SAFFLOWER OIL</t>
  </si>
  <si>
    <t xml:space="preserve"> LACTIC ACID</t>
  </si>
  <si>
    <t xml:space="preserve"> TURMERIC.</t>
  </si>
  <si>
    <t>ENRICHED MACARONI (DURUM AND ENRICHED WHEAT FLOUR</t>
  </si>
  <si>
    <t xml:space="preserve"> CHEDDAR CHEESE (PASTEURIZED MILK</t>
  </si>
  <si>
    <t xml:space="preserve"> CONCENTRATED MILKFAT</t>
  </si>
  <si>
    <t xml:space="preserve"> NONFAT DRY MILK</t>
  </si>
  <si>
    <t xml:space="preserve"> SODIUM ALGINATE</t>
  </si>
  <si>
    <t>ORGANIC ENRICHED PETITE PASTA SHELLS [ORGANIC DURUM WHEAT SEMOLINA FLOUR (NIACIN</t>
  </si>
  <si>
    <t xml:space="preserve"> FOLIC ACID)]</t>
  </si>
  <si>
    <t xml:space="preserve"> ORGANIC WHITE CHEDDAR CHEESE (ORGANIC CULTURED PASTEURIZED MILK</t>
  </si>
  <si>
    <t xml:space="preserve"> ORGANIC NONFAT MILK</t>
  </si>
  <si>
    <t xml:space="preserve"> ORGANIC WHEY</t>
  </si>
  <si>
    <t xml:space="preserve"> DISODIUM PHOSPHATE)</t>
  </si>
  <si>
    <t xml:space="preserve"> ORGANIC NATURAL FLAVOR</t>
  </si>
  <si>
    <t xml:space="preserve"> CALCIUM SULFATE.</t>
  </si>
  <si>
    <t>JASMINE RICE</t>
  </si>
  <si>
    <t xml:space="preserve"> ENRICHED RAINBOW ORZO PASTA (TOMATO ORZO</t>
  </si>
  <si>
    <t xml:space="preserve"> SPINACH ORZO</t>
  </si>
  <si>
    <t xml:space="preserve"> WHITE ORZO)</t>
  </si>
  <si>
    <t xml:space="preserve"> IRON (FERROUS SULFATE)</t>
  </si>
  <si>
    <t xml:space="preserve"> DEHYDRATED ONION</t>
  </si>
  <si>
    <t xml:space="preserve"> CHICKEN FAT</t>
  </si>
  <si>
    <t xml:space="preserve"> TAPIOCA MALTODEXTRIN</t>
  </si>
  <si>
    <t xml:space="preserve"> CHICKEN BROTH</t>
  </si>
  <si>
    <t xml:space="preserve"> DEHYDRATED BUTTER</t>
  </si>
  <si>
    <t xml:space="preserve"> ANNATTO</t>
  </si>
  <si>
    <t>ARBORIO RICE</t>
  </si>
  <si>
    <t xml:space="preserve"> PARMESAN</t>
  </si>
  <si>
    <t xml:space="preserve"> ROMANO AND CHEDDAR CHEESE (COW'S MILK</t>
  </si>
  <si>
    <t xml:space="preserve"> RICE STARCH</t>
  </si>
  <si>
    <t xml:space="preserve"> PARBOILED BROWN RICE</t>
  </si>
  <si>
    <t xml:space="preserve"> QUINOA</t>
  </si>
  <si>
    <t xml:space="preserve"> CANOLA AND/OR SUNFLOWER OIL</t>
  </si>
  <si>
    <t xml:space="preserve"> PEPPERCORNS.</t>
  </si>
  <si>
    <t xml:space="preserve"> PARBOILED LONG GRAIN RICE</t>
  </si>
  <si>
    <t xml:space="preserve"> VEGETABLE OIL (FROM ONE OR MORE OF THE FOLLOWING: CANOLA</t>
  </si>
  <si>
    <t xml:space="preserve"> SUNFLOWER)</t>
  </si>
  <si>
    <t xml:space="preserve"> TOMATO POWDER</t>
  </si>
  <si>
    <t xml:space="preserve"> CUMIN</t>
  </si>
  <si>
    <t xml:space="preserve"> PAPRIKA EXTRACT (FOR COLOR)</t>
  </si>
  <si>
    <t>COOKED ORGANIC WHITE JASMINE RICE</t>
  </si>
  <si>
    <t xml:space="preserve"> GLUCONO-DELTA-LACTONE.</t>
  </si>
  <si>
    <t>ENRICHED PRECOOKED LONG GRAIN RICE</t>
  </si>
  <si>
    <t xml:space="preserve"> [RICE</t>
  </si>
  <si>
    <t xml:space="preserve"> NIACIN (NIACINAMIDE)</t>
  </si>
  <si>
    <t xml:space="preserve"> IRON (FERRIC ORTHOPHOSPHATE)</t>
  </si>
  <si>
    <t xml:space="preserve"> THIAMIN (THIAMIN MONONITRATE)</t>
  </si>
  <si>
    <t xml:space="preserve"> FOLIC ACID].</t>
  </si>
  <si>
    <t>ENRICHED PRECOOKED PARBOILED LONG GRAIN RICE [RICE</t>
  </si>
  <si>
    <t>ORGANIC COUSCOUS (PRECOOKED ORGANIC DURUM WHEAT SEMOLINA)</t>
  </si>
  <si>
    <t xml:space="preserve"> SEASONING (SEA SALT</t>
  </si>
  <si>
    <t xml:space="preserve"> ORGANIC DEXTROSE</t>
  </si>
  <si>
    <t xml:space="preserve"> ORGANIC GARLIC POWDER</t>
  </si>
  <si>
    <t xml:space="preserve"> ORGANIC DEHYDRATED GARLIC</t>
  </si>
  <si>
    <t xml:space="preserve"> ORGANIC SOY SAUCE POWDER [ORGANIC SOY SAUCE {ORGANIC SOYBEANS</t>
  </si>
  <si>
    <t xml:space="preserve"> SALT}</t>
  </si>
  <si>
    <t xml:space="preserve"> ORGANIC MALTODEXTRIN**</t>
  </si>
  <si>
    <t xml:space="preserve"> ORGANIC UMAMI FLAVOR [ORGANIC YEAST EXTRACT {CONTAINS WHEAT}</t>
  </si>
  <si>
    <t xml:space="preserve"> NATURAL FLAVORS]</t>
  </si>
  <si>
    <t xml:space="preserve"> ORGANIC PARSLEY*</t>
  </si>
  <si>
    <t xml:space="preserve"> ORGANIC EXTRA VIRGIN OLIVE OIL).</t>
  </si>
  <si>
    <t>CALROSE RICE ENRICHED WITH NIACIN</t>
  </si>
  <si>
    <t>BROWN BASMATI RICE</t>
  </si>
  <si>
    <t xml:space="preserve"> LONG GRAIN RED RICE</t>
  </si>
  <si>
    <t xml:space="preserve"> WILD RICE</t>
  </si>
  <si>
    <t xml:space="preserve"> SWEET BROWN RICE.</t>
  </si>
  <si>
    <t>LONG GRAIN WHITE RICE ENRICHED WITH NIACIN</t>
  </si>
  <si>
    <t>ATLANTIC SALMON (94%)</t>
  </si>
  <si>
    <t xml:space="preserve"> BREAD CRUMBS</t>
  </si>
  <si>
    <t xml:space="preserve"> LEMON POWDER</t>
  </si>
  <si>
    <t xml:space="preserve"> CORIANDER</t>
  </si>
  <si>
    <t xml:space="preserve"> GARLIC POWDER.</t>
  </si>
  <si>
    <t>NAAN</t>
  </si>
  <si>
    <t xml:space="preserve"> [UNBLEACHED FLOUR</t>
  </si>
  <si>
    <t xml:space="preserve"> GLUTEN</t>
  </si>
  <si>
    <t xml:space="preserve"> EXPELLER PRESSED CANOLA OIL</t>
  </si>
  <si>
    <t xml:space="preserve"> FRUITRIM (FRUIT JUICE</t>
  </si>
  <si>
    <t xml:space="preserve"> NATURAL GRAIN DEXTRIN)</t>
  </si>
  <si>
    <t xml:space="preserve"> VEGETABLE GLYCERINE</t>
  </si>
  <si>
    <t xml:space="preserve"> SOY FLOUR</t>
  </si>
  <si>
    <t xml:space="preserve"> BAKING POWDER</t>
  </si>
  <si>
    <t xml:space="preserve"> ONION</t>
  </si>
  <si>
    <t xml:space="preserve"> CILANTRO</t>
  </si>
  <si>
    <t xml:space="preserve"> NON-FAT DRY MILK</t>
  </si>
  <si>
    <t xml:space="preserve"> COCONUT</t>
  </si>
  <si>
    <t xml:space="preserve"> JALAPENO</t>
  </si>
  <si>
    <t xml:space="preserve"> GINGER</t>
  </si>
  <si>
    <t>PARMESAN CHEESE (PASTEURIZED PART-SKIM MILK</t>
  </si>
  <si>
    <t xml:space="preserve"> POWDERED CELLULOSE TO PREVENT CAKING</t>
  </si>
  <si>
    <t xml:space="preserve"> NATAMYCIN TO PROTECT FLAVOR.</t>
  </si>
  <si>
    <t xml:space="preserve"> ENRICHED BLEACHED WHEAT FLOUR (FLOUR</t>
  </si>
  <si>
    <t xml:space="preserve"> MARGARINE (PALM OIL</t>
  </si>
  <si>
    <t xml:space="preserve"> CONTAINS 2% OR LESS OF: MONO- &amp; DIGLYCERIDES</t>
  </si>
  <si>
    <t xml:space="preserve"> CALCIUM DISODIUM EDTA [PRESERVATIVE]</t>
  </si>
  <si>
    <t xml:space="preserve"> ARTIFICIAL FLAVOR</t>
  </si>
  <si>
    <t xml:space="preserve"> ANNATTO [COLOR]</t>
  </si>
  <si>
    <t xml:space="preserve"> LEAVENING (BAKING SODA</t>
  </si>
  <si>
    <t xml:space="preserve"> SODIUM ALUMINUM SULFATE</t>
  </si>
  <si>
    <t xml:space="preserve"> ARTIFICIAL FLAVORS</t>
  </si>
  <si>
    <t xml:space="preserve"> FOOD STARCH MODIFIED</t>
  </si>
  <si>
    <t xml:space="preserve"> TITANIUM DIOXIDE (COLOR)</t>
  </si>
  <si>
    <t xml:space="preserve"> BLUE 1</t>
  </si>
  <si>
    <t xml:space="preserve"> RED 40</t>
  </si>
  <si>
    <t xml:space="preserve"> YELLOW 5</t>
  </si>
  <si>
    <t xml:space="preserve"> YELLOW 6</t>
  </si>
  <si>
    <t xml:space="preserve"> GUM ARABIC</t>
  </si>
  <si>
    <t xml:space="preserve"> CARNAUBA WAX</t>
  </si>
  <si>
    <t xml:space="preserve"> SODIUM ACID PYROPHOSPHATE</t>
  </si>
  <si>
    <t xml:space="preserve"> MONOCALCIUM PHOSPHATE</t>
  </si>
  <si>
    <t xml:space="preserve"> NATURAL &amp; ARTIFICIAL FLAVORS</t>
  </si>
  <si>
    <t xml:space="preserve"> SODIUM CASEINATE</t>
  </si>
  <si>
    <t xml:space="preserve"> MILK PROTEIN CONCENTRATE</t>
  </si>
  <si>
    <t xml:space="preserve"> FOOD STARCH-MODIFIED</t>
  </si>
  <si>
    <t xml:space="preserve"> VEGETABLE OIL (PALM KERNEL</t>
  </si>
  <si>
    <t xml:space="preserve"> PARTIALLY HYDROGENATED PALM KERNEL</t>
  </si>
  <si>
    <t xml:space="preserve"> PALM AND COCONUT</t>
  </si>
  <si>
    <t xml:space="preserve"> HYDROGENATED PALM)</t>
  </si>
  <si>
    <t xml:space="preserve"> COCOA POWDER PROCESSED WITH ALKALI</t>
  </si>
  <si>
    <t xml:space="preserve"> WHEY POWDER</t>
  </si>
  <si>
    <t xml:space="preserve"> LACTOSE</t>
  </si>
  <si>
    <t xml:space="preserve"> GRAHAM FLOUR</t>
  </si>
  <si>
    <t xml:space="preserve"> AMMONIUM BICARBONATE</t>
  </si>
  <si>
    <t xml:space="preserve"> NATURAL VANILLA</t>
  </si>
  <si>
    <t>FERRIC RONDNOIR - SEMISWEET CHOCOLATE (SUGAR</t>
  </si>
  <si>
    <t xml:space="preserve"> COCOA MASS</t>
  </si>
  <si>
    <t xml:space="preserve"> LECITHIN AS EMULSIFIER (SOY)</t>
  </si>
  <si>
    <t xml:space="preserve"> VANILLA: AN ARTIFICIAL)</t>
  </si>
  <si>
    <t xml:space="preserve"> VEGETABLE OILS (PALM AND SUNFLOWER)</t>
  </si>
  <si>
    <t xml:space="preserve"> COCOA POWDER</t>
  </si>
  <si>
    <t xml:space="preserve"> HAZELNUTS</t>
  </si>
  <si>
    <t xml:space="preserve"> WHEY POWDER (MILK)</t>
  </si>
  <si>
    <t xml:space="preserve"> MILK CHOCOLATE (SUGAR</t>
  </si>
  <si>
    <t xml:space="preserve"> MILK POWDER</t>
  </si>
  <si>
    <t xml:space="preserve"> WHEAT STARCH</t>
  </si>
  <si>
    <t xml:space="preserve"> WHEY (MILK)</t>
  </si>
  <si>
    <t xml:space="preserve"> ALMONDS</t>
  </si>
  <si>
    <t xml:space="preserve"> NATURAL AND ARTIFICIAL FLAVORS</t>
  </si>
  <si>
    <t>ENRICHED FLOUR (WHEAT FLOUR</t>
  </si>
  <si>
    <t xml:space="preserve"> CHOCOLATE CHIPS (SUGAR</t>
  </si>
  <si>
    <t xml:space="preserve"> ANHYDROUS DEXTROSE</t>
  </si>
  <si>
    <t xml:space="preserve"> PARTIALLY HYDROGENATED SOYBEAN AND/OR COTTONSEED OILS</t>
  </si>
  <si>
    <t xml:space="preserve"> CONTAINS 2% OR LESS OF: WHEY</t>
  </si>
  <si>
    <t xml:space="preserve"> BAKING SODA</t>
  </si>
  <si>
    <t xml:space="preserve"> MILK CHOCOLATE FLAVORED CANDY PIECES (SUGAR</t>
  </si>
  <si>
    <t xml:space="preserve"> PARTIALLY HYDROGENATED PALM KERNEL OILS</t>
  </si>
  <si>
    <t xml:space="preserve"> NATURAL AND ARTIFICIAL FLAVOR</t>
  </si>
  <si>
    <t>ENRICHED WHEAT FLOUR (WHEAT FLOUR</t>
  </si>
  <si>
    <t xml:space="preserve"> CHEDDAR AND OTHER NATURAL CHEESE (PASTEURIZED MILK</t>
  </si>
  <si>
    <t xml:space="preserve"> ANNATTO [FOR COLOR])</t>
  </si>
  <si>
    <t xml:space="preserve"> MILKFAT. CONTAINS 2% OR LESS OF VEGETABLE OIL (PARTIALLY HYDROGENATED SOYBEAN OIL AND/OR CANOLA OIL AND/OR CORN OIL)</t>
  </si>
  <si>
    <t xml:space="preserve"> MALT</t>
  </si>
  <si>
    <t xml:space="preserve"> SUGAR.</t>
  </si>
  <si>
    <t xml:space="preserve"> HEAVY CREAM</t>
  </si>
  <si>
    <t xml:space="preserve"> COCONUT CREME (COCONUT EXTRACT</t>
  </si>
  <si>
    <t xml:space="preserve"> GUM)</t>
  </si>
  <si>
    <t xml:space="preserve"> NATURAL YOGURT FLAVOR (NATURAL FLAVOR</t>
  </si>
  <si>
    <t xml:space="preserve"> MALTODEXTRIN)</t>
  </si>
  <si>
    <t xml:space="preserve"> GINGER PUREE</t>
  </si>
  <si>
    <t>SALT</t>
  </si>
  <si>
    <t xml:space="preserve"> PARMESAN CHEESE (PASTEURIZED MILK</t>
  </si>
  <si>
    <t xml:space="preserve"> PARTIALLY HYDROGENATED SOYBEAN AND/OR COTTONSEED OIL</t>
  </si>
  <si>
    <t xml:space="preserve"> HYDROLYZED SOY PROTEIN</t>
  </si>
  <si>
    <t xml:space="preserve"> SODIUM CITRATE</t>
  </si>
  <si>
    <t>SAUSAGE: MECHANICALLY SEPARATED CHICKEN</t>
  </si>
  <si>
    <t xml:space="preserve"> CONTAINS 2% OR LESS OF: BEEF</t>
  </si>
  <si>
    <t xml:space="preserve"> PORK</t>
  </si>
  <si>
    <t xml:space="preserve"> SODIUM NITRATE</t>
  </si>
  <si>
    <t xml:space="preserve"> BROTH: CHICKEN BROTH.</t>
  </si>
  <si>
    <t xml:space="preserve"> SALT. CONTAINS 2% OR LESS OF: CORN SYRUP DEXTROSE</t>
  </si>
  <si>
    <t xml:space="preserve"> GARLIC POWDER. BROTH: CHICKEN BROTH.</t>
  </si>
  <si>
    <t>BLEACHED WHEAT FLOUR ENRICHED (NIACIN</t>
  </si>
  <si>
    <t xml:space="preserve"> CORN OIL</t>
  </si>
  <si>
    <t xml:space="preserve"> WHOLE EGGS</t>
  </si>
  <si>
    <t xml:space="preserve"> CARROTS</t>
  </si>
  <si>
    <t xml:space="preserve"> RAISINS</t>
  </si>
  <si>
    <t xml:space="preserve"> WALNUTS</t>
  </si>
  <si>
    <t xml:space="preserve"> GROUND CINNAMON</t>
  </si>
  <si>
    <t>GRADE AA BUTTER</t>
  </si>
  <si>
    <t xml:space="preserve"> BUTTER STABILIZER (SALT</t>
  </si>
  <si>
    <t xml:space="preserve"> ORGANIC CORN STARCH</t>
  </si>
  <si>
    <t xml:space="preserve"> NATURAL BUTTER FLAVOR</t>
  </si>
  <si>
    <t xml:space="preserve"> SUNFLOWER OIL)</t>
  </si>
  <si>
    <t>ENRICHED WHEAT FLOUR (NIACIN</t>
  </si>
  <si>
    <t xml:space="preserve"> RIBOFLAVIN AND FOLIC ACID)</t>
  </si>
  <si>
    <t xml:space="preserve"> SHORTENING (INTERESTERIFIED SOYBEAN OIL)</t>
  </si>
  <si>
    <t xml:space="preserve"> MALTODEXTRIN** POLYDEXTROSE**</t>
  </si>
  <si>
    <t xml:space="preserve"> SORBITOL**</t>
  </si>
  <si>
    <t xml:space="preserve"> NUTMEG</t>
  </si>
  <si>
    <t xml:space="preserve"> ASPARTAME</t>
  </si>
  <si>
    <t>MALTITOL* AND SORBITOL* SYRUP</t>
  </si>
  <si>
    <t xml:space="preserve"> BLEACHED ENRICHED FLOUR (BLEACHED WHEAT FLOUR</t>
  </si>
  <si>
    <t xml:space="preserve"> SOY OIL BLEND AND SOY OIL SHORTENING (SOYBEAN OIL</t>
  </si>
  <si>
    <t xml:space="preserve"> MONO- AND DIGLYCERIDES</t>
  </si>
  <si>
    <t xml:space="preserve"> PROPYLENE GLYCOL MONO- AND DIESTERS OF FATTY ACIDS</t>
  </si>
  <si>
    <t xml:space="preserve"> GLYCERYL-LACTO ESTERS OF FATTY ACIDS)</t>
  </si>
  <si>
    <t xml:space="preserve"> VEGETABLE SHORTENING</t>
  </si>
  <si>
    <t xml:space="preserve"> SODIUM STEAROYL LACTYLATE</t>
  </si>
  <si>
    <t xml:space="preserve"> CALCIUM SILICATE</t>
  </si>
  <si>
    <t xml:space="preserve"> CITRIC ACID (PRESERVATIVE)]</t>
  </si>
  <si>
    <t xml:space="preserve"> CALCIUM PROPIONATE (PRESERVATIVE)</t>
  </si>
  <si>
    <t xml:space="preserve"> ACESULFAME POTASSIUM</t>
  </si>
  <si>
    <t xml:space="preserve"> MALTED BARLEY FLOUR)</t>
  </si>
  <si>
    <t xml:space="preserve"> BANANAS WITH ASCORBIC ACID AND CITRIC ACID</t>
  </si>
  <si>
    <t xml:space="preserve"> MODIFIED CORN STARCH. CONTAINS 2% OR LESS OF WHEY</t>
  </si>
  <si>
    <t xml:space="preserve"> EMULSIFIER (MONOGLYCERIDES</t>
  </si>
  <si>
    <t xml:space="preserve"> WHEAT GLUTEN</t>
  </si>
  <si>
    <t>ENRICHED BLEACHED FLOUR (WHEAT FLOUR</t>
  </si>
  <si>
    <t>ASCORBIC ACID) (ADDED AS DOUGH CONDITIONER)</t>
  </si>
  <si>
    <t xml:space="preserve"> MARGARINE(PALM OIL</t>
  </si>
  <si>
    <t xml:space="preserve"> VEGETABLE MONOGLYCERIDES</t>
  </si>
  <si>
    <t xml:space="preserve"> WHEY SOLIDS</t>
  </si>
  <si>
    <t xml:space="preserve"> SODIUM BENZOATE (A PRESERVATIVE)</t>
  </si>
  <si>
    <t xml:space="preserve"> BETA CAROTENE (COLOR)</t>
  </si>
  <si>
    <t xml:space="preserve"> PARTIALLY HYDROGENATED SOYBEAN OIL</t>
  </si>
  <si>
    <t xml:space="preserve"> STABILIZERS (CAROB BEAN AND/OR XANTHAN AND/OR GUAR GUMS)</t>
  </si>
  <si>
    <t xml:space="preserve"> POTASSIUM SORBATE</t>
  </si>
  <si>
    <t xml:space="preserve"> POWDERED SUGAR</t>
  </si>
  <si>
    <t xml:space="preserve"> CHERRIES</t>
  </si>
  <si>
    <t xml:space="preserve"> MALIC ACID</t>
  </si>
  <si>
    <t xml:space="preserve"> ASCORBIC ACID (ADDED AS DOUGH CONDITIONER)</t>
  </si>
  <si>
    <t xml:space="preserve"> PALM OIL AND LESS THAN 2% OF MALIC ACID</t>
  </si>
  <si>
    <t xml:space="preserve"> MONO AND DIGLYCERIDES</t>
  </si>
  <si>
    <t xml:space="preserve"> HYDROGENATED COTTONSEED OIL</t>
  </si>
  <si>
    <t xml:space="preserve"> RED 40 AND YELLOW 5.</t>
  </si>
  <si>
    <t xml:space="preserve"> POTASSIUM IODIDE.</t>
  </si>
  <si>
    <t xml:space="preserve"> CALCIUM SILICATE.</t>
  </si>
  <si>
    <t xml:space="preserve"> BUTTERNUT SQUASH</t>
  </si>
  <si>
    <t xml:space="preserve"> RED BELL PEPPERS</t>
  </si>
  <si>
    <t xml:space="preserve"> POTATOES</t>
  </si>
  <si>
    <t xml:space="preserve"> APPLES (APPLES</t>
  </si>
  <si>
    <t xml:space="preserve"> ASCORBIC ACID)</t>
  </si>
  <si>
    <t xml:space="preserve"> MILK)</t>
  </si>
  <si>
    <t xml:space="preserve"> CELERY</t>
  </si>
  <si>
    <t xml:space="preserve"> LOBSTER</t>
  </si>
  <si>
    <t xml:space="preserve"> COD</t>
  </si>
  <si>
    <t xml:space="preserve"> SCAMPI</t>
  </si>
  <si>
    <t xml:space="preserve"> CONCENTRATED TOMATO PASTE</t>
  </si>
  <si>
    <t xml:space="preserve"> SHRIMP POWDER</t>
  </si>
  <si>
    <t>CHICKEN WHITE MEAT (WITH WATER</t>
  </si>
  <si>
    <t xml:space="preserve"> RICH STARCH</t>
  </si>
  <si>
    <t xml:space="preserve"> SODIUM PHOSPHATE)</t>
  </si>
  <si>
    <t xml:space="preserve"> WHEAT FLOUR (ENRICHED WITH NIACIN</t>
  </si>
  <si>
    <t xml:space="preserve"> MONTEREY JACK CHEESE (CULTURED PASTEURIZED MILK</t>
  </si>
  <si>
    <t xml:space="preserve"> PEPPER JACK CHEESE (PASTEURIZED MILK</t>
  </si>
  <si>
    <t xml:space="preserve"> ACETIC ACID</t>
  </si>
  <si>
    <t xml:space="preserve"> CALCIUM CHLORIDE)</t>
  </si>
  <si>
    <t xml:space="preserve"> BLACK BEANS</t>
  </si>
  <si>
    <t xml:space="preserve"> CHILI PEPPER</t>
  </si>
  <si>
    <t>KAMUT BRAND KHORASAN WHEAT</t>
  </si>
  <si>
    <t xml:space="preserve"> COLUSARI RED RICE</t>
  </si>
  <si>
    <t xml:space="preserve"> WILD RICE.</t>
  </si>
  <si>
    <t>WHOLE ROLLED WHEAT</t>
  </si>
  <si>
    <t xml:space="preserve"> MILLED CANE SUGAR</t>
  </si>
  <si>
    <t xml:space="preserve"> CORNSTARCH</t>
  </si>
  <si>
    <t xml:space="preserve"> VEGETABLE OIL (CANOLA AND/OR SAFFLOWER AND/OR SUNFLOWER OIL)</t>
  </si>
  <si>
    <t xml:space="preserve"> BROWN RICE SYRUP</t>
  </si>
  <si>
    <t xml:space="preserve"> BARLEY MALT SYRUP.</t>
  </si>
  <si>
    <t>DICED PEACHES</t>
  </si>
  <si>
    <t xml:space="preserve"> DICED PEARS</t>
  </si>
  <si>
    <t xml:space="preserve"> GRAPES</t>
  </si>
  <si>
    <t xml:space="preserve"> PEAR JUICE CONCENTRATE</t>
  </si>
  <si>
    <t xml:space="preserve"> PINEAPPLE SEGMENTS</t>
  </si>
  <si>
    <t xml:space="preserve"> HALVED CHERRIES (ARTIFICIALLY COLORED RED).</t>
  </si>
  <si>
    <t>SEMOLINA NIACIN</t>
  </si>
  <si>
    <t>ORGANIC YELLOW CORN</t>
  </si>
  <si>
    <t xml:space="preserve"> ORGANIC EXPELLER PRESSED OLEIC SAFFLOWER AND/OR ORGANIC EXPELLER PRESSED OLEIC SUNFLOWER OIL</t>
  </si>
  <si>
    <t xml:space="preserve"> SEA SALT.</t>
  </si>
  <si>
    <t xml:space="preserve"> ENRICHED BLEACHED FLOUR (WHEAT FLOUR</t>
  </si>
  <si>
    <t xml:space="preserve"> PALM OIL WITH CITRIC ACID ADDED AS A PRESERVATIVE</t>
  </si>
  <si>
    <t xml:space="preserve"> COCOA (PROCESSED WITH ALKALI)</t>
  </si>
  <si>
    <t xml:space="preserve"> HIGH-FRUCTOSE CORN SYRUP</t>
  </si>
  <si>
    <t xml:space="preserve"> CHOCOLATE DROPS (SUGAR</t>
  </si>
  <si>
    <t xml:space="preserve"> SODIUM SILICOALUMINATE</t>
  </si>
  <si>
    <t>WHEAT STARCH</t>
  </si>
  <si>
    <t xml:space="preserve"> SULFITES)</t>
  </si>
  <si>
    <t xml:space="preserve"> TITANIUM DIOXIDE</t>
  </si>
  <si>
    <t xml:space="preserve"> ENZYME)</t>
  </si>
  <si>
    <t xml:space="preserve"> CONTAINS 2% OR LESS O EACH OF THE FOLLOWING; WHEY</t>
  </si>
  <si>
    <t xml:space="preserve"> COCOA DROPS (SUGAR</t>
  </si>
  <si>
    <t xml:space="preserve"> PARTIALLY HYDROGENATED PALM KERNEL OIL</t>
  </si>
  <si>
    <t xml:space="preserve"> MONO-AND DIGLYCERIDES</t>
  </si>
  <si>
    <t xml:space="preserve"> CALCIUM</t>
  </si>
  <si>
    <t>POTATO STARCH*</t>
  </si>
  <si>
    <t xml:space="preserve"> POTATO FLAKES*</t>
  </si>
  <si>
    <t xml:space="preserve"> CORN FLOUR*</t>
  </si>
  <si>
    <t xml:space="preserve"> SUNFLOWER OIL*</t>
  </si>
  <si>
    <t xml:space="preserve"> AND/OR CANOLA OIL*</t>
  </si>
  <si>
    <t xml:space="preserve"> PALM OIL*</t>
  </si>
  <si>
    <t xml:space="preserve"> SEASONING* (POTATO STARCH*</t>
  </si>
  <si>
    <t xml:space="preserve"> SUGAR*</t>
  </si>
  <si>
    <t xml:space="preserve"> YEAST EXTRACT).</t>
  </si>
  <si>
    <t>BABY RED CHARD</t>
  </si>
  <si>
    <t xml:space="preserve"> BABY TAT SOI</t>
  </si>
  <si>
    <t xml:space="preserve"> BABY SPINACH</t>
  </si>
  <si>
    <t xml:space="preserve"> BABY GREEN SWISS CHARD</t>
  </si>
  <si>
    <t xml:space="preserve"> BABY ARUGULA.</t>
  </si>
  <si>
    <t>BABY BOK CHOY LEAVES</t>
  </si>
  <si>
    <t xml:space="preserve"> BABY RED CHARD</t>
  </si>
  <si>
    <t xml:space="preserve"> TANGO</t>
  </si>
  <si>
    <t xml:space="preserve"> MIZUNA</t>
  </si>
  <si>
    <t xml:space="preserve"> BABY ARUGULA</t>
  </si>
  <si>
    <t xml:space="preserve"> BABY GREEN CHARD</t>
  </si>
  <si>
    <t xml:space="preserve"> BABY GREEN ROMAINE</t>
  </si>
  <si>
    <t xml:space="preserve"> BABY GREEN OAKLEAF LETTUCE.</t>
  </si>
  <si>
    <t>PASTEURIZED CREAM</t>
  </si>
  <si>
    <t>CULTURES.</t>
  </si>
  <si>
    <t>SOUR CREAM (GRADE A CULTURED CREAM</t>
  </si>
  <si>
    <t xml:space="preserve"> LOW-FAT PLAIN YOGURT (GRADE A PASTEURIZED CULTURED LOW-FAT MILK</t>
  </si>
  <si>
    <t xml:space="preserve"> AND GELATIN)</t>
  </si>
  <si>
    <t xml:space="preserve"> FRESH CUCUMBERS</t>
  </si>
  <si>
    <t xml:space="preserve"> FRESH GARLIC</t>
  </si>
  <si>
    <t xml:space="preserve"> OIL BLEND (CANOLA OIL</t>
  </si>
  <si>
    <t xml:space="preserve"> WHITE WINE VINEGAR (CONTAINS SULFITES)</t>
  </si>
  <si>
    <t xml:space="preserve"> CULTURED MILK (SKIM MILK</t>
  </si>
  <si>
    <t xml:space="preserve"> CULTURED SKIM MILK)</t>
  </si>
  <si>
    <t>WHITE BEANS</t>
  </si>
  <si>
    <t xml:space="preserve"> PINTO BEANS</t>
  </si>
  <si>
    <t xml:space="preserve"> SMOKED PAPRIKA</t>
  </si>
  <si>
    <t xml:space="preserve"> RED PEPPER</t>
  </si>
  <si>
    <t>PASTA (DURUM SEMOLINA</t>
  </si>
  <si>
    <t xml:space="preserve"> SOUP BASE (CORN STARCH</t>
  </si>
  <si>
    <t xml:space="preserve"> DRIED CANE SYRUP</t>
  </si>
  <si>
    <t>POTATOES</t>
  </si>
  <si>
    <t xml:space="preserve"> SEA SALT)</t>
  </si>
  <si>
    <t xml:space="preserve"> RED BELL PEPPER</t>
  </si>
  <si>
    <t>TOMATO SOUP BASE (TOMATO POWDER</t>
  </si>
  <si>
    <t xml:space="preserve"> RICE</t>
  </si>
  <si>
    <t xml:space="preserve"> VEGETABLE BLEND (ONION</t>
  </si>
  <si>
    <t xml:space="preserve"> PARSLEY)</t>
  </si>
  <si>
    <t xml:space="preserve"> NATURAL FLAVORING</t>
  </si>
  <si>
    <t>ORGANIC GARBANZO BEANS (GARBANZO BEANS</t>
  </si>
  <si>
    <t xml:space="preserve"> ORGANIC SWEET POTATO PUREE</t>
  </si>
  <si>
    <t xml:space="preserve"> ORGANIC TAHINI (SESAME SEEDS)</t>
  </si>
  <si>
    <t xml:space="preserve"> ORGANIC EXTRA VIRGIN OLIVE OIL</t>
  </si>
  <si>
    <t xml:space="preserve"> ORGANIC LEMON JUICE. LESS THAN 2% ORGANIC SPICES (CUMIN</t>
  </si>
  <si>
    <t xml:space="preserve"> NUTMEG)</t>
  </si>
  <si>
    <t>FILTERED WATER</t>
  </si>
  <si>
    <t xml:space="preserve"> ORGANIC CARROTS</t>
  </si>
  <si>
    <t xml:space="preserve"> ORGANIC SMALL WHITE BEANS</t>
  </si>
  <si>
    <t xml:space="preserve"> ORGANIC PINTO BEANS</t>
  </si>
  <si>
    <t xml:space="preserve"> ORGANIC CELERY</t>
  </si>
  <si>
    <t xml:space="preserve"> ORGANIC TOMATO PASTE</t>
  </si>
  <si>
    <t xml:space="preserve"> ORGANIC RICE STARCH</t>
  </si>
  <si>
    <t xml:space="preserve"> ORGANIC BLACK BEANS</t>
  </si>
  <si>
    <t xml:space="preserve"> ORGANIC KIDNEY BEANS</t>
  </si>
  <si>
    <t xml:space="preserve"> ORGANIC RED BEANS</t>
  </si>
  <si>
    <t xml:space="preserve"> ORGANIC SPINACH</t>
  </si>
  <si>
    <t xml:space="preserve"> ORGANIC EVAPORATED CANE JUICE</t>
  </si>
  <si>
    <t xml:space="preserve"> ORGANIC SPICES</t>
  </si>
  <si>
    <t xml:space="preserve"> ORGANIC BARLEY</t>
  </si>
  <si>
    <t xml:space="preserve"> ORGANIC PEAS</t>
  </si>
  <si>
    <t xml:space="preserve"> ORGANIC TOMATOES</t>
  </si>
  <si>
    <t xml:space="preserve"> ORGANIC GREAT NORTHERN BEANS</t>
  </si>
  <si>
    <t xml:space="preserve"> ORGANIC BROCCOLI</t>
  </si>
  <si>
    <t xml:space="preserve"> ORGANIC MUSHROOM CONCENTRATE (INCLUDES ORGANIC MUSHROOMS</t>
  </si>
  <si>
    <t xml:space="preserve"> ORGANIC SOY SAUCE [ORGANIC SOYBEANS]</t>
  </si>
  <si>
    <t xml:space="preserve"> ORGANIC MUSHROOM POWDER</t>
  </si>
  <si>
    <t xml:space="preserve"> ORGANIC BUTTER [ORGANIC CREAM FROM MILK]</t>
  </si>
  <si>
    <t xml:space="preserve"> ORGANIC MOLASSES</t>
  </si>
  <si>
    <t xml:space="preserve"> ORGANIC FLAVOR</t>
  </si>
  <si>
    <t xml:space="preserve"> NATURAL FLAVOR)</t>
  </si>
  <si>
    <t xml:space="preserve"> ORGANIC LEMON JUICE CONCENTRATE</t>
  </si>
  <si>
    <t xml:space="preserve"> ORGANIC LENTILS</t>
  </si>
  <si>
    <t xml:space="preserve"> ORGANIC APPLE JUICE CONCENTRATE</t>
  </si>
  <si>
    <t xml:space="preserve"> ORGANIC APPLES</t>
  </si>
  <si>
    <t xml:space="preserve"> ORGANIC GARLIC</t>
  </si>
  <si>
    <t xml:space="preserve"> ORGANIC SPICE BLEND (ORGANIC SPICES WITH ORGANIC TURMERIC</t>
  </si>
  <si>
    <t xml:space="preserve"> ORGANIC GARLIC)</t>
  </si>
  <si>
    <t xml:space="preserve"> NATURAL FLAVORS (WITH ORGANIC SOYBEANS AND AUTOLYZED YEAST EXTRACT)</t>
  </si>
  <si>
    <t xml:space="preserve"> ORGANIC CORN STARCH.</t>
  </si>
  <si>
    <t>SOYMILK (FILTERED WATER</t>
  </si>
  <si>
    <t xml:space="preserve"> WHOLE SOYBEANS)</t>
  </si>
  <si>
    <t xml:space="preserve"> TRICALCIUM PHOSPHATE</t>
  </si>
  <si>
    <t xml:space="preserve"> FRUIT &amp; VEGETABLE JUICE (COLOR)</t>
  </si>
  <si>
    <t xml:space="preserve"> VITAMIN D2</t>
  </si>
  <si>
    <t>ORGANIC CORNSTARCH</t>
  </si>
  <si>
    <t xml:space="preserve"> ORGANIC CHICKEN STOCK</t>
  </si>
  <si>
    <t xml:space="preserve"> ORGANIC CANE SUGAR</t>
  </si>
  <si>
    <t xml:space="preserve"> ORGANIC RICE CONCENTRATE</t>
  </si>
  <si>
    <t xml:space="preserve"> ORGANIC CARAMEL COLOR</t>
  </si>
  <si>
    <t xml:space="preserve"> ORGANIC ONION</t>
  </si>
  <si>
    <t xml:space="preserve"> ORGANIC NATURAL FLAVOR (ORGANIC TURKEY FLAVOR</t>
  </si>
  <si>
    <t xml:space="preserve"> ORGANIC GUM ARABIC</t>
  </si>
  <si>
    <t xml:space="preserve"> ORGANIC SAGE.</t>
  </si>
  <si>
    <t>CORN STARCH</t>
  </si>
  <si>
    <t xml:space="preserve"> AUTOLYZED YEAST EXTRACT</t>
  </si>
  <si>
    <t xml:space="preserve"> EVAPORATED CANE JUICE</t>
  </si>
  <si>
    <t xml:space="preserve"> NATURAL FLAVORS (WHEAT</t>
  </si>
  <si>
    <t xml:space="preserve"> AND LESS THAN 2% OF THE FOLLOWING: MALT EXTRACT</t>
  </si>
  <si>
    <t xml:space="preserve"> BEEF EXTRACT</t>
  </si>
  <si>
    <t xml:space="preserve"> GROUND CELERY SEEDS.</t>
  </si>
  <si>
    <t xml:space="preserve"> SWEET POTATOES*</t>
  </si>
  <si>
    <t xml:space="preserve"> POTATOES*</t>
  </si>
  <si>
    <t xml:space="preserve"> TOMATOES*</t>
  </si>
  <si>
    <t xml:space="preserve"> CREAM* [MILK]</t>
  </si>
  <si>
    <t xml:space="preserve"> RICE FLOUR*</t>
  </si>
  <si>
    <t xml:space="preserve"> CORN STARCH*</t>
  </si>
  <si>
    <t xml:space="preserve"> CANE SUGAR*</t>
  </si>
  <si>
    <t xml:space="preserve"> CHILI POWDER (CHILI PEPPERS*</t>
  </si>
  <si>
    <t xml:space="preserve"> GARLIC*)*</t>
  </si>
  <si>
    <t xml:space="preserve"> SPICES*</t>
  </si>
  <si>
    <t xml:space="preserve"> CILANTRO*</t>
  </si>
  <si>
    <t xml:space="preserve"> APPLE CIDER VINEGAR*</t>
  </si>
  <si>
    <t xml:space="preserve"> GARLIC POWDER*</t>
  </si>
  <si>
    <t>CHICKEN BROTH*</t>
  </si>
  <si>
    <t xml:space="preserve"> CARROTS*</t>
  </si>
  <si>
    <t xml:space="preserve"> SPINACH*</t>
  </si>
  <si>
    <t xml:space="preserve"> PENNE PASTA (SEMOLINA FLOUR* [WHEAT]</t>
  </si>
  <si>
    <t xml:space="preserve"> EGG WHITE*)*</t>
  </si>
  <si>
    <t xml:space="preserve"> COOKED CHICKEN (CHICKEN MEAT*</t>
  </si>
  <si>
    <t xml:space="preserve"> SEA SALT)*</t>
  </si>
  <si>
    <t xml:space="preserve"> CHICKEN FAT*</t>
  </si>
  <si>
    <t xml:space="preserve"> ROASTED CHICKEN SKIN*</t>
  </si>
  <si>
    <t>PASTEURIZED ORGANIC MILK</t>
  </si>
  <si>
    <t xml:space="preserve"> ORGANIC JALAPENO PEPPERS</t>
  </si>
  <si>
    <t xml:space="preserve"> ORGANIC BELL PEPPERS</t>
  </si>
  <si>
    <t xml:space="preserve"> SEA SALT AND VEGETABLE ENZYMES.</t>
  </si>
  <si>
    <t>ORGANIC MILLED CORN</t>
  </si>
  <si>
    <t>ORGANIC BROWN RICE</t>
  </si>
  <si>
    <t xml:space="preserve"> ORGANIC CORN MEAL</t>
  </si>
  <si>
    <t xml:space="preserve"> FREEZE DRIED STRAWBERRIES</t>
  </si>
  <si>
    <t xml:space="preserve"> NATURAL STRAWBERRY FLAVOR.</t>
  </si>
  <si>
    <t xml:space="preserve"> ORGANIC BROWN RICE SYRUP</t>
  </si>
  <si>
    <t xml:space="preserve"> ORGANIC HONEY</t>
  </si>
  <si>
    <t xml:space="preserve"> FREEZE DRIED BLUEBERRIES</t>
  </si>
  <si>
    <t xml:space="preserve"> FREEZE DRIED RASPBERRIES</t>
  </si>
  <si>
    <t xml:space="preserve"> NATURAL BERRY FLAVOR.</t>
  </si>
  <si>
    <t>ORGANIC PEANUTS</t>
  </si>
  <si>
    <t xml:space="preserve"> ORGANIC EVAPORATED CANE SYRUP</t>
  </si>
  <si>
    <t xml:space="preserve"> ORGANIC PARSLEY</t>
  </si>
  <si>
    <t>WHOLE ROLLED OATS</t>
  </si>
  <si>
    <t xml:space="preserve"> RAISINS (RAISINS</t>
  </si>
  <si>
    <t xml:space="preserve"> VEGETABLE GLYCERIN</t>
  </si>
  <si>
    <t xml:space="preserve"> VEGETABLE OIL [CANOLA AND/OR SUNFLOWER OIL])</t>
  </si>
  <si>
    <t xml:space="preserve"> ROLLED RYE</t>
  </si>
  <si>
    <t xml:space="preserve"> APPLE POWDER (APPLES</t>
  </si>
  <si>
    <t xml:space="preserve"> CALCIUM STEARATE)</t>
  </si>
  <si>
    <t xml:space="preserve"> APPLES</t>
  </si>
  <si>
    <t xml:space="preserve"> DATE POWDER</t>
  </si>
  <si>
    <t xml:space="preserve"> CINNAMON BARK</t>
  </si>
  <si>
    <t xml:space="preserve"> BARLEY MALT SYRUP</t>
  </si>
  <si>
    <t xml:space="preserve"> ANNATTO (FOR COLOR)</t>
  </si>
  <si>
    <t xml:space="preserve"> TURMERIC (FOR COLOR)</t>
  </si>
  <si>
    <t>ORGANIC SUGAR</t>
  </si>
  <si>
    <t xml:space="preserve"> ORGANIC BLACKCURRANT</t>
  </si>
  <si>
    <t xml:space="preserve"> ORGANIC STRAWBERRIES</t>
  </si>
  <si>
    <t xml:space="preserve"> ORGANIC BLACKBERRIES</t>
  </si>
  <si>
    <t xml:space="preserve"> ORGANIC RASPBERRIES</t>
  </si>
  <si>
    <t xml:space="preserve"> FRUIT PECTIN</t>
  </si>
  <si>
    <t xml:space="preserve"> CITRIC ACID (LEMON JUICE CONCENTRATE).</t>
  </si>
  <si>
    <t xml:space="preserve"> EXPELLER-PRESSED HIGH-OLEIC SAFFLOWER OIL</t>
  </si>
  <si>
    <t xml:space="preserve"> ORGANIC SOYMILK POWDER (ORGANIC SOYBEANS)</t>
  </si>
  <si>
    <t xml:space="preserve"> APPLE CIDER VINEGAR</t>
  </si>
  <si>
    <t xml:space="preserve"> NATURAL FLAVOR (PLANT SOURCE)</t>
  </si>
  <si>
    <t xml:space="preserve"> COLD-PRESSED FLAXSEED OIL</t>
  </si>
  <si>
    <t>CORN FLOUR</t>
  </si>
  <si>
    <t xml:space="preserve"> WHOLE ROLLED OATS</t>
  </si>
  <si>
    <t xml:space="preserve"> PURPLE CARROT JUICE (FOR COLOR)</t>
  </si>
  <si>
    <t>EXPELLER-PRESSED CANOLA OIL*</t>
  </si>
  <si>
    <t xml:space="preserve"> FILTERED WATER</t>
  </si>
  <si>
    <t xml:space="preserve"> BROWN RICE SYRUP*</t>
  </si>
  <si>
    <t xml:space="preserve"> SOY PROTEIN*</t>
  </si>
  <si>
    <t xml:space="preserve"> MUSTARD FLOUR*</t>
  </si>
  <si>
    <t xml:space="preserve"> AND LEMON JUICE CONCENTRATE*.</t>
  </si>
  <si>
    <t>ORGANIC ROMA TOMATOES</t>
  </si>
  <si>
    <t xml:space="preserve"> ORGANIC ROASTED GARLIC</t>
  </si>
  <si>
    <t xml:space="preserve"> ORGANIC DRIED ONION</t>
  </si>
  <si>
    <t>FREEZE-DRIED MISO (WATER</t>
  </si>
  <si>
    <t xml:space="preserve"> SOYBEANS</t>
  </si>
  <si>
    <t xml:space="preserve"> CULTURED RICE</t>
  </si>
  <si>
    <t xml:space="preserve"> SOYBEAN POWDER)</t>
  </si>
  <si>
    <t xml:space="preserve"> ONION POWER</t>
  </si>
  <si>
    <t xml:space="preserve"> GREEN ONION</t>
  </si>
  <si>
    <t>GARLIC</t>
  </si>
  <si>
    <t>RED PEPPERS</t>
  </si>
  <si>
    <t xml:space="preserve"> PEANUT OIL</t>
  </si>
  <si>
    <t>WHOLE WHEAT MEAL*</t>
  </si>
  <si>
    <t xml:space="preserve"> WHEAT BRAN*</t>
  </si>
  <si>
    <t xml:space="preserve"> SOY FLOUR*</t>
  </si>
  <si>
    <t xml:space="preserve"> FLAX*</t>
  </si>
  <si>
    <t xml:space="preserve"> PUFFED KAMUT KHORASAN WHEAT*</t>
  </si>
  <si>
    <t xml:space="preserve"> BARLEY MALT EXTRACT*</t>
  </si>
  <si>
    <t xml:space="preserve"> SOY FIBER*</t>
  </si>
  <si>
    <t xml:space="preserve"> OAT BRAN*</t>
  </si>
  <si>
    <t xml:space="preserve"> FREEZE-DRIED BLUEBERRIES*</t>
  </si>
  <si>
    <t xml:space="preserve"> CINNAMON*</t>
  </si>
  <si>
    <t xml:space="preserve"> TOCOPHEROLS (NATURAL VITAMIN E).</t>
  </si>
  <si>
    <t xml:space="preserve"> ORGANIC JERUSALEM ARTICHOKE INULIN.</t>
  </si>
  <si>
    <t>ORGANIC WHOLE GRAIN EINKORN</t>
  </si>
  <si>
    <t xml:space="preserve"> WATER.</t>
  </si>
  <si>
    <t>ORGANIC EINKORN FLOUR</t>
  </si>
  <si>
    <t>* ORGANIC PALM FRUIT OIL</t>
  </si>
  <si>
    <t xml:space="preserve"> ORGANIC EGGS</t>
  </si>
  <si>
    <t xml:space="preserve"> ORGANIC GINGER</t>
  </si>
  <si>
    <t>* LEAVENING (MONOCALCIUM PHOSPHATE</t>
  </si>
  <si>
    <t xml:space="preserve"> AMMONIUM CARBONATE)</t>
  </si>
  <si>
    <t xml:space="preserve"> ORGANIC CINNAMON.*</t>
  </si>
  <si>
    <t xml:space="preserve"> ORGANIC RICE SYRUP</t>
  </si>
  <si>
    <t xml:space="preserve"> ORGANIC COCOA</t>
  </si>
  <si>
    <t xml:space="preserve"> BAKING SODA)</t>
  </si>
  <si>
    <t xml:space="preserve"> ORGANIC COCOA EXTRACT.</t>
  </si>
  <si>
    <t>BLUEBERRIES &amp; OATS UNBLEACHED WHEAT FLOUR (FLOUR</t>
  </si>
  <si>
    <t xml:space="preserve"> BUTTER (CREAM SALT)</t>
  </si>
  <si>
    <t xml:space="preserve"> BLUEBERRIES</t>
  </si>
  <si>
    <t xml:space="preserve"> VANILLA.</t>
  </si>
  <si>
    <t>ORGANIC WHEAT FLOUR</t>
  </si>
  <si>
    <t xml:space="preserve"> ORGANIC AGAVE</t>
  </si>
  <si>
    <t xml:space="preserve"> ORGANIC BUTTER (CREAM</t>
  </si>
  <si>
    <t xml:space="preserve"> ORGANIC CHOCOLATE CHIPS (ORGANIC SUGAR</t>
  </si>
  <si>
    <t xml:space="preserve"> ORGANIC CHOCOLATE LIQUOR</t>
  </si>
  <si>
    <t xml:space="preserve"> ORGANIC COCOA BUTTER ORGANIC SOY LECITHIN [EMULSIFIER])</t>
  </si>
  <si>
    <t xml:space="preserve"> ORGANIC EXPELLER PRESSED SUNFLOWER OIL</t>
  </si>
  <si>
    <t xml:space="preserve"> ORGANIC SWEET POTATO</t>
  </si>
  <si>
    <t xml:space="preserve"> ORGANIC PALM FRUIT OIL</t>
  </si>
  <si>
    <t xml:space="preserve"> ORGANIC SUNFLOWER OIL</t>
  </si>
  <si>
    <t xml:space="preserve"> ORGANIC RICE FLOUR</t>
  </si>
  <si>
    <t xml:space="preserve"> ORGANIC POTATO STARCH</t>
  </si>
  <si>
    <t xml:space="preserve"> ORGANIC HAZELNUTS</t>
  </si>
  <si>
    <t xml:space="preserve"> ORGANIC TAPIOCA STARCH</t>
  </si>
  <si>
    <t xml:space="preserve"> ORGANIC CHICK PEA FLOUR</t>
  </si>
  <si>
    <t xml:space="preserve"> ORGANIC BUCKWHEAT FLOUR</t>
  </si>
  <si>
    <t xml:space="preserve"> ORGANIC ARABIC GUM</t>
  </si>
  <si>
    <t xml:space="preserve"> SUNFLOWER LECITHIN</t>
  </si>
  <si>
    <t xml:space="preserve"> ORGANIC VANILLA EXTRACT</t>
  </si>
  <si>
    <t xml:space="preserve"> ORGANIC WHOLE WHEAT GRAHAM FLOUR</t>
  </si>
  <si>
    <t xml:space="preserve"> ORGANIC VEGETABLE OILS (SAFFLOWER OR SUNFLOWER)</t>
  </si>
  <si>
    <t xml:space="preserve"> ORGANIC CINNAMON</t>
  </si>
  <si>
    <t xml:space="preserve"> AMMONIUM BICARBONATE)</t>
  </si>
  <si>
    <t xml:space="preserve"> CREAM OF TARTAR.</t>
  </si>
  <si>
    <t>GRADE A PASTEURIZED WHOLE GOAT MILK</t>
  </si>
  <si>
    <t xml:space="preserve"> PECTIN AND LIVE ACTIVE CULTURES: S. THERMOPHILUS</t>
  </si>
  <si>
    <t xml:space="preserve"> L. BULGARIUS</t>
  </si>
  <si>
    <t xml:space="preserve"> L. ACIDOPHILUS AND BIFIDUS.</t>
  </si>
  <si>
    <t xml:space="preserve"> ORGAINC DRIED GARLIC</t>
  </si>
  <si>
    <t xml:space="preserve"> ORGANIC FIRE ROASTED GARLIC</t>
  </si>
  <si>
    <t xml:space="preserve"> ORGANIC EVAPORATED CANE JUICE ORGANIC EXTRA VIRGIN OLIVE OIL</t>
  </si>
  <si>
    <t xml:space="preserve"> ORGANIC TOMATO PASTE) ORGANIC DICED TOMATOES</t>
  </si>
  <si>
    <t xml:space="preserve"> ORGANIC PORTABELLO MUSHROOMS</t>
  </si>
  <si>
    <t xml:space="preserve"> ORANIC EVAPORATED CANE JUICE</t>
  </si>
  <si>
    <t xml:space="preserve"> ORGANIC GARLIC.</t>
  </si>
  <si>
    <t xml:space="preserve"> ORGANIC BLACK PEPPER.</t>
  </si>
  <si>
    <t>SKIM MILK</t>
  </si>
  <si>
    <t xml:space="preserve"> L. ACIDOPHILUS</t>
  </si>
  <si>
    <t xml:space="preserve"> S. THERMOPHILUS</t>
  </si>
  <si>
    <t xml:space="preserve"> L. BULGARICUS</t>
  </si>
  <si>
    <t xml:space="preserve"> L. CASEI</t>
  </si>
  <si>
    <t xml:space="preserve"> L. RHAMNOSUS</t>
  </si>
  <si>
    <t xml:space="preserve"> B. BIFIDUM CULTURES.</t>
  </si>
  <si>
    <t xml:space="preserve"> LIVE PROBIOTIC CULTURES (BIFIDOBACTERIUM LACTIS BB-12</t>
  </si>
  <si>
    <t xml:space="preserve"> L. ACIDOPHILUS LA-5</t>
  </si>
  <si>
    <t xml:space="preserve"> L.CASEI</t>
  </si>
  <si>
    <t xml:space="preserve"> L.RHAMNOSUS LB3)</t>
  </si>
  <si>
    <t xml:space="preserve"> LIVE YOGURT CULTURES (L. BULGARICUS</t>
  </si>
  <si>
    <t xml:space="preserve"> S. THERMOPHILUS).</t>
  </si>
  <si>
    <t>ORGANIC TOMATOES (ORGANIC TOMATOES</t>
  </si>
  <si>
    <t xml:space="preserve"> ORGANIC TOMATO PUREE</t>
  </si>
  <si>
    <t xml:space="preserve"> ORGANIC APPLE CIDER VINEGAR</t>
  </si>
  <si>
    <t xml:space="preserve"> ORGANIC CILANTRO</t>
  </si>
  <si>
    <t xml:space="preserve"> ORGANIC CUMIN POWDER</t>
  </si>
  <si>
    <t xml:space="preserve"> ORGANIC CHILI FLAKES</t>
  </si>
  <si>
    <t xml:space="preserve"> ORGANIC CHILI POWDER.</t>
  </si>
  <si>
    <t>EXPELLER-PRESSED CANOLA OIL</t>
  </si>
  <si>
    <t xml:space="preserve"> EXTRA VIRGIN OLIVE OIL</t>
  </si>
  <si>
    <t xml:space="preserve"> PEA PROTEIN</t>
  </si>
  <si>
    <t xml:space="preserve"> LEMON JUICE CONCENTRATE.</t>
  </si>
  <si>
    <t xml:space="preserve"> MOZZARELLA CHEESE (PASTEURIZED MILK</t>
  </si>
  <si>
    <t xml:space="preserve"> PASTEURIZED SKIM MILK</t>
  </si>
  <si>
    <t xml:space="preserve"> MICROBIAL CULTURES</t>
  </si>
  <si>
    <t xml:space="preserve"> MICROBIAL RENNET)</t>
  </si>
  <si>
    <t xml:space="preserve"> PARMESAN CHEESE (SKIM MILK</t>
  </si>
  <si>
    <t xml:space="preserve"> CHEESE CULTURE)</t>
  </si>
  <si>
    <t xml:space="preserve"> SESAME SEEDS</t>
  </si>
  <si>
    <t>PRESERVATIVE FREE SOY SAUCE (WATER</t>
  </si>
  <si>
    <t xml:space="preserve"> EXPELLER PRESSED SOY OIL AND/OR EXPELLER PRESSED CANOLA OIL</t>
  </si>
  <si>
    <t xml:space="preserve"> FRESH GINGER</t>
  </si>
  <si>
    <t xml:space="preserve"> GARLIC GRANULES</t>
  </si>
  <si>
    <t xml:space="preserve"> EXPELLER PRESSED SESAME OIL</t>
  </si>
  <si>
    <t xml:space="preserve"> GINGER POWDER.</t>
  </si>
  <si>
    <t xml:space="preserve"> ORGANIC DRIED SWEET BASIL.</t>
  </si>
  <si>
    <t>CHICKEN BREAST MEAT</t>
  </si>
  <si>
    <t xml:space="preserve"> BREADING (WHOLE WHEAT FLOUR</t>
  </si>
  <si>
    <t xml:space="preserve"> LEAVENING [BAKING SODA</t>
  </si>
  <si>
    <t xml:space="preserve"> CREAM OF TARTAR]</t>
  </si>
  <si>
    <t xml:space="preserve"> BATTER (WHOLE WHEAT FLOUR</t>
  </si>
  <si>
    <t>ORGANIC COOKED BROWN RICE</t>
  </si>
  <si>
    <t xml:space="preserve"> ORGANIC COOKED CHICK PEAS</t>
  </si>
  <si>
    <t xml:space="preserve"> ORGANIC GROUND RAW SUNFLOWER SEEDS</t>
  </si>
  <si>
    <t xml:space="preserve"> ORGANIC COOKED YELLOW SPLIT PEAS</t>
  </si>
  <si>
    <t xml:space="preserve"> ORGANIC TAHINI (ORGANIC GROUND TOASTED SESAME SEEDS)</t>
  </si>
  <si>
    <t>ORGANIC CULTURED PASTEURIZED NONFAT MILK</t>
  </si>
  <si>
    <t xml:space="preserve"> ORGANIC GUAVA PUREE</t>
  </si>
  <si>
    <t xml:space="preserve"> ORGANIC LOCUST BEAN GUM</t>
  </si>
  <si>
    <t xml:space="preserve"> VEGETABLE JUICE FOR COLOR.</t>
  </si>
  <si>
    <t xml:space="preserve"> PECTIN.</t>
  </si>
  <si>
    <t xml:space="preserve"> ORGANIC VANILLA BEANS.</t>
  </si>
  <si>
    <t xml:space="preserve"> ORGANIC VEGAN CANE SUGAR</t>
  </si>
  <si>
    <t xml:space="preserve"> BALSAMIC VINEGAR</t>
  </si>
  <si>
    <t xml:space="preserve"> MUSTARD (DISTILLED VINEGAR</t>
  </si>
  <si>
    <t xml:space="preserve"> CAYENNE PEPPER</t>
  </si>
  <si>
    <t>ORGANIC STRAWBERRIES</t>
  </si>
  <si>
    <t xml:space="preserve"> ORGANIC GRAPE JUICE CONCENTRATE</t>
  </si>
  <si>
    <t xml:space="preserve"> ORGANIC GREEN PEPPERS</t>
  </si>
  <si>
    <t xml:space="preserve"> ORGANIC PINEAPPLE</t>
  </si>
  <si>
    <t xml:space="preserve"> ORGANIC WHITE VINEGAR</t>
  </si>
  <si>
    <t xml:space="preserve"> ORGANIC AGAVE NECTAR</t>
  </si>
  <si>
    <t xml:space="preserve"> ORGANIC PINEAPPLE JUICE CONCENTRATE</t>
  </si>
  <si>
    <t xml:space="preserve"> ORGANIC GARLIC PUREE</t>
  </si>
  <si>
    <t xml:space="preserve"> ORGANIC CRUSHED RED PEPPER.</t>
  </si>
  <si>
    <t xml:space="preserve"> ORGANIC WHOLE SOYBEANS</t>
  </si>
  <si>
    <t xml:space="preserve"> CALCIUM SULFATE</t>
  </si>
  <si>
    <t xml:space="preserve"> NIGARI (SEA WATER EXTRACT).</t>
  </si>
  <si>
    <t>EGG WHITES (WITH TRIETHYL CITRATE FOR WHIPPING)</t>
  </si>
  <si>
    <t xml:space="preserve"> FOLIC ACID). CONTAINS 2% OR LESS OF SALT</t>
  </si>
  <si>
    <t xml:space="preserve"> ADIPIC ACID</t>
  </si>
  <si>
    <t xml:space="preserve"> WHEAT AND CORN STARCH</t>
  </si>
  <si>
    <t xml:space="preserve"> SODIUM DIACETATE (PRESERVATIVE).</t>
  </si>
  <si>
    <t xml:space="preserve"> SOYBEAN OIL AND/OR COTTONSEED OIL</t>
  </si>
  <si>
    <t xml:space="preserve"> CONTAINS 2% OR LESS OF: DEXTROSE</t>
  </si>
  <si>
    <t xml:space="preserve"> PALM AND PALM KERNEL OIL</t>
  </si>
  <si>
    <t xml:space="preserve"> LEAVENING (SODIUM BICARBONATE</t>
  </si>
  <si>
    <t xml:space="preserve"> SODIUM ALUMINIUM PHOSPHATE)</t>
  </si>
  <si>
    <t xml:space="preserve"> NON FAT DRY MILK</t>
  </si>
  <si>
    <t xml:space="preserve"> ARTIFICIAL COLOR</t>
  </si>
  <si>
    <t xml:space="preserve"> POTASSIUM SORBATE (PRESERVATIVE)</t>
  </si>
  <si>
    <t xml:space="preserve"> SILICON DIOXIDE</t>
  </si>
  <si>
    <t xml:space="preserve"> BLUE 1.</t>
  </si>
  <si>
    <t xml:space="preserve"> CARROT PUREE (CARROT</t>
  </si>
  <si>
    <t xml:space="preserve"> NIACIN IRON (FERROUS SULFATE)</t>
  </si>
  <si>
    <t xml:space="preserve"> DICED TOMATOES IN TOMATO JUICE</t>
  </si>
  <si>
    <t xml:space="preserve"> ROASTED GARLIC</t>
  </si>
  <si>
    <t xml:space="preserve"> NATURAL FLAVOR SPICES.</t>
  </si>
  <si>
    <t xml:space="preserve"> COCOA POWDER (DUTCH PROCESS)</t>
  </si>
  <si>
    <t xml:space="preserve"> CREAMER (COCONUT OIL</t>
  </si>
  <si>
    <t xml:space="preserve"> DIPOTASSIUM PHOSPHATE)</t>
  </si>
  <si>
    <t>CRANBERRIES</t>
  </si>
  <si>
    <t xml:space="preserve"> CRANBERRY JUICE CONCENTRATE</t>
  </si>
  <si>
    <t xml:space="preserve"> ASCORBIC ACID (VITAMIN C).</t>
  </si>
  <si>
    <t>PASTEURIZED SKIM MILK*</t>
  </si>
  <si>
    <t xml:space="preserve"> NONFAT DRY MILK*</t>
  </si>
  <si>
    <t xml:space="preserve"> GRADE A WHEY</t>
  </si>
  <si>
    <t xml:space="preserve"> GRADE A LACTOSE</t>
  </si>
  <si>
    <t xml:space="preserve"> PHOSPHORIC ACID</t>
  </si>
  <si>
    <t xml:space="preserve"> CULTURED GRADE A SKIM MILK*</t>
  </si>
  <si>
    <t xml:space="preserve"> VITAMIN D3</t>
  </si>
  <si>
    <t>YOGURT (CULTURED PASTEURIZED ORGANIC NONFAT MILK)</t>
  </si>
  <si>
    <t xml:space="preserve"> CAFE LATTE PREPARATION (ORGANIC SUGAR</t>
  </si>
  <si>
    <t xml:space="preserve"> ORGANIC LEMON JUICE CONCENTRATE). LIVE ACTIVE CULTURES: S.THERMOPHILUS</t>
  </si>
  <si>
    <t xml:space="preserve"> BIFIDUS AND L. CASEI.</t>
  </si>
  <si>
    <t>ENRICHED SEMOLINA</t>
  </si>
  <si>
    <t xml:space="preserve"> [SEMOLINA</t>
  </si>
  <si>
    <t xml:space="preserve"> AND B VITAMINS (NIACIN</t>
  </si>
  <si>
    <t xml:space="preserve"> INULIN (VEGETABLE FIBER)</t>
  </si>
  <si>
    <t xml:space="preserve"> WHEAT GLUTEN (PLANT PROTEIN)</t>
  </si>
  <si>
    <t xml:space="preserve"> XANTHAN GUM (FOOD FIBER)</t>
  </si>
  <si>
    <t xml:space="preserve"> PECTIN (FRUIT FIBER)</t>
  </si>
  <si>
    <t xml:space="preserve"> POTASSIUM CHLORIDE</t>
  </si>
  <si>
    <t>CARROTS</t>
  </si>
  <si>
    <t xml:space="preserve"> PEAS</t>
  </si>
  <si>
    <t xml:space="preserve"> STRING BEANS</t>
  </si>
  <si>
    <t xml:space="preserve"> OAT BRAN</t>
  </si>
  <si>
    <t xml:space="preserve"> ZUCCHINI</t>
  </si>
  <si>
    <t xml:space="preserve"> BROCCOLI</t>
  </si>
  <si>
    <t xml:space="preserve"> CORN</t>
  </si>
  <si>
    <t xml:space="preserve"> ARROWROOT</t>
  </si>
  <si>
    <t xml:space="preserve"> BLACK PEPPER.</t>
  </si>
  <si>
    <t>FILLING (CARROTS</t>
  </si>
  <si>
    <t xml:space="preserve"> CORN SPINACH BROCCOLI</t>
  </si>
  <si>
    <t xml:space="preserve"> POTATO FLAKES</t>
  </si>
  <si>
    <t xml:space="preserve"> CORNMEAL</t>
  </si>
  <si>
    <t xml:space="preserve"> NON DAIRY CREAMER (CANOLA OR COCONUT OIL</t>
  </si>
  <si>
    <t xml:space="preserve"> CORN SYRUP SOLIDS)</t>
  </si>
  <si>
    <t xml:space="preserve"> MOZZARELLA WATER</t>
  </si>
  <si>
    <t xml:space="preserve"> CONCENTRATED TOMATO PUREE</t>
  </si>
  <si>
    <t xml:space="preserve"> SLICED TOMATOES</t>
  </si>
  <si>
    <t xml:space="preserve"> SUNFLOWER SEED OIL</t>
  </si>
  <si>
    <t xml:space="preserve"> ARUGULA</t>
  </si>
  <si>
    <t xml:space="preserve"> PEPPER</t>
  </si>
  <si>
    <t>TOPPINGS: LOW MOISTURE MOZZARELLA CHEESE (PASTEURIZED MILK</t>
  </si>
  <si>
    <t xml:space="preserve"> SAUCE (WATER</t>
  </si>
  <si>
    <t xml:space="preserve"> MODIFIED FOOD STARCH</t>
  </si>
  <si>
    <t xml:space="preserve"> PARMESAN CHEESE [PASTEURIZED CULTURED PART-SKIM MILK</t>
  </si>
  <si>
    <t xml:space="preserve"> PAPRIKA)</t>
  </si>
  <si>
    <t xml:space="preserve"> ENZYMES]</t>
  </si>
  <si>
    <t xml:space="preserve"> YEAST.</t>
  </si>
  <si>
    <t>ORANGE JUICE (WATER</t>
  </si>
  <si>
    <t xml:space="preserve"> ORANGE JUICE CONCENTRATE)</t>
  </si>
  <si>
    <t xml:space="preserve"> CONTAINS 2% OR LESS OF DISODIUM PHOSPHATE</t>
  </si>
  <si>
    <t xml:space="preserve"> TETRASODIUM PYROPHOSPHATE</t>
  </si>
  <si>
    <t xml:space="preserve"> MONO- AND DIGLYCERIDES (PREVENTS FOAMING)</t>
  </si>
  <si>
    <t xml:space="preserve"> TITANIUM DIOXIDE (FOR COLOR)</t>
  </si>
  <si>
    <t xml:space="preserve"> YELLOW 6.</t>
  </si>
  <si>
    <t>COATING: SUGAR</t>
  </si>
  <si>
    <t xml:space="preserve"> PARTIALLY HYDROGENATED VEGETABLE OIL (MADE FROM PALM KERNEL AND/OR COTTONSEED)</t>
  </si>
  <si>
    <t xml:space="preserve"> SOY LECITHIN (AN EMULSIFIER)</t>
  </si>
  <si>
    <t xml:space="preserve"> AND VANILLIN (AN ARTIFICIAL FLAVOR)</t>
  </si>
  <si>
    <t xml:space="preserve"> CARAMEL CORN: CORN SYRUP</t>
  </si>
  <si>
    <t xml:space="preserve"> POPCORN</t>
  </si>
  <si>
    <t xml:space="preserve"> WHOLE AND CHOPPED PEANUTS</t>
  </si>
  <si>
    <t xml:space="preserve"> CANOLA OIL*</t>
  </si>
  <si>
    <t xml:space="preserve"> NATURAL AND ARTIFICIAL FLAVOR AND LECITHIN.</t>
  </si>
  <si>
    <t>BROCCOLI</t>
  </si>
  <si>
    <t xml:space="preserve"> SUGAR SNAP PEAS</t>
  </si>
  <si>
    <t xml:space="preserve"> WATER CHESTNUTS.</t>
  </si>
  <si>
    <t>PEAS</t>
  </si>
  <si>
    <t xml:space="preserve"> CARROTS.</t>
  </si>
  <si>
    <t>GREEN BEANS</t>
  </si>
  <si>
    <t xml:space="preserve"> BROCCOLI FLORETS</t>
  </si>
  <si>
    <t xml:space="preserve"> MUSHROOMS.</t>
  </si>
  <si>
    <t>ZUCCHINI</t>
  </si>
  <si>
    <t xml:space="preserve"> CAULIFLOWER</t>
  </si>
  <si>
    <t xml:space="preserve"> ITALIAN BEANS</t>
  </si>
  <si>
    <t xml:space="preserve"> LIMA BEANS.</t>
  </si>
  <si>
    <t xml:space="preserve"> CAULIFLOWER.</t>
  </si>
  <si>
    <t>ITALIAN CHERRY TOMATOES</t>
  </si>
  <si>
    <t xml:space="preserve"> TOMATO PUREE.</t>
  </si>
  <si>
    <t>S. MARZANO PLUM PEELED TOMATOES</t>
  </si>
  <si>
    <t xml:space="preserve"> S. MARZANO TOMATO PUREE</t>
  </si>
  <si>
    <t xml:space="preserve"> BASIL LEAF.</t>
  </si>
  <si>
    <t>ORGANIC LEMON CUCUMBERS</t>
  </si>
  <si>
    <t xml:space="preserve"> ORGANIC DISTILLED WHITE VINEGAR</t>
  </si>
  <si>
    <t xml:space="preserve"> FRESH ORGANIC LEMONGRASS</t>
  </si>
  <si>
    <t>FRICHIK: TEXTURED VEGETABLE PROTEIN (SOY PROTEIN ISOLATE</t>
  </si>
  <si>
    <t xml:space="preserve"> SOY PROTEIN CONCENTRATE</t>
  </si>
  <si>
    <t xml:space="preserve"> WATER FOR HYDRATION)</t>
  </si>
  <si>
    <t xml:space="preserve"> CORN OIL. CONTAINS 2% OR LESS OF SALT</t>
  </si>
  <si>
    <t xml:space="preserve"> DISODIUM INOSINATE</t>
  </si>
  <si>
    <t xml:space="preserve"> SODIUM ALUMINUM PHOSPHATE</t>
  </si>
  <si>
    <t xml:space="preserve"> IRON [FERROUS SULFATE]</t>
  </si>
  <si>
    <t xml:space="preserve"> PHOSPHORIC ACID.</t>
  </si>
  <si>
    <t>FRESH CUCUMBERS</t>
  </si>
  <si>
    <t xml:space="preserve"> POLYSORBATE 80</t>
  </si>
  <si>
    <t>CULTURED GRADE A MILK</t>
  </si>
  <si>
    <t xml:space="preserve"> APPLE PUREE</t>
  </si>
  <si>
    <t xml:space="preserve"> CONTAINS LESS THAN 1% OF MODIFIED CORN STARCH</t>
  </si>
  <si>
    <t xml:space="preserve"> FRUIT JUICE AND VEGETABLE JUICE (FOR COLOR)</t>
  </si>
  <si>
    <t xml:space="preserve"> POTASSIUM SORBATE (TO MAINTAIN FRESHNESS).</t>
  </si>
  <si>
    <t>CULTURED GRADE A ON FAT MILK</t>
  </si>
  <si>
    <t xml:space="preserve"> CONTAINS LESS THAN 1% OR MODIFIED CORN STARCH</t>
  </si>
  <si>
    <t xml:space="preserve"> FRUIT JUICE CONCENTRATE AND VEGETABLE JUICE CONCENTRATE (FOR COLOR). NATURAL FLAVOR</t>
  </si>
  <si>
    <t xml:space="preserve"> SUCRALOSE</t>
  </si>
  <si>
    <t xml:space="preserve"> ACESULFAME</t>
  </si>
  <si>
    <t xml:space="preserve"> POTASSIUM</t>
  </si>
  <si>
    <t xml:space="preserve"> CALCIUM CITRATE.</t>
  </si>
  <si>
    <t>SUNDRIED TOMATOES</t>
  </si>
  <si>
    <t xml:space="preserve"> WINE VINEGAR</t>
  </si>
  <si>
    <t>WHOLE GRAIN ROLLED OATS</t>
  </si>
  <si>
    <t xml:space="preserve"> FLAXSEED</t>
  </si>
  <si>
    <t xml:space="preserve"> FREEZE DRIED WILD BLUEBERRIES</t>
  </si>
  <si>
    <t xml:space="preserve"> CITRIC ACID. VITAMINS &amp; MINERALS: CALCIUM CARBONATE</t>
  </si>
  <si>
    <t xml:space="preserve"> FERRIC ORTHOPHOSPHATE (SOURCE OF IRON)</t>
  </si>
  <si>
    <t xml:space="preserve"> ALPHA TOCOPHEROL ACETATE (VITAMIN E)</t>
  </si>
  <si>
    <t xml:space="preserve"> NIACINAMIDE*</t>
  </si>
  <si>
    <t xml:space="preserve"> PYRIDOXINE HYDROCHLORIDE*</t>
  </si>
  <si>
    <t xml:space="preserve"> RIBOFLAVIN*</t>
  </si>
  <si>
    <t xml:space="preserve"> THIAMIN MONONITRATE*</t>
  </si>
  <si>
    <t>RBGH-BST HORMONE FREE PASTEURIZED PART SKIM MILK</t>
  </si>
  <si>
    <t xml:space="preserve"> GELATIN</t>
  </si>
  <si>
    <t xml:space="preserve"> CONTAINS 2% OR LESS OF ADIPIC ACID (FOR TARTNESS)</t>
  </si>
  <si>
    <t xml:space="preserve"> SODIUM CITRATE (CONTROLS ACIDITY)</t>
  </si>
  <si>
    <t xml:space="preserve"> FUMARIC ACID (FOR TARTNESS)</t>
  </si>
  <si>
    <t xml:space="preserve"> NATURAL AND ARTIFICIAL FLAVORING</t>
  </si>
  <si>
    <t xml:space="preserve"> DIMETHYLPOLYSILOXANE (PREVENTS FOAM).</t>
  </si>
  <si>
    <t xml:space="preserve"> VEGETABLE OIL (CONTAINS ONE OR MORE OF THE FOLLOWING: PALM OIL</t>
  </si>
  <si>
    <t xml:space="preserve"> PARTIALLY HYDROGENATED PALM OIL</t>
  </si>
  <si>
    <t xml:space="preserve"> PARTIALLY HYDROGENATED SOYBEAN OIL)</t>
  </si>
  <si>
    <t xml:space="preserve"> LESS THAN 2% OF: SALT</t>
  </si>
  <si>
    <t xml:space="preserve"> COLOR ADDED.</t>
  </si>
  <si>
    <t xml:space="preserve"> COLOR ADDED (INCLUDING YELLOW 6 AND YELLOW 5)</t>
  </si>
  <si>
    <t>NONFAT MILK</t>
  </si>
  <si>
    <t xml:space="preserve"> TAPIOCA</t>
  </si>
  <si>
    <t xml:space="preserve"> COLOR ADDED (INCLUDING YELLOW 5 LAKE AND YELLOW 6 LAKE).</t>
  </si>
  <si>
    <t xml:space="preserve"> RENNET</t>
  </si>
  <si>
    <t xml:space="preserve"> *VITAMIN A ACETATE</t>
  </si>
  <si>
    <t xml:space="preserve"> CULTURE.</t>
  </si>
  <si>
    <t>COWS MILK</t>
  </si>
  <si>
    <t xml:space="preserve"> ENZYMES AND CULTURES</t>
  </si>
  <si>
    <t>CULTURED MILK</t>
  </si>
  <si>
    <t xml:space="preserve"> ENZYMES. MADE FROM MILK</t>
  </si>
  <si>
    <t xml:space="preserve"> RENNET AND OR PEPSIN</t>
  </si>
  <si>
    <t xml:space="preserve"> ANNATO COLOR (IF COLORED).</t>
  </si>
  <si>
    <t>PASTEURISED MILK</t>
  </si>
  <si>
    <t xml:space="preserve"> ENZYMES COWS MILK</t>
  </si>
  <si>
    <t xml:space="preserve"> CULTURES ENZYMES.</t>
  </si>
  <si>
    <t>CHEDDAR CHEESE AGED OVER 100 DAYS (CULTURED UNPASTEURIZED MILK</t>
  </si>
  <si>
    <t>PASTEURIZED COW'S MILK</t>
  </si>
  <si>
    <t xml:space="preserve"> DAIRY CULTURES RENNET</t>
  </si>
  <si>
    <t xml:space="preserve"> SALT. COWS MILK</t>
  </si>
  <si>
    <t xml:space="preserve"> ENZYMES AND CULTURES.</t>
  </si>
  <si>
    <t>WHITE STILTON (PASTEURIZED COW'S MILK</t>
  </si>
  <si>
    <t xml:space="preserve"> VEGETARIAN RENNET</t>
  </si>
  <si>
    <t xml:space="preserve"> DAIRY CULTURES)</t>
  </si>
  <si>
    <t xml:space="preserve"> LEMON COMPOTE (12%) (WATER</t>
  </si>
  <si>
    <t xml:space="preserve"> FLAVORING)</t>
  </si>
  <si>
    <t xml:space="preserve"> CANDIED LEMON PEEL (9%) (LEMON PEEL</t>
  </si>
  <si>
    <t xml:space="preserve"> GLUCOSE-FRUCTOSE SYRUP</t>
  </si>
  <si>
    <t xml:space="preserve"> CITRIC ACID AS AN ACIDITY REGULATOR).</t>
  </si>
  <si>
    <t>PASTEURIZED WHOLE MILK</t>
  </si>
  <si>
    <t xml:space="preserve"> ENZYMES.PAST COWS MILK</t>
  </si>
  <si>
    <t xml:space="preserve"> CULTURES</t>
  </si>
  <si>
    <t xml:space="preserve"> RENNET.</t>
  </si>
  <si>
    <t>GOUDA CHEESE (PASTEURIZED MILIK</t>
  </si>
  <si>
    <t xml:space="preserve"> LACTIC ACID BACTERIA</t>
  </si>
  <si>
    <t xml:space="preserve"> SODIUM NITRATE {PRESERVATIVE}</t>
  </si>
  <si>
    <t xml:space="preserve"> ANNATTO {FOR COLOR})</t>
  </si>
  <si>
    <t xml:space="preserve"> SODIUM PHOSPHATE &amp; POLYPHOSPHATE (EMULSIFYING SALTS)</t>
  </si>
  <si>
    <t xml:space="preserve"> WHEY POWDER. CHEESE CULTURES</t>
  </si>
  <si>
    <t xml:space="preserve"> ANNATTO COLORING.</t>
  </si>
  <si>
    <t>100% PASTEURIZED GOAT'S MILK</t>
  </si>
  <si>
    <t xml:space="preserve"> ANIMAL RENNET</t>
  </si>
  <si>
    <t xml:space="preserve"> CONTAINS MILK.</t>
  </si>
  <si>
    <t>PASTEURIZED CULTURED MILK</t>
  </si>
  <si>
    <t xml:space="preserve"> ENZYMES. IN THE RIND: EXTRACT (COLOR). PASTEURIZED MILK</t>
  </si>
  <si>
    <t xml:space="preserve"> BACTERIAL CULTURE</t>
  </si>
  <si>
    <t xml:space="preserve"> ANNATTO EXTRACT (COLOR)</t>
  </si>
  <si>
    <t>SHEEP'S MILK (WHEY)</t>
  </si>
  <si>
    <t xml:space="preserve"> CULTURES AND SALT.</t>
  </si>
  <si>
    <t>CURED WITH: WATER</t>
  </si>
  <si>
    <t xml:space="preserve"> SODIUM NITRITE.</t>
  </si>
  <si>
    <t>TURKEY THIGHS</t>
  </si>
  <si>
    <t>EVAPORATED CANE</t>
  </si>
  <si>
    <t xml:space="preserve"> WHOLE MILK POWDER</t>
  </si>
  <si>
    <t>WHOLE OAT FLOUR</t>
  </si>
  <si>
    <t xml:space="preserve"> WHEAT GERM</t>
  </si>
  <si>
    <t xml:space="preserve"> OAT FIBER</t>
  </si>
  <si>
    <t xml:space="preserve"> TRIPOTASSIUM PHOSPHATE</t>
  </si>
  <si>
    <t xml:space="preserve"> VITAMIN C (SODIUM ASCORBATE)</t>
  </si>
  <si>
    <t xml:space="preserve"> VITAMIN A (PALMITATE)</t>
  </si>
  <si>
    <t xml:space="preserve"> ZINC OXIDE</t>
  </si>
  <si>
    <t xml:space="preserve"> VITAMIN B6 (PYRIDOXINE HYDROCHLORIDE)</t>
  </si>
  <si>
    <t xml:space="preserve"> VITAMIN B2 (RIBOFLAVIN)</t>
  </si>
  <si>
    <t xml:space="preserve"> VITAMIN D (CHOLECALCIFEROL)</t>
  </si>
  <si>
    <t>TOMATOES (TOMATOES</t>
  </si>
  <si>
    <t xml:space="preserve"> VITAMIN D2)</t>
  </si>
  <si>
    <t xml:space="preserve"> CONTAINS LESS THAN 2% OF THE FOLLOWING INGREDIENTS: CORNSTARCH</t>
  </si>
  <si>
    <t>MACKEREL FILLETS (WILD) SAUCE: WATER</t>
  </si>
  <si>
    <t xml:space="preserve"> VEGETABLE OIL (RAPESEEDS OR SUNFLOWER)</t>
  </si>
  <si>
    <t xml:space="preserve"> CHELI</t>
  </si>
  <si>
    <t xml:space="preserve"> THICKENER (GUAR GUM)</t>
  </si>
  <si>
    <t>CULTURED PASTEURIZED GRADE A NONFAT MILK</t>
  </si>
  <si>
    <t xml:space="preserve"> STABILIZER [GUAR GUM</t>
  </si>
  <si>
    <t xml:space="preserve"> LOCUST BEAN GUM]</t>
  </si>
  <si>
    <t xml:space="preserve"> CARBON DIOXIDE (TO MAINTAIN FRESHNESS).</t>
  </si>
  <si>
    <t xml:space="preserve"> AND CITRIC ACID.</t>
  </si>
  <si>
    <t>100% WHOLE WHEAT</t>
  </si>
  <si>
    <t xml:space="preserve"> CORN FIBER (HI-MAIZE BRAND)</t>
  </si>
  <si>
    <t xml:space="preserve"> WHOLE GRAIN RYE</t>
  </si>
  <si>
    <t xml:space="preserve"> WHOLE GRAIN BUCKWHEAT</t>
  </si>
  <si>
    <t xml:space="preserve"> WHOLE GRAIN KAMUT</t>
  </si>
  <si>
    <t xml:space="preserve"> WHOLE GRAIN SPELT</t>
  </si>
  <si>
    <t xml:space="preserve"> WHOLE GRAIN MILLET</t>
  </si>
  <si>
    <t xml:space="preserve"> WHOLE GRAIN BARLEY</t>
  </si>
  <si>
    <t xml:space="preserve"> WHOLE GRAIN BROWN RICE.</t>
  </si>
  <si>
    <t>FAVA BEANS</t>
  </si>
  <si>
    <t xml:space="preserve"> DISODIUM EDTA.</t>
  </si>
  <si>
    <t xml:space="preserve"> RICE BRAN OIL</t>
  </si>
  <si>
    <t xml:space="preserve"> RICE POWDER</t>
  </si>
  <si>
    <t xml:space="preserve"> HONEY FLAVOR.</t>
  </si>
  <si>
    <t xml:space="preserve"> RED CHILLI</t>
  </si>
  <si>
    <t xml:space="preserve"> SODIUM BENZOATE (AS PRESERVATIVE)</t>
  </si>
  <si>
    <t xml:space="preserve"> POTASSIUM IODIDE 0.006%</t>
  </si>
  <si>
    <t xml:space="preserve"> AND SODIUM BICARBONATE.</t>
  </si>
  <si>
    <t>DRIED RED CHILLI</t>
  </si>
  <si>
    <t xml:space="preserve"> SHALLOT</t>
  </si>
  <si>
    <t xml:space="preserve"> LEMON GRASS</t>
  </si>
  <si>
    <t xml:space="preserve"> GALANGALE</t>
  </si>
  <si>
    <t xml:space="preserve"> TURMERIC POWDER</t>
  </si>
  <si>
    <t xml:space="preserve"> GALANGAL</t>
  </si>
  <si>
    <t xml:space="preserve"> KAFFIR LIME</t>
  </si>
  <si>
    <t>ENRICHED CORN MEAL</t>
  </si>
  <si>
    <t xml:space="preserve"> CORN OIL (CORN OIL WITH CITRIC ACID ADDED AS PRESERVATIVE)</t>
  </si>
  <si>
    <t xml:space="preserve"> CHEESE POWDER (DEHYDRATED BLEND OF WHEY [FROM MILK]</t>
  </si>
  <si>
    <t xml:space="preserve"> SALT SODIUM PHOSPHATE</t>
  </si>
  <si>
    <t xml:space="preserve"> CONTAINS LESS THAN 2% OF MONOSODIUM GLUTAMATE</t>
  </si>
  <si>
    <t xml:space="preserve"> AUTOITZED YEAST EXTRACT</t>
  </si>
  <si>
    <t xml:space="preserve"> RED 40)</t>
  </si>
  <si>
    <t>DRIED PLUMS</t>
  </si>
  <si>
    <t xml:space="preserve"> PURIFIED WATER</t>
  </si>
  <si>
    <t xml:space="preserve"> IODIZED SALT</t>
  </si>
  <si>
    <t xml:space="preserve"> CHILI</t>
  </si>
  <si>
    <t xml:space="preserve"> ARTIFICIAL FLAVOR AND SPICES.</t>
  </si>
  <si>
    <t xml:space="preserve"> PUNFIED WATER</t>
  </si>
  <si>
    <t xml:space="preserve"> LODIZED SALT</t>
  </si>
  <si>
    <t xml:space="preserve"> ARTIFICIAL COLORS FD&amp;C YELLOW #6</t>
  </si>
  <si>
    <t xml:space="preserve"> FD&amp;C RED #40 AND SPICES.</t>
  </si>
  <si>
    <t>ROASTED PISTACHIOS</t>
  </si>
  <si>
    <t xml:space="preserve"> ARTIFICIAL COLORING</t>
  </si>
  <si>
    <t xml:space="preserve"> JALAPENO CHILI POWDER</t>
  </si>
  <si>
    <t xml:space="preserve"> CHILI LEMON POWDER</t>
  </si>
  <si>
    <t xml:space="preserve"> SALT AND CITRIC ACID.</t>
  </si>
  <si>
    <t>BLEACHED WHEAT FLOUR</t>
  </si>
  <si>
    <t xml:space="preserve"> SHORTENING (PALM OIL)</t>
  </si>
  <si>
    <t>CORN SYRUP BLEND (HIGH FRUCTOSE CORN SYRUP</t>
  </si>
  <si>
    <t xml:space="preserve"> SULFITING AGENTS)</t>
  </si>
  <si>
    <t xml:space="preserve"> AND SODIUM BENZOATE (ADDED AS A PRESERVATIVE).</t>
  </si>
  <si>
    <t>JALAPENO PEPPERS</t>
  </si>
  <si>
    <t xml:space="preserve"> HIGH-FRUCTOSE CORN SYRUP OR SUGAR</t>
  </si>
  <si>
    <t xml:space="preserve"> GARLIC AND SPICES.</t>
  </si>
  <si>
    <t>WHITE CORN</t>
  </si>
  <si>
    <t xml:space="preserve"> SUNFLOWER OIL AND/OR CORN OIL</t>
  </si>
  <si>
    <t>CAPERS</t>
  </si>
  <si>
    <t xml:space="preserve"> SALT AND ACETIC ACID.</t>
  </si>
  <si>
    <t>MANZANILLA OLIVES</t>
  </si>
  <si>
    <t xml:space="preserve"> MINCED PIMIENTO (SODIUM ALGINATE</t>
  </si>
  <si>
    <t xml:space="preserve"> POTASSIUM SORBATE)</t>
  </si>
  <si>
    <t xml:space="preserve"> SALT AND LACTIC ACID.</t>
  </si>
  <si>
    <t>SPICES INCLUDING TURMERIC</t>
  </si>
  <si>
    <t xml:space="preserve"> DEHYDRATED ONION.</t>
  </si>
  <si>
    <t>PARTIALLY SKIMMED MILK</t>
  </si>
  <si>
    <t xml:space="preserve"> VEGETABLE FAT</t>
  </si>
  <si>
    <t xml:space="preserve"> MILK SOLIDS</t>
  </si>
  <si>
    <t xml:space="preserve"> MODIFIED STARCH</t>
  </si>
  <si>
    <t xml:space="preserve"> NATURAL STABILIZERS (GELATIN</t>
  </si>
  <si>
    <t xml:space="preserve"> XANTHAN GUM &amp; GUAR GUM)</t>
  </si>
  <si>
    <t xml:space="preserve"> LACTIC CULTURES AND POTASSIUM SORBATE AS PRESERVATIVE.</t>
  </si>
  <si>
    <t>PORK</t>
  </si>
  <si>
    <t xml:space="preserve"> SALT (SALT</t>
  </si>
  <si>
    <t xml:space="preserve"> YELLOW PRUSSIATE OF SODA [ANTICAKING])</t>
  </si>
  <si>
    <t xml:space="preserve"> ISOLATED SOY PRODUCT</t>
  </si>
  <si>
    <t xml:space="preserve"> CURE (SALT</t>
  </si>
  <si>
    <t xml:space="preserve"> RED #3)</t>
  </si>
  <si>
    <t>UNBLEACHED ENRICHED FLOUR (WHEAT FLOUR</t>
  </si>
  <si>
    <t xml:space="preserve"> MALTED BARLEY FLOUR</t>
  </si>
  <si>
    <t xml:space="preserve"> CONTAINS 2% OR LESS OF: YEAST</t>
  </si>
  <si>
    <t xml:space="preserve"> DOUGH CONDITIONERS (SODIUM STEAROYL LACTYLATE</t>
  </si>
  <si>
    <t xml:space="preserve"> CALCIUM STEAROYL LACTYLATE</t>
  </si>
  <si>
    <t xml:space="preserve"> CALCIUM IODATE</t>
  </si>
  <si>
    <t xml:space="preserve"> DATEM</t>
  </si>
  <si>
    <t>RICE FLOUR</t>
  </si>
  <si>
    <t xml:space="preserve"> MORRO SEEDS</t>
  </si>
  <si>
    <t xml:space="preserve"> CACAO</t>
  </si>
  <si>
    <t xml:space="preserve"> PUMPKIN SEEDS</t>
  </si>
  <si>
    <t xml:space="preserve"> PEANUTS</t>
  </si>
  <si>
    <t xml:space="preserve"> VANILLA AND POWDERED MILK.</t>
  </si>
  <si>
    <t xml:space="preserve"> RICOTTA CHEESE</t>
  </si>
  <si>
    <t xml:space="preserve"> REHYDRATED POWDERED WHEY</t>
  </si>
  <si>
    <t xml:space="preserve"> BREADCRUMB (WHEAT FLOUR</t>
  </si>
  <si>
    <t xml:space="preserve"> BREWER'S YEAST</t>
  </si>
  <si>
    <t xml:space="preserve"> VEGETABLE FIBER (BAMBOO FIBER)</t>
  </si>
  <si>
    <t xml:space="preserve"> GRATED CHEESE (CONTAINS PRESERVATIVE LYSOZYM FROM EGG)</t>
  </si>
  <si>
    <t xml:space="preserve"> FLAVORING</t>
  </si>
  <si>
    <t>DURUM WHEAT FLOUR (ENRICHED WITH IRON (FERROUS SULFATE) AND B VITAMINS (NIACIN</t>
  </si>
  <si>
    <t xml:space="preserve"> THIAMIN</t>
  </si>
  <si>
    <t xml:space="preserve"> FOLIC ACID))</t>
  </si>
  <si>
    <t xml:space="preserve"> RICOTTA CHEESE (PASTEURIZED WHEY</t>
  </si>
  <si>
    <t xml:space="preserve"> AND SALT)</t>
  </si>
  <si>
    <t xml:space="preserve"> WHOLE EGG</t>
  </si>
  <si>
    <t xml:space="preserve"> ROMANO CHEESE (PASTEURIZED SHEEP'S MILK</t>
  </si>
  <si>
    <t xml:space="preserve"> BREAD CRUMBS (WHEAT FLOUR</t>
  </si>
  <si>
    <t xml:space="preserve"> YEAST)</t>
  </si>
  <si>
    <t>WHOLE MILK RICOTTA CHEESE (SWEET WHEY</t>
  </si>
  <si>
    <t xml:space="preserve"> SWEET CREAM</t>
  </si>
  <si>
    <t xml:space="preserve"> VINEGAR AND SALT)</t>
  </si>
  <si>
    <t xml:space="preserve"> WHEY RICOTTA CHEESE (WHEY</t>
  </si>
  <si>
    <t xml:space="preserve"> VINEGAR)</t>
  </si>
  <si>
    <t xml:space="preserve"> DURUM WHEAT FLOUR (ENRICHED WITH IRON (FERROUS SULFATE) AND B VITAMINS (NIACIN</t>
  </si>
  <si>
    <t>SCALLOPS</t>
  </si>
  <si>
    <t xml:space="preserve"> SODIUM TRIPOLYPHOSPHATE.</t>
  </si>
  <si>
    <t>SQUID LOLIGO [LOLIGO CHINENSIS ( TRISODIUM CITRATE</t>
  </si>
  <si>
    <t xml:space="preserve"> SODIUM CHLORIDE</t>
  </si>
  <si>
    <t xml:space="preserve"> COMPOUND PHOSPHATE INCLUDING: SODIUM PYROPHOSPHATE</t>
  </si>
  <si>
    <t xml:space="preserve"> SODIUM HEXAMETAPHOSPHATE)] / CALAMAR LOLIGO [LOLIGO CHINENSIS (CITRATE TRISODIQUE</t>
  </si>
  <si>
    <t xml:space="preserve"> CHLORURE DE SODIUM</t>
  </si>
  <si>
    <t xml:space="preserve"> PHOSPHATE COMPOSE INCLUANT: PYROPHOSPHATE DE SODIUM</t>
  </si>
  <si>
    <t xml:space="preserve"> HEXAMETAPHOSPHATE DE SODIUM)].</t>
  </si>
  <si>
    <t>WHITE TUNA</t>
  </si>
  <si>
    <t xml:space="preserve"> VEGETABLE BROTH (SOY)</t>
  </si>
  <si>
    <t xml:space="preserve"> SODIUM PYROPHOSPHATE.</t>
  </si>
  <si>
    <t>LIGHT TUNA</t>
  </si>
  <si>
    <t>PEPITAS</t>
  </si>
  <si>
    <t xml:space="preserve"> VEG. OIL.</t>
  </si>
  <si>
    <t>CULTURED PASTEURIZED SKIM MILK AND CREAM</t>
  </si>
  <si>
    <t xml:space="preserve"> FOOD STARCH-MODIFIED (CORN)</t>
  </si>
  <si>
    <t>GINGER</t>
  </si>
  <si>
    <t>MILK CHOCOLATE (SUGAR</t>
  </si>
  <si>
    <t xml:space="preserve"> SOY LECITHIN [AN EMULSIFIER]</t>
  </si>
  <si>
    <t xml:space="preserve"> VANILLIN (AN ARTIFICIAL FLAVOR])</t>
  </si>
  <si>
    <t xml:space="preserve"> PRETZELS (ENRICHED WHEAT FLOUR [WHEAT STARCH</t>
  </si>
  <si>
    <t xml:space="preserve"> SILICON DIOXIDE [ANTI-CAKING AGENT]</t>
  </si>
  <si>
    <t xml:space="preserve"> SUNFLOWER OIL.</t>
  </si>
  <si>
    <t xml:space="preserve"> CONSTARCH</t>
  </si>
  <si>
    <t xml:space="preserve"> DRIED CRANBERRIES (CRANBERRIES</t>
  </si>
  <si>
    <t xml:space="preserve"> ACAI BERRY.</t>
  </si>
  <si>
    <t xml:space="preserve"> PEACH PUREE</t>
  </si>
  <si>
    <t xml:space="preserve"> MANGO PUREE</t>
  </si>
  <si>
    <t xml:space="preserve"> ASCORBIC ACID (VITAMIN C)</t>
  </si>
  <si>
    <t xml:space="preserve"> YELLOW #6.</t>
  </si>
  <si>
    <t>CUCUMBERS</t>
  </si>
  <si>
    <t xml:space="preserve"> MUSTARD BRAN</t>
  </si>
  <si>
    <t xml:space="preserve"> ALUM</t>
  </si>
  <si>
    <t xml:space="preserve"> YELLOW 5.</t>
  </si>
  <si>
    <t>RIPE OLIVES</t>
  </si>
  <si>
    <t xml:space="preserve"> FERROUS GLUCONATE (TO STABILIZE COLOR).</t>
  </si>
  <si>
    <t>PREPARED BEANS</t>
  </si>
  <si>
    <t xml:space="preserve"> CALCIUM CHLORIDE (FIRMING AGENT).</t>
  </si>
  <si>
    <t xml:space="preserve"> CONTAINS 2% OR LESS OF: SALT</t>
  </si>
  <si>
    <t xml:space="preserve"> FOOD STARCH-MODIFIED SOYBEAN OIL</t>
  </si>
  <si>
    <t xml:space="preserve"> ONION POWDER.</t>
  </si>
  <si>
    <t>PREPARED WHITE BEANS</t>
  </si>
  <si>
    <t xml:space="preserve"> CONTAINS LESS THAN 2% OF: ONIONS</t>
  </si>
  <si>
    <t xml:space="preserve"> CORNSTARCH MODIFIED</t>
  </si>
  <si>
    <t xml:space="preserve"> TOMATO PUREE (TOMATO PASTE</t>
  </si>
  <si>
    <t xml:space="preserve"> NATURAL BOURBON FLAVOR (INCLUDES SMOKE FLAVOR)</t>
  </si>
  <si>
    <t xml:space="preserve"> MUSTARD (VINEGAR</t>
  </si>
  <si>
    <t xml:space="preserve"> GARLIC POWDER)</t>
  </si>
  <si>
    <t xml:space="preserve"> CANE SYRUP</t>
  </si>
  <si>
    <t xml:space="preserve"> CONTAINS LESS THAN 2% OF: HIGH FRUCTOSE CORN SYRUP</t>
  </si>
  <si>
    <t xml:space="preserve"> BICARBONATE OF SODA</t>
  </si>
  <si>
    <t xml:space="preserve"> PAPRIKA COLORING</t>
  </si>
  <si>
    <t xml:space="preserve"> POLYSORBATE 80.</t>
  </si>
  <si>
    <t xml:space="preserve"> SOY FLAKES</t>
  </si>
  <si>
    <t xml:space="preserve"> EXPELLER-PRESSED CANOLA OIL</t>
  </si>
  <si>
    <t xml:space="preserve"> SWEETENED DRIED CRANBERRIES (CRANBERRIES</t>
  </si>
  <si>
    <t xml:space="preserve"> SUNFLOWER SEEDS</t>
  </si>
  <si>
    <t xml:space="preserve"> SOY GRITS</t>
  </si>
  <si>
    <t xml:space="preserve"> SOY POWDER</t>
  </si>
  <si>
    <t xml:space="preserve"> FLAX SEED MEAL</t>
  </si>
  <si>
    <t xml:space="preserve"> CRISP RICE (RICE</t>
  </si>
  <si>
    <t xml:space="preserve"> BARLEY MALT)</t>
  </si>
  <si>
    <t xml:space="preserve"> CINNAMON.</t>
  </si>
  <si>
    <t>ORGANIC POPCORN</t>
  </si>
  <si>
    <t xml:space="preserve"> ORGANIC PALM OIL</t>
  </si>
  <si>
    <t xml:space="preserve"> ORGANIC BUTTER FLAVOR (DIACETYL FREE) ORGANIC ANNATTO (COLOR).</t>
  </si>
  <si>
    <t>ORGANIC APPLES</t>
  </si>
  <si>
    <t xml:space="preserve"> ENRICHED FLOUR (BLEACHED WHEAT FLOUR</t>
  </si>
  <si>
    <t xml:space="preserve"> CANOLA AND/OR SOYBEAN (WITH TBHQ FOR FRESHNESS) AND/OR PALM OIL</t>
  </si>
  <si>
    <t xml:space="preserve"> PEPPERMINT POWDER (SUGAR</t>
  </si>
  <si>
    <t xml:space="preserve"> TITANIUM DIOXIDE {ARTIFICIAL COLOR}</t>
  </si>
  <si>
    <t xml:space="preserve"> BUTTERMILK SOLIDS</t>
  </si>
  <si>
    <t xml:space="preserve"> DISODIUM PHOSPHATE</t>
  </si>
  <si>
    <t xml:space="preserve"> DEHYDRATED PARSLEY</t>
  </si>
  <si>
    <t>UNBLEACHED ENRICHED WHEAT FLOUR [FLOUR</t>
  </si>
  <si>
    <t xml:space="preserve"> THIAMIN MONONITRATE [VITAMIN B1]</t>
  </si>
  <si>
    <t xml:space="preserve"> RIBOFLAVIN [VITAMIN B2]</t>
  </si>
  <si>
    <t xml:space="preserve"> FOLIC ACID [A B VITAMIN])</t>
  </si>
  <si>
    <t xml:space="preserve"> HIGH FRUCTOSE CORN SYRUP. CONTAINS 2% OR LESS OF EACH OF THE FOLLOWING: YEAST</t>
  </si>
  <si>
    <t xml:space="preserve"> VEGETABLE OIL (SOYBEAN OIL OR CANOLA OIL)</t>
  </si>
  <si>
    <t xml:space="preserve"> CALCIUM STEAROYL-2-LACTYLATE</t>
  </si>
  <si>
    <t xml:space="preserve"> WHOLE WHEAT FLOUR</t>
  </si>
  <si>
    <t xml:space="preserve"> RYE FLOUR</t>
  </si>
  <si>
    <t xml:space="preserve"> WHEAT BRAN</t>
  </si>
  <si>
    <t xml:space="preserve"> CONTAINS 2% OR LESS OF THE FOLLOWING: YEAST</t>
  </si>
  <si>
    <t xml:space="preserve"> DOUGH CONDITIONERS (CONTAINS ONE OR MORE OF THE FOLLOWING: SODIUM STEAROYL LACTYLATE</t>
  </si>
  <si>
    <t xml:space="preserve"> FUMARIC ACID</t>
  </si>
  <si>
    <t xml:space="preserve"> GUM (CELLULOSE GUM</t>
  </si>
  <si>
    <t xml:space="preserve"> SORBIC ACID</t>
  </si>
  <si>
    <t xml:space="preserve"> DEXTROSE FUMERIC ACID</t>
  </si>
  <si>
    <t xml:space="preserve"> DURUM FLOUR</t>
  </si>
  <si>
    <t xml:space="preserve"> EGG YOLK</t>
  </si>
  <si>
    <t>MEDIUM GRAIN RICE</t>
  </si>
  <si>
    <t xml:space="preserve"> FERRIC PHOSPHATE</t>
  </si>
  <si>
    <t>LONG GRAIN RICE</t>
  </si>
  <si>
    <t>ENRICHED LONG GRAIN RICE (RICE</t>
  </si>
  <si>
    <t xml:space="preserve"> IRON [FERRIC PHOSPHATE]</t>
  </si>
  <si>
    <t xml:space="preserve"> NIACIN [NIACINAMIDE]</t>
  </si>
  <si>
    <t xml:space="preserve"> THIAMIN [THIMIN MONONITRATE]</t>
  </si>
  <si>
    <t xml:space="preserve"> ENRICHED ORZO (DURUM SEMOLINA FLOUR</t>
  </si>
  <si>
    <t xml:space="preserve"> THIAMIN [THIAMIN MONONITRATE]</t>
  </si>
  <si>
    <t xml:space="preserve"> PILAF SEASONING (SALT</t>
  </si>
  <si>
    <t xml:space="preserve"> MONOSODIUM GLUTAMATE</t>
  </si>
  <si>
    <t xml:space="preserve"> CORN MALTODEXTRIN</t>
  </si>
  <si>
    <t xml:space="preserve"> DISODIUM GUANYLATE</t>
  </si>
  <si>
    <t>ENRICHED PARBOILED LONG GRAIN RICE (IRON</t>
  </si>
  <si>
    <t xml:space="preserve"> VEGETABLES* (ONION</t>
  </si>
  <si>
    <t xml:space="preserve"> DISODIUM INOSINATE AND DISODIUM GUANYLATE</t>
  </si>
  <si>
    <t xml:space="preserve"> VITAMIN C (ASCORBIC ACID)</t>
  </si>
  <si>
    <t xml:space="preserve"> ZINC (ZINC OXIDE)</t>
  </si>
  <si>
    <t xml:space="preserve"> FERRIC ORTHOPHOSPHATE (IRON)</t>
  </si>
  <si>
    <t xml:space="preserve"> SODIUM ACETATE</t>
  </si>
  <si>
    <t xml:space="preserve"> VITAMIN D</t>
  </si>
  <si>
    <t xml:space="preserve"> VITAMIN B12</t>
  </si>
  <si>
    <t xml:space="preserve"> CONTAINS 2% OR LESS OF CORN SYRUP</t>
  </si>
  <si>
    <t xml:space="preserve"> NATURAL AND ARTIFICIAL FLAVOR. VITAMINS &amp; MINERALS: VITAMIN B1 (THIAMIN MONONITRATE)</t>
  </si>
  <si>
    <t>FILLING: CHICKEN LEG MEAT</t>
  </si>
  <si>
    <t xml:space="preserve"> CORN FLOUR (WHITE CORN COOKED WITH LIME WATER)</t>
  </si>
  <si>
    <t xml:space="preserve"> ANNATTO [COLOR])</t>
  </si>
  <si>
    <t xml:space="preserve"> DICED GREEN CHILE (GREEN CHILE PEPPERS</t>
  </si>
  <si>
    <t xml:space="preserve"> MONTEREY JACK CHEESE (PASTEURIZED MILK</t>
  </si>
  <si>
    <t>CRUST: WHOLE WHEAT FLOUR</t>
  </si>
  <si>
    <t xml:space="preserve"> WHEAT ENRICHED FLOUR (WHEAT FLOUR</t>
  </si>
  <si>
    <t xml:space="preserve"> FILLING: HAM</t>
  </si>
  <si>
    <t xml:space="preserve"> WATER ADDED (CURED WITH WATER</t>
  </si>
  <si>
    <t xml:space="preserve"> LITE SALT [POTASSIUM CHLORIDE</t>
  </si>
  <si>
    <t xml:space="preserve"> SODIUM CHLORIDE]</t>
  </si>
  <si>
    <t xml:space="preserve"> SODIUM NITRITE)</t>
  </si>
  <si>
    <t xml:space="preserve"> CITRIC ACID]</t>
  </si>
  <si>
    <t>ENRICHED WHEAT FLOUR (WHEAT FLOUR (WHEAT FLOUR</t>
  </si>
  <si>
    <t xml:space="preserve"> DEGERMED YELLOW CORN MEAL</t>
  </si>
  <si>
    <t xml:space="preserve"> WHOLE WHEAT</t>
  </si>
  <si>
    <t xml:space="preserve"> VEGETABLE OIL (CONTAINS ONE OR MORE OF THE FOLLOWING OILS: CANOLA</t>
  </si>
  <si>
    <t xml:space="preserve"> SOYBEAN)</t>
  </si>
  <si>
    <t xml:space="preserve"> CONTAINS 2% OR LESS OF: BUTTERMILK</t>
  </si>
  <si>
    <t xml:space="preserve"> MALT SYRUP</t>
  </si>
  <si>
    <t xml:space="preserve"> TRISODIUM PHOSPHATE</t>
  </si>
  <si>
    <t xml:space="preserve"> SODIUM ASCORBATE</t>
  </si>
  <si>
    <t>MECHANICALLY SEPARATED CHICKEN</t>
  </si>
  <si>
    <t xml:space="preserve"> CONTAINS 2% OR LESS OF SALT</t>
  </si>
  <si>
    <t xml:space="preserve"> BEEF</t>
  </si>
  <si>
    <t xml:space="preserve"> SORBITOL</t>
  </si>
  <si>
    <t xml:space="preserve"> FLAVOR BASE {SWEETENED CONDENSED WHOLE MILK (WHOLE MILK</t>
  </si>
  <si>
    <t xml:space="preserve"> CARAMEL SWIRL {SUGAR</t>
  </si>
  <si>
    <t xml:space="preserve"> SWEETENED CONDENSED SKIM MILK (CONDENSED SKIM MILK</t>
  </si>
  <si>
    <t xml:space="preserve"> CELLULOSE GEL</t>
  </si>
  <si>
    <t xml:space="preserve"> STRAWBERRY RIBBON (STRAWBERRIES</t>
  </si>
  <si>
    <t xml:space="preserve"> STRAWBERRY JUICE CONCENTRATE</t>
  </si>
  <si>
    <t xml:space="preserve"> CHERRY JUICE CONCENTRATE</t>
  </si>
  <si>
    <t xml:space="preserve"> CULTURED DAIRY SOLIDS (WHEY PROTEIN CONCENTRATE</t>
  </si>
  <si>
    <t xml:space="preserve"> NATURAL FLAVORS}</t>
  </si>
  <si>
    <t xml:space="preserve"> YOGURT BASE {WHEY PROTEIN CONCENTRATE</t>
  </si>
  <si>
    <t xml:space="preserve"> CONTAINS 2% OR LESS OF BLACK RASPBERRY PUREE (SUGAR</t>
  </si>
  <si>
    <t xml:space="preserve"> BLACKBERRY PUREE</t>
  </si>
  <si>
    <t xml:space="preserve"> WHEY PROTEIN CONCENTRATE</t>
  </si>
  <si>
    <t xml:space="preserve"> CONTAINS 2% OR LESS OF NATURAL FLAVORS</t>
  </si>
  <si>
    <t xml:space="preserve"> MARSHMALLOW RIBBON (CORN SYRUP</t>
  </si>
  <si>
    <t xml:space="preserve"> TITANIUM DIOXIDE FOR COLOR</t>
  </si>
  <si>
    <t xml:space="preserve"> MIXED NUTS (ALMONDS</t>
  </si>
  <si>
    <t xml:space="preserve"> CONTAINS LESS THAN 1% OF THE FOLLOWING: MONO &amp; DIGLYCERIDES</t>
  </si>
  <si>
    <t xml:space="preserve"> CARRAGEENAN.</t>
  </si>
  <si>
    <t xml:space="preserve"> CHOCOLATE CHIP COOKIE DOUGH {WHEAT FLOUR</t>
  </si>
  <si>
    <t xml:space="preserve"> VANILLA EXTRACT)</t>
  </si>
  <si>
    <t xml:space="preserve"> ANNATTO (FOR COLOR).</t>
  </si>
  <si>
    <t xml:space="preserve"> BUTTER OIL SOY LECITHIN</t>
  </si>
  <si>
    <t xml:space="preserve"> CONTAINS LESS THAN 1% OF MONO &amp; DIGLYCERIDES</t>
  </si>
  <si>
    <t xml:space="preserve"> CONTAINS LESS THAN 1% OF NATURAL FLAVORS</t>
  </si>
  <si>
    <t xml:space="preserve"> PECANS (PECANS</t>
  </si>
  <si>
    <t xml:space="preserve"> COCONUT AND/OR COTTONSEED OIL</t>
  </si>
  <si>
    <t xml:space="preserve"> CONTAINS LESS THAN 1% OF NATURAL FLAVOR</t>
  </si>
  <si>
    <t>A BLEND OF ROOT VEGETABLES (SWEET POTATO</t>
  </si>
  <si>
    <t xml:space="preserve"> TARO</t>
  </si>
  <si>
    <t xml:space="preserve"> BATATA</t>
  </si>
  <si>
    <t xml:space="preserve"> PARSNIP)</t>
  </si>
  <si>
    <t xml:space="preserve"> EXPELLER PRESSED CANOLA OIL AND/OR SAFFLOWER OIL AND/OR SUNFLOWER OIL</t>
  </si>
  <si>
    <t xml:space="preserve"> BEET JUICE CONCENTRATE (FOR COLOR).</t>
  </si>
  <si>
    <t>WHOLE GRAIN YELLOW CORN</t>
  </si>
  <si>
    <t xml:space="preserve"> WHOLE GRAIN WHEAT FLOUR</t>
  </si>
  <si>
    <t xml:space="preserve"> WHOLE GRAIN OAT FLOUR</t>
  </si>
  <si>
    <t xml:space="preserve"> WHOLE GRAIN BROWN RICE FLOUR</t>
  </si>
  <si>
    <t xml:space="preserve"> LONG GRAIN RICE FLOUR</t>
  </si>
  <si>
    <t xml:space="preserve"> HARD WHEAT BRAN</t>
  </si>
  <si>
    <t xml:space="preserve"> WHEY BUTTERMILK POWDER</t>
  </si>
  <si>
    <t xml:space="preserve"> CHEESE (GRANULAR</t>
  </si>
  <si>
    <t xml:space="preserve"> BLUE</t>
  </si>
  <si>
    <t xml:space="preserve"> ROMANO [MILK</t>
  </si>
  <si>
    <t xml:space="preserve"> FD&amp;C YELLOW #6</t>
  </si>
  <si>
    <t xml:space="preserve"> NATURAL FLAVOR (CONTAINS MILK)</t>
  </si>
  <si>
    <t>ENRICHED EGG NOODLES (DURUM WHEAT FLOUR</t>
  </si>
  <si>
    <t xml:space="preserve"> EGG</t>
  </si>
  <si>
    <t xml:space="preserve"> [FERROUS SULFATE]</t>
  </si>
  <si>
    <t xml:space="preserve"> PARTIALLY HYDROGENATED VEGETABLE SHORTENING (CONTAINS SOYBEAN OIL) WITH EMULSIFIER (MONO-AND DIGLYCERIDES)</t>
  </si>
  <si>
    <t xml:space="preserve"> HYDROLYZED CORN AND SOY PROTEIN</t>
  </si>
  <si>
    <t>HEARTS OF PALM</t>
  </si>
  <si>
    <t xml:space="preserve"> CITRIC ACID AND ASCORBIC ACID.</t>
  </si>
  <si>
    <t xml:space="preserve"> SWISS CHEESE (MILK</t>
  </si>
  <si>
    <t xml:space="preserve"> UNSALTED BUTTER</t>
  </si>
  <si>
    <t xml:space="preserve"> GRAINED DIJON MUSTARD</t>
  </si>
  <si>
    <t>(GLUTEN-FREE</t>
  </si>
  <si>
    <t xml:space="preserve"> NON-GMO): VEGENAISE* (SOYBEAN OIL*</t>
  </si>
  <si>
    <t xml:space="preserve"> LEMON JUICE CONCENTRATE*)</t>
  </si>
  <si>
    <t xml:space="preserve"> FRESH CULTURE BUTTERMILK*</t>
  </si>
  <si>
    <t xml:space="preserve"> WHITE VINEGAR*</t>
  </si>
  <si>
    <t xml:space="preserve"> SOUR CREAM* (CULTURED PASTEURIZED NONFAT MILK*</t>
  </si>
  <si>
    <t xml:space="preserve"> PASTEURIZED CREAM*</t>
  </si>
  <si>
    <t xml:space="preserve"> ACIDOPHILUS AND BIFIDUS CULTURES</t>
  </si>
  <si>
    <t>VEGENAISE* (SOYBEAN OIL*</t>
  </si>
  <si>
    <t xml:space="preserve"> FRESH CULTURED BUTTERMILK*</t>
  </si>
  <si>
    <t xml:space="preserve"> BLEU CHEESE* (PASTEURIZED CULTURED MILK*</t>
  </si>
  <si>
    <t xml:space="preserve"> VEGENAISE* (EXPELLER-PRESSED CANOLA OIL*</t>
  </si>
  <si>
    <t xml:space="preserve"> SOYMILK POWDER* (SOYBEANS*)</t>
  </si>
  <si>
    <t xml:space="preserve"> LEMON JUICE CONCENTRATE*|</t>
  </si>
  <si>
    <t xml:space="preserve"> RED MISO* (WATER</t>
  </si>
  <si>
    <t xml:space="preserve"> SOYBEANS*</t>
  </si>
  <si>
    <t xml:space="preserve"> RICE*</t>
  </si>
  <si>
    <t xml:space="preserve"> KOJI STARTER [ASPERGILLUS ORYZAE])</t>
  </si>
  <si>
    <t xml:space="preserve"> CANDIED GINGER* |GINGER*</t>
  </si>
  <si>
    <t>SPROUTED ORGANIC WHOLE WHEAT KERNELS</t>
  </si>
  <si>
    <t xml:space="preserve"> ORGANIC DATES* (DATES</t>
  </si>
  <si>
    <t xml:space="preserve"> OAT FLOUR)</t>
  </si>
  <si>
    <t xml:space="preserve"> ORGANIC CINNAMON.</t>
  </si>
  <si>
    <t>PASTA INGREDIENTS: ORGANIC UNBLEACHED WHEAT FLOUR</t>
  </si>
  <si>
    <t xml:space="preserve"> ORGANIC SEMOLINA FLOUR</t>
  </si>
  <si>
    <t xml:space="preserve"> ORGANIC FILLING INGREDIENTS: ORGANIC BUTTERNUT SQUASH</t>
  </si>
  <si>
    <t xml:space="preserve"> ORGANIC DRIED CANE SYRUP</t>
  </si>
  <si>
    <t xml:space="preserve"> ORGANIC POTATO FLAKES</t>
  </si>
  <si>
    <t xml:space="preserve"> ORGANIC NUTMEG</t>
  </si>
  <si>
    <t xml:space="preserve"> ORGANIC WHOLE EGGS. FILLING INGREDIENTS: WATER</t>
  </si>
  <si>
    <t xml:space="preserve"> ORGANIC COOKED ONIONS</t>
  </si>
  <si>
    <t xml:space="preserve"> ORGANIC CHEDDAR CHEESE (ORGANIC MILK</t>
  </si>
  <si>
    <t xml:space="preserve"> ORGANIC BUTTER (ORGANIC PASTEURIZED CREAM</t>
  </si>
  <si>
    <t xml:space="preserve"> CULTURE)</t>
  </si>
  <si>
    <t xml:space="preserve"> ORGANIC CANOLA OIL</t>
  </si>
  <si>
    <t>SWEET BROWN RICE FLOUR</t>
  </si>
  <si>
    <t xml:space="preserve"> BROWN RICE FLOUR</t>
  </si>
  <si>
    <t xml:space="preserve"> ARROWROOT POWDER</t>
  </si>
  <si>
    <t xml:space="preserve"> SORGHUM FLOUR AND XANTHAN GUM.</t>
  </si>
  <si>
    <t xml:space="preserve"> POTATO STARCH</t>
  </si>
  <si>
    <t xml:space="preserve"> MODIFIED TAPIOCA STARCH</t>
  </si>
  <si>
    <t xml:space="preserve"> RICE BRAN</t>
  </si>
  <si>
    <t xml:space="preserve"> CULTURED BROWN RICE</t>
  </si>
  <si>
    <t xml:space="preserve"> BROWN RICE</t>
  </si>
  <si>
    <t xml:space="preserve"> FUMARIC ACID.</t>
  </si>
  <si>
    <t>ORGANIC CASHEWS</t>
  </si>
  <si>
    <t>ORGANIC KALE</t>
  </si>
  <si>
    <t xml:space="preserve"> ORGANIC CASHEWS</t>
  </si>
  <si>
    <t xml:space="preserve"> ORGANIC YELLOW BELL PEPPER</t>
  </si>
  <si>
    <t xml:space="preserve"> ORGANIC JALAPENO</t>
  </si>
  <si>
    <t xml:space="preserve"> ORGANIC LIME JUICE</t>
  </si>
  <si>
    <t xml:space="preserve"> NUTRITIONAL YEAST</t>
  </si>
  <si>
    <t>ORGANIC FAIR TRADE ACAI PUREE+</t>
  </si>
  <si>
    <t xml:space="preserve"> LESS THAN 0.5% OF: ORGANIC SOY LECITHIN</t>
  </si>
  <si>
    <t>DRIED UNSWEETENED COCONUT*</t>
  </si>
  <si>
    <t xml:space="preserve"> ALMOND FLOUR*</t>
  </si>
  <si>
    <t xml:space="preserve"> CACAO*</t>
  </si>
  <si>
    <t xml:space="preserve"> UNFILTERED MAPLE SYRUP*+</t>
  </si>
  <si>
    <t xml:space="preserve"> COLD-PRESSED COCONUT OIL*</t>
  </si>
  <si>
    <t xml:space="preserve"> VANILLA EXTRACT*</t>
  </si>
  <si>
    <t xml:space="preserve"> HIMALAYAN CRYSTAL SALT</t>
  </si>
  <si>
    <t>CORN MEAL</t>
  </si>
  <si>
    <t xml:space="preserve"> CONTAINS ONE OR MORE OF THE FOLLOWING: (SUNFLOWER</t>
  </si>
  <si>
    <t xml:space="preserve"> EXPELLER PRESSED CANOLA OR CORN OIL)</t>
  </si>
  <si>
    <t xml:space="preserve"> NUTRITIONAL YEAST AND SALT.</t>
  </si>
  <si>
    <t xml:space="preserve"> ORGANIC EXPELLER PRESSED SOYBEAN OIL</t>
  </si>
  <si>
    <t>BLACK BEAN POWDER</t>
  </si>
  <si>
    <t xml:space="preserve"> SEASONING (MALTODEXTRIN SUGAR</t>
  </si>
  <si>
    <t xml:space="preserve"> TORULA YEAST</t>
  </si>
  <si>
    <t xml:space="preserve"> EXTRACTIVES OF PAPRIKA</t>
  </si>
  <si>
    <t xml:space="preserve"> EVAPORATED CANE CRYSTALS</t>
  </si>
  <si>
    <t xml:space="preserve"> ORGANIC CHEDDAR CHEESE (CULTURED MILK</t>
  </si>
  <si>
    <t xml:space="preserve"> DRIED CANE SUGAR</t>
  </si>
  <si>
    <t xml:space="preserve"> CUMIN.</t>
  </si>
  <si>
    <t>NON-GMO</t>
  </si>
  <si>
    <t xml:space="preserve"> AIR POPPED POPCORN*</t>
  </si>
  <si>
    <t xml:space="preserve"> HIGH OLEIC SUNFLOWER OIL*</t>
  </si>
  <si>
    <t xml:space="preserve"> PAPADUM (URAD DAL FLOUR</t>
  </si>
  <si>
    <t xml:space="preserve"> VEGETABLE OIL)</t>
  </si>
  <si>
    <t xml:space="preserve"> CHILI PEPPER FLAKES</t>
  </si>
  <si>
    <t xml:space="preserve"> MUSTARD SEEDS</t>
  </si>
  <si>
    <t xml:space="preserve"> TURMERIC </t>
  </si>
  <si>
    <t xml:space="preserve"> SUNFLOWER AND/OR SAFFLOWER OIL</t>
  </si>
  <si>
    <t xml:space="preserve"> MALT VINEGAR POWDER (MALTODEXTRIN</t>
  </si>
  <si>
    <t xml:space="preserve"> MALT VINEGAR)</t>
  </si>
  <si>
    <t xml:space="preserve"> WHITE VINEGAR POWDER (MALTODEXTRIN</t>
  </si>
  <si>
    <t xml:space="preserve"> DISTILLED WHITE VINEGAR)</t>
  </si>
  <si>
    <t xml:space="preserve"> MALT EXTRACT.</t>
  </si>
  <si>
    <t>A SEASONAL MIX OF ROOT VEGETABLES (TARO</t>
  </si>
  <si>
    <t xml:space="preserve"> SWEET POTATO</t>
  </si>
  <si>
    <t xml:space="preserve"> YUCA</t>
  </si>
  <si>
    <t>ORGANIC WHITE CORN</t>
  </si>
  <si>
    <t>ORGANIC YELLOW CORN. EXPELLER PRESSED CANOLA OIL AND/OR SAFFLOWER OIL AND/OR SUNFLOWER OIL</t>
  </si>
  <si>
    <t xml:space="preserve"> NATURAL FLAVORS (WITH MILK)</t>
  </si>
  <si>
    <t xml:space="preserve"> MALIC ACID.</t>
  </si>
  <si>
    <t xml:space="preserve"> DEHYDRATED BELL PEPPERS</t>
  </si>
  <si>
    <t xml:space="preserve"> EXTRACTIVES OF PAPRIKA.</t>
  </si>
  <si>
    <t xml:space="preserve"> ORGANIC CHEDDAR CHEESE (MILK) (CULTURED ORGANIC CHEDDAR CHEESE</t>
  </si>
  <si>
    <t xml:space="preserve"> ORGANIC WHEY POWDER</t>
  </si>
  <si>
    <t xml:space="preserve"> ORGANIC AUTOLYZED YEAST EXTRACT</t>
  </si>
  <si>
    <t xml:space="preserve"> ORGANIC MUSTARD POWDER</t>
  </si>
  <si>
    <t>STONE GROUND CORN</t>
  </si>
  <si>
    <t xml:space="preserve"> HIGH OLEIC SUNFLOWER AND/OR SAFFLOWER OIL</t>
  </si>
  <si>
    <t xml:space="preserve"> ORGANIC SPROUTED FLAX SEED</t>
  </si>
  <si>
    <t xml:space="preserve"> ORGANIC SPROUTED QUINOA</t>
  </si>
  <si>
    <t xml:space="preserve"> ORGANIC SPROUTED BROWN RICE</t>
  </si>
  <si>
    <t xml:space="preserve"> ORGANIC SPROUTED DAIKON RADISH SEED</t>
  </si>
  <si>
    <t xml:space="preserve"> SPROUTED CHIA SEED</t>
  </si>
  <si>
    <t xml:space="preserve"> SPROUTED BROCCOLI SEED</t>
  </si>
  <si>
    <t xml:space="preserve"> PURE SEA SALT</t>
  </si>
  <si>
    <t>STONE GROUND YELLOW CORN</t>
  </si>
  <si>
    <t xml:space="preserve"> STONE GROUND BLUE CORN</t>
  </si>
  <si>
    <t xml:space="preserve"> SUNFLOWER OIL OR CORN OIL</t>
  </si>
  <si>
    <t xml:space="preserve"> TRACE OF LIME.</t>
  </si>
  <si>
    <t xml:space="preserve"> ORGANIC GREEN CHILES</t>
  </si>
  <si>
    <t xml:space="preserve"> ORGANIC LIME JUICE. LESS THAN 2%: SEA SALT</t>
  </si>
  <si>
    <t xml:space="preserve"> ORGANIC SPICES (GARLIC POWDER</t>
  </si>
  <si>
    <t xml:space="preserve"> CAYENNE</t>
  </si>
  <si>
    <t xml:space="preserve"> BLACK PEPPER).</t>
  </si>
  <si>
    <t>ORGANIC APPLE</t>
  </si>
  <si>
    <t xml:space="preserve"> ORGANIC BANANA.</t>
  </si>
  <si>
    <t>DARK CHOCOLATE (SUGAR</t>
  </si>
  <si>
    <t xml:space="preserve"> WHITE CHOCOLATE (SUGAR</t>
  </si>
  <si>
    <t xml:space="preserve"> AND SALT.</t>
  </si>
  <si>
    <t>RAW ORGANIC CASHEW BUTTER</t>
  </si>
  <si>
    <t xml:space="preserve"> RAW ORGANIC ALMOND OIL</t>
  </si>
  <si>
    <t xml:space="preserve"> RAW BLUE ALGAE</t>
  </si>
  <si>
    <t xml:space="preserve"> RAW ORGANIC AGAVE AND ORGANIC LEMON OIL</t>
  </si>
  <si>
    <t xml:space="preserve"> RAW ORGANIC GOJI BERRY POWDER</t>
  </si>
  <si>
    <t xml:space="preserve"> RAW ORGANIC ELDERBERRY POWDER</t>
  </si>
  <si>
    <t xml:space="preserve"> RAW ORGANIC AGAVE AND RAW ORGANIC STEVIA</t>
  </si>
  <si>
    <t>TEA WITH TEA EXTRACT</t>
  </si>
  <si>
    <t xml:space="preserve"> HIBISCUS</t>
  </si>
  <si>
    <t xml:space="preserve"> NATURAL RASPBERRY FLAVOR WITH OTHER NATURAL FLAVORS AND CITRIC ACID.</t>
  </si>
  <si>
    <t>MALTODEXTRIN</t>
  </si>
  <si>
    <t xml:space="preserve"> BLENDED GREEN TEA POWDERS.</t>
  </si>
  <si>
    <t>ORGANIC FENNEL</t>
  </si>
  <si>
    <t xml:space="preserve"> ORGANIC CELERY ROOT</t>
  </si>
  <si>
    <t xml:space="preserve"> ORGANIC ORANGE PEEL</t>
  </si>
  <si>
    <t xml:space="preserve"> ORGANIC DILL</t>
  </si>
  <si>
    <t xml:space="preserve"> ORGANIC DECAF GREEN TEA</t>
  </si>
  <si>
    <t xml:space="preserve"> ORGANIC HONEYBUSH</t>
  </si>
  <si>
    <t>HIBISCUS</t>
  </si>
  <si>
    <t xml:space="preserve"> ROSEHIPS</t>
  </si>
  <si>
    <t xml:space="preserve"> ORANGE PEEL</t>
  </si>
  <si>
    <t xml:space="preserve"> NATURAL ACAI BERRY AND MANGO FLAVORS WITH OTHER NATURAL FLAVORS</t>
  </si>
  <si>
    <t xml:space="preserve"> BLACKBERRY LEAVES AND ACAI BERRY PUREE.</t>
  </si>
  <si>
    <t>SPROUTED ORGANIC WHOLE WHEAT BERRIES</t>
  </si>
  <si>
    <t xml:space="preserve"> ORGANIC RAISINS</t>
  </si>
  <si>
    <t xml:space="preserve"> SPROUTED ORGANIC BARLEY</t>
  </si>
  <si>
    <t xml:space="preserve"> FRESH YEAST</t>
  </si>
  <si>
    <t xml:space="preserve"> CULTURED WHEAT</t>
  </si>
  <si>
    <t>ORGANIC UNBLEACHED WHEAT FLOUR</t>
  </si>
  <si>
    <t xml:space="preserve"> ORGANIC WHOLE WHEAT FLOUR</t>
  </si>
  <si>
    <t xml:space="preserve"> ORGANIC BARLEY MALT</t>
  </si>
  <si>
    <t xml:space="preserve"> ORGANIC SESAME SEEDS</t>
  </si>
  <si>
    <t xml:space="preserve"> ORGANIC POPPY SEEDS</t>
  </si>
  <si>
    <t xml:space="preserve"> ORGANIC FENNEL SEEDS.</t>
  </si>
  <si>
    <t>CINNAMON ROLL (WATER</t>
  </si>
  <si>
    <t xml:space="preserve"> RESISTANT CORN STARCH</t>
  </si>
  <si>
    <t xml:space="preserve"> TAPIOCA SYRUP</t>
  </si>
  <si>
    <t xml:space="preserve"> GUM (XANTHAN GUM</t>
  </si>
  <si>
    <t xml:space="preserve"> GUAR GUM)</t>
  </si>
  <si>
    <t xml:space="preserve"> PALM)</t>
  </si>
  <si>
    <t>ORGANIC PASTEURIZED CULTURED WHOLE AND SKIM MILK</t>
  </si>
  <si>
    <t>ORGANIC PASTEURIZED CULTURED MILK</t>
  </si>
  <si>
    <t xml:space="preserve"> ORGANIC ANNATTO VEGETARIAN ENZYME.</t>
  </si>
  <si>
    <t xml:space="preserve"> PRESERVATIVE-FREE WHITE FLOUR TORTILLA (UNBLEACHED WHEAT FLOUR [WHEAT FLOUR</t>
  </si>
  <si>
    <t xml:space="preserve"> VITAMIN C</t>
  </si>
  <si>
    <t xml:space="preserve"> CONTAINS 2% OR LESS: SALT</t>
  </si>
  <si>
    <t xml:space="preserve"> BAKING POWDER [SODIUM ACID PYROPHOSPHATE</t>
  </si>
  <si>
    <t>ORGANIC BLACK BEANS</t>
  </si>
  <si>
    <t xml:space="preserve"> PRESERVATIVE-FREE TORTILLA (WHOLE WHEAT FLOUR</t>
  </si>
  <si>
    <t xml:space="preserve"> ORGANIC BROWN RICE</t>
  </si>
  <si>
    <t xml:space="preserve"> WHITE CHEDDAR CHEESE (MILK</t>
  </si>
  <si>
    <t xml:space="preserve"> JALAPENO PEPPERS SPICES.</t>
  </si>
  <si>
    <t>BROWN SUGAR</t>
  </si>
  <si>
    <t xml:space="preserve"> GLUTEN FREE OATS</t>
  </si>
  <si>
    <t xml:space="preserve"> PREMIUM CASSAVA FLOUR</t>
  </si>
  <si>
    <t xml:space="preserve"> UNMODIFIED POTATO STARCH</t>
  </si>
  <si>
    <t xml:space="preserve"> ORGANIC VANILLA FLAVOR</t>
  </si>
  <si>
    <t xml:space="preserve"> XANTHAN GUM (EMULSIFIER)</t>
  </si>
  <si>
    <t>POTATO STARCH</t>
  </si>
  <si>
    <t xml:space="preserve"> SORGHUM FLOUR</t>
  </si>
  <si>
    <t xml:space="preserve"> TAPIOCA FLOUR</t>
  </si>
  <si>
    <t xml:space="preserve"> WHITE RICE FLOUR</t>
  </si>
  <si>
    <t>GLUTEN FREE FLOUR (BROWN RICE</t>
  </si>
  <si>
    <t xml:space="preserve"> SWEET RICE</t>
  </si>
  <si>
    <t xml:space="preserve"> TAPIOCA)</t>
  </si>
  <si>
    <t xml:space="preserve"> BUTTER (MILK)</t>
  </si>
  <si>
    <t xml:space="preserve"> CREAM OF TARTAR</t>
  </si>
  <si>
    <t>ORGANIC</t>
  </si>
  <si>
    <t xml:space="preserve"> PASTEURIZED CULTURED MILK &amp; CREAM</t>
  </si>
  <si>
    <t xml:space="preserve"> GARLIC &amp; HERBS</t>
  </si>
  <si>
    <t>PASTEURIZED AND CULTURED ORGANIC SOYMILK (FILTERED WATER AND GROUND ORGANIC SOYBEANS)</t>
  </si>
  <si>
    <t xml:space="preserve"> ORGANIC CORNSTARCH</t>
  </si>
  <si>
    <t xml:space="preserve"> LACTIC ACID (FROM VEGETABLE SOURCE)</t>
  </si>
  <si>
    <t xml:space="preserve"> FRUIT AND VEGETABLE JUICE (FOR COLOR)</t>
  </si>
  <si>
    <t xml:space="preserve"> LIVE ACTIVE VEGAN CULTURES (L. ACIDOPHILUS</t>
  </si>
  <si>
    <t xml:space="preserve"> B. BIFIDUM</t>
  </si>
  <si>
    <t xml:space="preserve"> L. BULGARICUS AND S. THERMOPHILUS).</t>
  </si>
  <si>
    <t>NATURALLY BREWED SOY SAUCE (WATER</t>
  </si>
  <si>
    <t xml:space="preserve"> ALCOHOL</t>
  </si>
  <si>
    <t xml:space="preserve"> CANE SYRUP*</t>
  </si>
  <si>
    <t xml:space="preserve"> SHERRY WINE</t>
  </si>
  <si>
    <t xml:space="preserve"> CRUSHED GARLIC (GARLIC</t>
  </si>
  <si>
    <t xml:space="preserve"> RED CHILI GARLIC (RED CHILI PEPPERS</t>
  </si>
  <si>
    <t xml:space="preserve"> RICE VINEGAR</t>
  </si>
  <si>
    <t>PASTEURIZED WHOLE ORGANIC MILK</t>
  </si>
  <si>
    <t xml:space="preserve"> LIVE YOGURT CULTURES.</t>
  </si>
  <si>
    <t xml:space="preserve"> ORGANIC MAPLE SYRUP</t>
  </si>
  <si>
    <t xml:space="preserve"> RASPBERRIES</t>
  </si>
  <si>
    <t xml:space="preserve"> FRUIT &amp; VEGETABLE JUICE (FOR COLOR)</t>
  </si>
  <si>
    <t xml:space="preserve"> VITAMIN D3 AND LIVE ACTIVE CULTURES (S. THERMOPHILUS</t>
  </si>
  <si>
    <t xml:space="preserve"> BIFIDO. LACTIS</t>
  </si>
  <si>
    <t>ORGANIC SOYMILK (WATER</t>
  </si>
  <si>
    <t xml:space="preserve"> SOYBEANS)</t>
  </si>
  <si>
    <t xml:space="preserve"> ORGANIC COCONUT OIL</t>
  </si>
  <si>
    <t xml:space="preserve"> ORGANIC FRACTIONATED PALM KERNEL OIL</t>
  </si>
  <si>
    <t xml:space="preserve"> ORGANIC SUGAR-BEET SYRUP</t>
  </si>
  <si>
    <t xml:space="preserve"> ORGANIC MALTODEXTRIN - CORN DERIVED</t>
  </si>
  <si>
    <t xml:space="preserve"> TARTARIC ACID</t>
  </si>
  <si>
    <t xml:space="preserve"> NATURAL VANILLA EXTRACT</t>
  </si>
  <si>
    <t xml:space="preserve"> PROPELLANT: NITROUS OXIDE</t>
  </si>
  <si>
    <t xml:space="preserve"> ORGANIC SOY FLOUR</t>
  </si>
  <si>
    <t xml:space="preserve"> EXPELLER PRESSED NON-GMO CANOLA OIL</t>
  </si>
  <si>
    <t xml:space="preserve"> VEGAN NATURAL FLAVORS</t>
  </si>
  <si>
    <t xml:space="preserve"> GRANULATED GARLIC</t>
  </si>
  <si>
    <t xml:space="preserve"> NON-GMO CARAMEL COLORING</t>
  </si>
  <si>
    <t xml:space="preserve"> DICALCIUM PHOSPHATE.</t>
  </si>
  <si>
    <t xml:space="preserve"> ORGANIC CHILI PEPPERS</t>
  </si>
  <si>
    <t xml:space="preserve"> ORGANIC SERRANO PEPPERS</t>
  </si>
  <si>
    <t xml:space="preserve"> ORGANIC GARLIC CLOVES</t>
  </si>
  <si>
    <t xml:space="preserve"> ORGANIC COCONUT VINEGAR</t>
  </si>
  <si>
    <t xml:space="preserve"> ORGANIC TAMARI.</t>
  </si>
  <si>
    <t xml:space="preserve"> ORGANIC SUNFLOWER SEEDS</t>
  </si>
  <si>
    <t xml:space="preserve"> ORGANIC LEMON JUICE</t>
  </si>
  <si>
    <t xml:space="preserve"> ORGANIC BLACK BEANS ORGANIC ONIONS</t>
  </si>
  <si>
    <t xml:space="preserve"> ORGANIC SOY PROTEIN</t>
  </si>
  <si>
    <t xml:space="preserve"> ORGANIC EXPELLER PRESSED CANOLA OIL</t>
  </si>
  <si>
    <t xml:space="preserve"> ORGANIC COCOA PROCESSED WITH ALKALI</t>
  </si>
  <si>
    <t xml:space="preserve"> ORGANIC LIME JUILCE</t>
  </si>
  <si>
    <t xml:space="preserve"> ORGANIC SOY SAUCE (ORGANIC SOYBEANS</t>
  </si>
  <si>
    <t xml:space="preserve"> ORGANIC HIGH OLEIC SAFFLOWER AND/OR SUNFLOWER OIL</t>
  </si>
  <si>
    <t xml:space="preserve"> SHERRY WINE VINEGAR.</t>
  </si>
  <si>
    <t>TOMATOES (WATER</t>
  </si>
  <si>
    <t xml:space="preserve"> DARK TURKEY MEAT</t>
  </si>
  <si>
    <t xml:space="preserve"> PINK BEANS</t>
  </si>
  <si>
    <t xml:space="preserve"> GREEN CHILES (CONTAINS CITRIC ACID)</t>
  </si>
  <si>
    <t xml:space="preserve"> BELL PEPPERS</t>
  </si>
  <si>
    <t xml:space="preserve"> CONTAINS 2% OR LESS OF DEHYDRATED ONIONS</t>
  </si>
  <si>
    <t xml:space="preserve"> DEHYDRATED GARLIC.</t>
  </si>
  <si>
    <t>ORGANIC SPROUTED BROWN RICE</t>
  </si>
  <si>
    <t xml:space="preserve"> ORGANIC COCONUT PALM SUGAR</t>
  </si>
  <si>
    <t xml:space="preserve"> ORGANIC CACAO</t>
  </si>
  <si>
    <t xml:space="preserve"> UNREFINED SALT</t>
  </si>
  <si>
    <t xml:space="preserve"> TOCOPHEROLS (VITAMIN E).</t>
  </si>
  <si>
    <t>ORGANIC SPROUTED KHORASAN WHEAT</t>
  </si>
  <si>
    <t>SUPERFOOD GRAINS (WHOLE ROLLED OATS</t>
  </si>
  <si>
    <t xml:space="preserve"> PUFFED AMARANTH)</t>
  </si>
  <si>
    <t xml:space="preserve"> DICED CRANBERRIES</t>
  </si>
  <si>
    <t xml:space="preserve"> CHOPPED RAW ALMONDS</t>
  </si>
  <si>
    <t xml:space="preserve"> RAW SUNFLOWER SEEDS</t>
  </si>
  <si>
    <t xml:space="preserve"> RAW FLAX SEEDS</t>
  </si>
  <si>
    <t xml:space="preserve"> RAW PEPITAS</t>
  </si>
  <si>
    <t xml:space="preserve"> KORINTJE CINNAMON</t>
  </si>
  <si>
    <t>CHICKEN**</t>
  </si>
  <si>
    <t xml:space="preserve"> WATER. CONTAINS LESS THAN 2% OF THE FOLLOWING: SEA SALT</t>
  </si>
  <si>
    <t xml:space="preserve"> NUTMEG OIL.</t>
  </si>
  <si>
    <t xml:space="preserve"> DRIED APPLES</t>
  </si>
  <si>
    <t xml:space="preserve"> WATER. CONTAINS LESS THAN 2% OF THE FOLLOWING: HONEY</t>
  </si>
  <si>
    <t>SOCKEYE SALMON</t>
  </si>
  <si>
    <t xml:space="preserve"> NATURAL GREEN TEA EXTRACT</t>
  </si>
  <si>
    <t xml:space="preserve"> CELERY EXTRACT</t>
  </si>
  <si>
    <t xml:space="preserve"> AND NATURAL HARDWOOD SMOKE.</t>
  </si>
  <si>
    <t>PORK**</t>
  </si>
  <si>
    <t xml:space="preserve"> NATURAL SPICES (SAGE</t>
  </si>
  <si>
    <t xml:space="preserve"> TURBINADO SUGAR</t>
  </si>
  <si>
    <t xml:space="preserve"> IN BEEF COLLAGEN CASING.</t>
  </si>
  <si>
    <t>BONELESS DUCK BREAST</t>
  </si>
  <si>
    <t xml:space="preserve"> CONTAINS 2% OR LESS OF MALTODEXTRIN</t>
  </si>
  <si>
    <t xml:space="preserve"> LEMON JUICE POWDER (CORN SYRUP SOLIDS</t>
  </si>
  <si>
    <t xml:space="preserve"> LEMON JUICE SOLIDS</t>
  </si>
  <si>
    <t>WILD SOCKEYE ALASKAN SALMON</t>
  </si>
  <si>
    <t xml:space="preserve"> RICE BREAD CRUMB (RICE FLOUR</t>
  </si>
  <si>
    <t xml:space="preserve"> SPICES (DRILL</t>
  </si>
  <si>
    <t xml:space="preserve"> GROUND WHITE PEPPER</t>
  </si>
  <si>
    <t xml:space="preserve"> CELERY SEED)</t>
  </si>
  <si>
    <t xml:space="preserve"> NATURAL LEMON FLAVOR</t>
  </si>
  <si>
    <t>TURKEY</t>
  </si>
  <si>
    <t xml:space="preserve"> GARLIC POWDER AND PAPRIKA.</t>
  </si>
  <si>
    <t>ORGANIC PORK*</t>
  </si>
  <si>
    <t xml:space="preserve"> SEA SALT. CONTAINS LESS THAN 2% OF THE FOLLOWING: ORGANIC DEXTROSE</t>
  </si>
  <si>
    <t xml:space="preserve"> CULTURED CELERY JUICE POWDER</t>
  </si>
  <si>
    <t>ORGANIC TURKEY BREAST**</t>
  </si>
  <si>
    <t xml:space="preserve"> WATER. CONTAINS LESS THAN 2% OF THE FOLLOWING: SALT</t>
  </si>
  <si>
    <t xml:space="preserve"> CARRAGEENAN (FROM SEAWEED).</t>
  </si>
  <si>
    <t>DRIED PAJARERO FIGS AND DARK CHOCOLATE (SUGAR</t>
  </si>
  <si>
    <t xml:space="preserve"> COCOA MASS (56%MIN.)</t>
  </si>
  <si>
    <t xml:space="preserve"> EMULSIFIER: SOY LECITHIN</t>
  </si>
  <si>
    <t xml:space="preserve"> VANILLA).</t>
  </si>
  <si>
    <t>ENRICHED WHEAT FLOUR (UNBLEACHED FLOUR)</t>
  </si>
  <si>
    <t xml:space="preserve"> THIAMINE MONONITRATE RIBOFLAVIN</t>
  </si>
  <si>
    <t xml:space="preserve"> PROPLONATS (NO RETARD SPOLLAGE)</t>
  </si>
  <si>
    <t>VEGETABLE BLEND (ONION</t>
  </si>
  <si>
    <t xml:space="preserve"> GREEN PEPPER)</t>
  </si>
  <si>
    <t xml:space="preserve"> PASTEURIZED EGG WHITES</t>
  </si>
  <si>
    <t xml:space="preserve"> CRUSHED TOMATOES (TOMATOES</t>
  </si>
  <si>
    <t xml:space="preserve"> BLACK BEANS (BLACK BEANS</t>
  </si>
  <si>
    <t xml:space="preserve"> BROWN RICE (WATER</t>
  </si>
  <si>
    <t xml:space="preserve"> BROWN RICE)</t>
  </si>
  <si>
    <t>BUTTERNUT SQUASH</t>
  </si>
  <si>
    <t xml:space="preserve"> HUBBARD SQUASH</t>
  </si>
  <si>
    <t xml:space="preserve"> SOLUBLE CORN FIBER</t>
  </si>
  <si>
    <t>VEGA PROTEIN BLEND (PEA PROTEIN</t>
  </si>
  <si>
    <t xml:space="preserve"> SAVISEED [SACHA INCHI] PROTEIN</t>
  </si>
  <si>
    <t xml:space="preserve"> HEMP SEED PROTEIN</t>
  </si>
  <si>
    <t xml:space="preserve"> SPROUTED WHOLE GRAIN BROWN RICE PROTEIN)</t>
  </si>
  <si>
    <t xml:space="preserve"> NATURAL MANGO</t>
  </si>
  <si>
    <t xml:space="preserve"> PEACH</t>
  </si>
  <si>
    <t xml:space="preserve"> ORANGE AND PINEAPPLE FLAVORS</t>
  </si>
  <si>
    <t xml:space="preserve"> VEGA GREEN BLEND (ORGANIC ALFALFA GRASS POWDER</t>
  </si>
  <si>
    <t xml:space="preserve"> SPINACH POWDER</t>
  </si>
  <si>
    <t xml:space="preserve"> BROCCOLI POWDER</t>
  </si>
  <si>
    <t xml:space="preserve"> ORGANIC KALE POWDER)</t>
  </si>
  <si>
    <t xml:space="preserve"> PAPAYA CONCENTRATE POWDER (CONTAINS NATURALLY OCCURRING ENZYMES)</t>
  </si>
  <si>
    <t xml:space="preserve"> STEVIA LEAF EXTRACT</t>
  </si>
  <si>
    <t>WILD CAUGHT** ALASKAN SALMON CAKE (SALMON</t>
  </si>
  <si>
    <t xml:space="preserve"> RED ONIONS</t>
  </si>
  <si>
    <t xml:space="preserve"> MUSTARD</t>
  </si>
  <si>
    <t xml:space="preserve"> GREEN ONIONS</t>
  </si>
  <si>
    <t xml:space="preserve"> *BROWN RICE</t>
  </si>
  <si>
    <t xml:space="preserve"> *GREEN BEANS</t>
  </si>
  <si>
    <t xml:space="preserve"> *CARROTS</t>
  </si>
  <si>
    <t xml:space="preserve"> *EDAMAME (*SHELLED SOYBEANS)</t>
  </si>
  <si>
    <t xml:space="preserve"> *SPICES</t>
  </si>
  <si>
    <t>*BROWN RICE</t>
  </si>
  <si>
    <t xml:space="preserve"> WILD CAUGHT** ALASKAN SALMON</t>
  </si>
  <si>
    <t xml:space="preserve"> *BROCCOLI</t>
  </si>
  <si>
    <t xml:space="preserve"> *JAPONIA RICE</t>
  </si>
  <si>
    <t xml:space="preserve"> *AGAVE SYRUP</t>
  </si>
  <si>
    <t xml:space="preserve"> *WALNUTS</t>
  </si>
  <si>
    <t xml:space="preserve"> *DRIED CRANBERRIES (*CRANBERRIES</t>
  </si>
  <si>
    <t xml:space="preserve"> *SUGAR</t>
  </si>
  <si>
    <t xml:space="preserve"> *SUNFLOWER OIL)</t>
  </si>
  <si>
    <t xml:space="preserve"> *EXTRACT VIRGIN OLIVE OIL</t>
  </si>
  <si>
    <t xml:space="preserve"> *ORGANE JUICE CONCENTRATE</t>
  </si>
  <si>
    <t xml:space="preserve"> *RICE FLOUR</t>
  </si>
  <si>
    <t xml:space="preserve"> COOKED BEEF AND STARCH STRIPS (BEEF</t>
  </si>
  <si>
    <t xml:space="preserve"> NINE GRAIN MIX (QUINOA</t>
  </si>
  <si>
    <t xml:space="preserve"> WHEAT BERRIES</t>
  </si>
  <si>
    <t xml:space="preserve"> BROWN BASMATI</t>
  </si>
  <si>
    <t xml:space="preserve"> FARRO (WHEAT) RYE BERRIES</t>
  </si>
  <si>
    <t xml:space="preserve"> SPELT</t>
  </si>
  <si>
    <t xml:space="preserve"> PEARLED BARLEY</t>
  </si>
  <si>
    <t xml:space="preserve"> BULGUR</t>
  </si>
  <si>
    <t xml:space="preserve"> BUCKWHEAT GROATS)</t>
  </si>
  <si>
    <t xml:space="preserve"> KALE</t>
  </si>
  <si>
    <t>COOKED LONG GRAIN BROWN RICE (WATER</t>
  </si>
  <si>
    <t xml:space="preserve"> LONG GRAIN BROWN RICE</t>
  </si>
  <si>
    <t xml:space="preserve"> TURMERIC FOR COLOR)</t>
  </si>
  <si>
    <t xml:space="preserve"> COOKED QUINOA</t>
  </si>
  <si>
    <t xml:space="preserve"> EGGPLANT (EGGPLANT</t>
  </si>
  <si>
    <t xml:space="preserve"> ZUCCHINI SQUASH</t>
  </si>
  <si>
    <t xml:space="preserve"> ARTICHOKES (ARTICHOKES</t>
  </si>
  <si>
    <t xml:space="preserve"> NATURAL FLAVORS)</t>
  </si>
  <si>
    <t xml:space="preserve"> TOMATOES (TOMATOES</t>
  </si>
  <si>
    <t xml:space="preserve"> SALT).</t>
  </si>
  <si>
    <t>VINDALOO SAUCE (WATER</t>
  </si>
  <si>
    <t xml:space="preserve"> DICED POTATOES</t>
  </si>
  <si>
    <t xml:space="preserve"> TOMATO PASTE [TOMATOES</t>
  </si>
  <si>
    <t xml:space="preserve"> LAMB BROTH</t>
  </si>
  <si>
    <t xml:space="preserve"> TAMARIND</t>
  </si>
  <si>
    <t xml:space="preserve"> SPICES)</t>
  </si>
  <si>
    <t xml:space="preserve"> BASMATI RICE</t>
  </si>
  <si>
    <t>KOFTA CURRY: WATER</t>
  </si>
  <si>
    <t xml:space="preserve"> SQUASH</t>
  </si>
  <si>
    <t xml:space="preserve"> CHICKPEA FLOUR</t>
  </si>
  <si>
    <t xml:space="preserve"> SOY PROTEIN ISOLATE</t>
  </si>
  <si>
    <t xml:space="preserve"> WHEAT FARINA</t>
  </si>
  <si>
    <t xml:space="preserve"> GREEN PEPPERS</t>
  </si>
  <si>
    <t>VEGETABLES IN KORMA SAUCE: CARROTS AND GREEN BEANS</t>
  </si>
  <si>
    <t xml:space="preserve"> COCONUT CREAM</t>
  </si>
  <si>
    <t xml:space="preserve"> CASHEW NUTS</t>
  </si>
  <si>
    <t>ARTICHOKE HEARTS</t>
  </si>
  <si>
    <t xml:space="preserve"> SPICES (GARLIC</t>
  </si>
  <si>
    <t xml:space="preserve"> MACE</t>
  </si>
  <si>
    <t xml:space="preserve"> MARJORAM</t>
  </si>
  <si>
    <t xml:space="preserve"> CARDAMOM</t>
  </si>
  <si>
    <t xml:space="preserve"> TARRAGON</t>
  </si>
  <si>
    <t xml:space="preserve"> DILL</t>
  </si>
  <si>
    <t xml:space="preserve"> BAY LEAF</t>
  </si>
  <si>
    <t xml:space="preserve"> ORGANIC DURUM FLOUR</t>
  </si>
  <si>
    <t xml:space="preserve"> ORGANIC ROSEMARY.</t>
  </si>
  <si>
    <t>TAPIOCA FLOUR</t>
  </si>
  <si>
    <t xml:space="preserve"> CONTAINS 2% OR LESS OF: LEAVENING (SODIUM ACID PYROPHOPSHATE</t>
  </si>
  <si>
    <t xml:space="preserve"> CULTURED CORN SYRUP</t>
  </si>
  <si>
    <t xml:space="preserve"> MONOCALCIUM PHOSPHATE.</t>
  </si>
  <si>
    <t xml:space="preserve"> CONCENTRATED CHICKEN BROTH</t>
  </si>
  <si>
    <t xml:space="preserve"> GROUND CELERY SEEDS</t>
  </si>
  <si>
    <t xml:space="preserve"> WHITE PEPPER.</t>
  </si>
  <si>
    <t xml:space="preserve"> BEEF (BEEF</t>
  </si>
  <si>
    <t xml:space="preserve"> BARLEY</t>
  </si>
  <si>
    <t xml:space="preserve"> ORGANIC TOMATOES (ORGANIC TOMATOES</t>
  </si>
  <si>
    <t xml:space="preserve"> ORGANIC TOMATO PULP</t>
  </si>
  <si>
    <t xml:space="preserve"> ORGANIC CORN</t>
  </si>
  <si>
    <t xml:space="preserve"> ORGANIC POTATOES</t>
  </si>
  <si>
    <t xml:space="preserve"> ORGANIC TOMATO PASTE (ORGANIC TOMATOES</t>
  </si>
  <si>
    <t xml:space="preserve"> COOKED CHICKEN MEAT (CHICKEN MEAT</t>
  </si>
  <si>
    <t xml:space="preserve"> ORGANIC RED PEPPERS</t>
  </si>
  <si>
    <t xml:space="preserve"> ORGANIC SPLIT GREEN PEAS</t>
  </si>
  <si>
    <t xml:space="preserve"> ORGANIC GREEN PEAS</t>
  </si>
  <si>
    <t xml:space="preserve"> ORGANIC POTATO STARCH AND/OR ORGANIC CORN STARCH</t>
  </si>
  <si>
    <t xml:space="preserve"> COOKED MEATBALLS (BEEF WATER</t>
  </si>
  <si>
    <t xml:space="preserve"> BREAD CRUMBS [WHEAT FLOUR</t>
  </si>
  <si>
    <t xml:space="preserve"> YEAST]</t>
  </si>
  <si>
    <t xml:space="preserve"> EVAPORATED CANE SYRUP</t>
  </si>
  <si>
    <t xml:space="preserve"> FLAVORS)</t>
  </si>
  <si>
    <t xml:space="preserve"> ORGANIC PASTA (ORGANIC SEMOLINA</t>
  </si>
  <si>
    <t xml:space="preserve"> ORGANIC EGG WHITE)</t>
  </si>
  <si>
    <t xml:space="preserve"> ORGANIC NAVY BEANS</t>
  </si>
  <si>
    <t xml:space="preserve"> LIGHT CREAM (HALF AND HALF [MILK</t>
  </si>
  <si>
    <t xml:space="preserve"> CREAM]</t>
  </si>
  <si>
    <t xml:space="preserve"> HEAVY CREAM)</t>
  </si>
  <si>
    <t xml:space="preserve"> SEA SALT. CONTAINS LESS THAN 2% TURMERIC</t>
  </si>
  <si>
    <t xml:space="preserve"> PAPRIKA AND LEMON JUICE CONCENTRATE.</t>
  </si>
  <si>
    <t xml:space="preserve"> ALMOND BUTTER</t>
  </si>
  <si>
    <t xml:space="preserve"> CANOLA OIL.</t>
  </si>
  <si>
    <t xml:space="preserve"> SEA SALT. MAY CONTAIN 2% OR LESS OF TURMERIC</t>
  </si>
  <si>
    <t>FLAGSHIP SAUCE (MILK</t>
  </si>
  <si>
    <t xml:space="preserve"> FLAGSHIP CHEESE [PASTEURIZED MILK</t>
  </si>
  <si>
    <t xml:space="preserve"> JUST JACK CHEESE [PASTEURIZED MILK</t>
  </si>
  <si>
    <t xml:space="preserve"> BUTTER [CREAM</t>
  </si>
  <si>
    <t xml:space="preserve"> CHIPOTLE PUREE [CHIPOTLE PEPPERS</t>
  </si>
  <si>
    <t xml:space="preserve"> IRON LACTATE</t>
  </si>
  <si>
    <t>MARINARA SAUCE [WATER</t>
  </si>
  <si>
    <t xml:space="preserve"> PARSLEY]</t>
  </si>
  <si>
    <t xml:space="preserve"> GLUTEN FREE PASTA [WATER</t>
  </si>
  <si>
    <t xml:space="preserve"> GLUTEN FREE FLOUR BLEND (RICE FLOUR</t>
  </si>
  <si>
    <t>PASTA INGREDIENTS: ORGANIC UNBLEACHED FLOUR</t>
  </si>
  <si>
    <t xml:space="preserve"> ORGANIC TURMERIC. FILLING INGREDIENTS: ORGANIC BUTTERNUT SQUASH</t>
  </si>
  <si>
    <t xml:space="preserve"> ORGANIC NUTMEG.</t>
  </si>
  <si>
    <t>ENRICHED WHEAT FLOUR (CONTAINS NIACIN</t>
  </si>
  <si>
    <t xml:space="preserve"> VEGETABLE OIL SHORTENING (SOYBEAN OIL OR CANOLA OIL</t>
  </si>
  <si>
    <t xml:space="preserve"> MODIFIED PALM OIL</t>
  </si>
  <si>
    <t xml:space="preserve"> AND/OR PARTIALLY HYDROGENATED SOYBEAN OIL)</t>
  </si>
  <si>
    <t>ROASTED SUNFLOWER SEEDS</t>
  </si>
  <si>
    <t>CORNSTARCH</t>
  </si>
  <si>
    <t xml:space="preserve"> CONTAINS LESS THAN 2% OF: BEEF STOCK*</t>
  </si>
  <si>
    <t xml:space="preserve"> PARTIALLY HYDROGENATED SOYBEAN AND COTTONSEED OIL</t>
  </si>
  <si>
    <t xml:space="preserve"> BEEF FAT</t>
  </si>
  <si>
    <t xml:space="preserve"> CHICKEN*</t>
  </si>
  <si>
    <t xml:space="preserve"> MONOSODIUM GLUTAMATE. CONTAINS LESS THAN 2% OF: YEAST EXTRACT</t>
  </si>
  <si>
    <t xml:space="preserve"> TURMERIC (FOR COLOR AND FLAVOR)</t>
  </si>
  <si>
    <t xml:space="preserve"> HYDROLYZED CORN PROTEIN CHICKEN*</t>
  </si>
  <si>
    <t xml:space="preserve"> CONTAINS LESS THAN 2% OF: SILICON DIOXIDE</t>
  </si>
  <si>
    <t xml:space="preserve"> YEAST EXTRACT DISODIUM INOSINATE AND DISODIUM GUANYLATE</t>
  </si>
  <si>
    <t xml:space="preserve"> BEEF STOCK*</t>
  </si>
  <si>
    <t xml:space="preserve"> CONTAINS LESS THAN 2% OF: CARAMEL COLOR</t>
  </si>
  <si>
    <t xml:space="preserve"> RED 40.</t>
  </si>
  <si>
    <t xml:space="preserve"> PAPRIKA.</t>
  </si>
  <si>
    <t xml:space="preserve"> [VITAMIN B2]</t>
  </si>
  <si>
    <t xml:space="preserve"> FOLIC ACID])</t>
  </si>
  <si>
    <t xml:space="preserve"> GRAHAM FLOUR (WHOLE GRAIN WHEAT FLOUR)</t>
  </si>
  <si>
    <t xml:space="preserve"> CANOLA AND/OR SOYBEAN AND/OR PALM OIL HONEY</t>
  </si>
  <si>
    <t xml:space="preserve"> CONTAINS 2% OR LESS OF: CALCIUM CARBONATE (SOURCE OF CALCIUM)</t>
  </si>
  <si>
    <t xml:space="preserve"> EMULSIFIERS (DATEM</t>
  </si>
  <si>
    <t>ENRICHED FLOUR (BLEACHED WHEAT FLOUR</t>
  </si>
  <si>
    <t xml:space="preserve"> SHORTENING (SOYBEAN OIL AND HYDROGENATED SOYBEAN OIL)</t>
  </si>
  <si>
    <t xml:space="preserve"> CONTAINS 2% OR LESS OF LEAVENING (SODIUM BICARBONATE</t>
  </si>
  <si>
    <t xml:space="preserve"> SODIUM ALUMINIUM SULFATE</t>
  </si>
  <si>
    <t xml:space="preserve"> DOUGH CONDITIONERS (MONO- AND DIGLYCERIDES</t>
  </si>
  <si>
    <t xml:space="preserve"> L-CYSTEINE MONOHYDROCHLORIDE)</t>
  </si>
  <si>
    <t xml:space="preserve"> VITAL WHEAT GLUTEN</t>
  </si>
  <si>
    <t>LOW-MOISTURE PART-SKIM MOZZARELLA CHEESE (PASTEURIZED PART-SKIM MILK</t>
  </si>
  <si>
    <t xml:space="preserve"> SALT AND ENZYMES)</t>
  </si>
  <si>
    <t xml:space="preserve"> ANTICAKING AGENT(POTATO STARCH</t>
  </si>
  <si>
    <t xml:space="preserve"> POWDERED CELLULOSE) AND NATAMYCIN (NATURAL MOLD INHIBITOR).</t>
  </si>
  <si>
    <t xml:space="preserve"> VEGETABLE OIL (CONTAINS ONE OR MORE OF THE FOLLOWING OILS: INTERESTERIFIED SOYBEAN</t>
  </si>
  <si>
    <t xml:space="preserve"> CANOLA</t>
  </si>
  <si>
    <t xml:space="preserve"> PALM) WITH CITRIC ACID AND TBHQ ADDED TO PRESERVE FRESHNESS</t>
  </si>
  <si>
    <t xml:space="preserve"> CONTAINS TWO PERCENT OR LESS OF: SODIUM BICARBONATE</t>
  </si>
  <si>
    <t xml:space="preserve"> SODIUM SULFITE AND ENZYMES.</t>
  </si>
  <si>
    <t>XYLITOL</t>
  </si>
  <si>
    <t xml:space="preserve"> GUM BASE</t>
  </si>
  <si>
    <t xml:space="preserve"> PEPPERMINT OIL (NATURAL FLAVOR)</t>
  </si>
  <si>
    <t xml:space="preserve"> VEGETABLE GLYCERIN (HUMECTANT)</t>
  </si>
  <si>
    <t xml:space="preserve"> GUM ARABIC (TEXTURIZER)</t>
  </si>
  <si>
    <t xml:space="preserve"> NON-GMO SOY LECITHIN (EMULSIFIER)</t>
  </si>
  <si>
    <t xml:space="preserve"> CALCIUM CARBONATE AND CARNAUBA WAX (GLAZING AGENT).</t>
  </si>
  <si>
    <t>PASTEURIZED SKIM MILK</t>
  </si>
  <si>
    <t xml:space="preserve"> NATURAL STRAWBERRY FLAVOR</t>
  </si>
  <si>
    <t xml:space="preserve"> PROBIOTIC KEFIR CULTURES.</t>
  </si>
  <si>
    <t>CULTURED PASTEURIZED GRADE A LOWFAT MILK</t>
  </si>
  <si>
    <t xml:space="preserve"> NONFAT MILK SOLIDS</t>
  </si>
  <si>
    <t xml:space="preserve"> CHERRY PUREE</t>
  </si>
  <si>
    <t xml:space="preserve"> BITTERSWEET CHOCOLATE PIECES (CHOCOLATE</t>
  </si>
  <si>
    <t xml:space="preserve"> KOSHER GELATIN</t>
  </si>
  <si>
    <t xml:space="preserve"> POTASSIUM SORBATE (TO MAINTAIN FRESHNESS)</t>
  </si>
  <si>
    <t xml:space="preserve"> CONCENTRATED FRUIT AND VEGETABLE JUICE (COLOR)</t>
  </si>
  <si>
    <t>STRAINED YOGURT [GRADE A PASTEURIZED MILK AND CREAM</t>
  </si>
  <si>
    <t xml:space="preserve"> LIVE ACTIVE YOGURT CULTURES (L. BULGARICUS</t>
  </si>
  <si>
    <t xml:space="preserve"> BIFIDUS</t>
  </si>
  <si>
    <t xml:space="preserve"> L. CASEI)]</t>
  </si>
  <si>
    <t xml:space="preserve"> LEMON PEEL</t>
  </si>
  <si>
    <t xml:space="preserve"> CONTAINS 2% OR LESS OF: PECTIN</t>
  </si>
  <si>
    <t xml:space="preserve"> LEMON JUICE.</t>
  </si>
  <si>
    <t>ENRICHED WHEAT FLOUR [WHEAT FLOUR</t>
  </si>
  <si>
    <t xml:space="preserve"> FRUIT FROM CONCENTRATE (WHITE GRAPE</t>
  </si>
  <si>
    <t xml:space="preserve"> BLUEBERRY)</t>
  </si>
  <si>
    <t xml:space="preserve"> GLYCERINE</t>
  </si>
  <si>
    <t xml:space="preserve"> WHEY PERMEATE</t>
  </si>
  <si>
    <t xml:space="preserve"> LEAVENING (SODIUM ALUMINUM PHOSPHATE</t>
  </si>
  <si>
    <t>PEPPERMINT</t>
  </si>
  <si>
    <t xml:space="preserve"> DECAFFEINATE GREEN TEA</t>
  </si>
  <si>
    <t xml:space="preserve"> NATURAL VANILLA AND MINT FLAVORS WITH OTHER NATURAL FLAVORS</t>
  </si>
  <si>
    <t xml:space="preserve"> MILK THISTLE</t>
  </si>
  <si>
    <t xml:space="preserve"> BLACKBERRY LEAVES</t>
  </si>
  <si>
    <t xml:space="preserve"> ROASTED CAROB</t>
  </si>
  <si>
    <t xml:space="preserve"> ROASTED CHICORY ROASTED CHICORY AND VANILLA BEAN.</t>
  </si>
  <si>
    <t>ENRICHED WHITE CORN GRITS (CONTAINS WHITE CORN GRITS</t>
  </si>
  <si>
    <t xml:space="preserve"> RIBOFLAVIN AND FOLIC ACID).</t>
  </si>
  <si>
    <t>WHEAT BRAN</t>
  </si>
  <si>
    <t xml:space="preserve"> MALT EXTRACT. VITAMINS AND MINERALS: IRON (FERRIC ORTHOPHOSPHATE)</t>
  </si>
  <si>
    <t xml:space="preserve"> VITAMIN B1 (THIAMINE MONONITRATE)</t>
  </si>
  <si>
    <t xml:space="preserve"> FOLIC ACID. BHT ADDED TO PACKAGING TO HELP PRESERVE FRESHNESS.</t>
  </si>
  <si>
    <t>MILLED CORN</t>
  </si>
  <si>
    <t xml:space="preserve"> VITAMINS AND MINERALS: SODIUM ASCORBATE (VITAMIN C)</t>
  </si>
  <si>
    <t xml:space="preserve"> THIAMIN MONO-NITRATE (VITAMIN B1)</t>
  </si>
  <si>
    <t xml:space="preserve"> VITAMIN B12. BHT ADDED TO PACKAGING MATERIAL TO HELP PRESERVE FRESHNESS.</t>
  </si>
  <si>
    <t>ENRICHED FLOUR (CONTAINS NIACIN</t>
  </si>
  <si>
    <t xml:space="preserve"> VEGETABLE OIL (CONTAINS ONE OR MORE OF THE FOLLOWING: CANOLA OIL</t>
  </si>
  <si>
    <t xml:space="preserve"> ROLLED OATS</t>
  </si>
  <si>
    <t xml:space="preserve"> SODIUM BICARBONATE (LEAVENING)</t>
  </si>
  <si>
    <t xml:space="preserve"> ENRICHED WHEAT FLOUR (FLOUR</t>
  </si>
  <si>
    <t xml:space="preserve"> AND FOLIC ACID)</t>
  </si>
  <si>
    <t xml:space="preserve"> WHEY SOLIDS (MILK)</t>
  </si>
  <si>
    <t xml:space="preserve"> MONO-SODIUM GLUTAMATE (FLAVOR ENHANCER)</t>
  </si>
  <si>
    <t xml:space="preserve"> HYDROLYZED CORN GLUTEN</t>
  </si>
  <si>
    <t xml:space="preserve"> SOY PROTEIN</t>
  </si>
  <si>
    <t xml:space="preserve"> AND WHEAT GLUTEN</t>
  </si>
  <si>
    <t xml:space="preserve"> THIAMINE HYDROCHLORIDE</t>
  </si>
  <si>
    <t xml:space="preserve"> MONOSODIUM GLUTAMATE (FLAVOR ENHANCER)</t>
  </si>
  <si>
    <t xml:space="preserve"> SODIUM CASEINATE (A MILK DERIVATIVE)</t>
  </si>
  <si>
    <t>ENRICHED BLEACHED AND UNBLEACHED FLOUR (WHEAT FLOUR</t>
  </si>
  <si>
    <t xml:space="preserve"> VEGETABLE SHORTENING (PARTIALLY HYDROGENATED SOYBEAN AND/OR COTTONSEED OILS)</t>
  </si>
  <si>
    <t xml:space="preserve"> RAISIN PASTE</t>
  </si>
  <si>
    <t xml:space="preserve"> LEAVENING (BAKING SODA)</t>
  </si>
  <si>
    <t xml:space="preserve"> DRIED EGGS</t>
  </si>
  <si>
    <t>PRECOOKED PINTO BEANS</t>
  </si>
  <si>
    <t xml:space="preserve"> PRESERVATIVE (TOCOPHEROLS)</t>
  </si>
  <si>
    <t xml:space="preserve"> COLOR (ANNATTO EXTRACT). VITAMINS AND MINERALS: VITAMIN C (SODIUM ASCORBATE)</t>
  </si>
  <si>
    <t>DEGERMED YELLOW CORN MEAL</t>
  </si>
  <si>
    <t xml:space="preserve"> MALT EXTRACT. VITAMINS AND MINERALS: VITAMIN C (SODIUM ASCORBATE</t>
  </si>
  <si>
    <t xml:space="preserve"> IRON (FERROUS FUMARATE)</t>
  </si>
  <si>
    <t xml:space="preserve"> VITAMIN B1 (THIAMINE</t>
  </si>
  <si>
    <t xml:space="preserve"> MONONITRATE)</t>
  </si>
  <si>
    <t xml:space="preserve"> VITAMIN B12 (CYANOCOBALAMIN)</t>
  </si>
  <si>
    <t>CANE SYRUP SOLIDS</t>
  </si>
  <si>
    <t xml:space="preserve"> CONTAINS LESS THAN 2% OF: STEVIA EXTRACT (REBAUDIOSIDE A)</t>
  </si>
  <si>
    <t xml:space="preserve"> MAGNESIUM OXIDE</t>
  </si>
  <si>
    <t xml:space="preserve"> DRIED HIBISCUS AND PURPLE CARROT AND BLACK CARROT EXTRACTS (FOR COLOR).</t>
  </si>
  <si>
    <t xml:space="preserve"> BARLEY MALT</t>
  </si>
  <si>
    <t xml:space="preserve"> SOYBEAN OIL (WITH TBHQ [ANTIOXIDANT])</t>
  </si>
  <si>
    <t xml:space="preserve"> CHERRY PUREE (CHERRIES</t>
  </si>
  <si>
    <t xml:space="preserve"> ELDERBERRY JUICE CONCENTRATE [FOR COLOR]</t>
  </si>
  <si>
    <t xml:space="preserve"> FRUIT JUICE [FOR COLOR])</t>
  </si>
  <si>
    <t xml:space="preserve"> FREEZE DRIED POMEGRANATE</t>
  </si>
  <si>
    <t xml:space="preserve"> SALT HONEY</t>
  </si>
  <si>
    <t>SLICED APPLES</t>
  </si>
  <si>
    <t xml:space="preserve"> ERYTHORBIC ACID (TO PROMOTE COLOR RETENTION).</t>
  </si>
  <si>
    <t xml:space="preserve"> DRIED CELERY</t>
  </si>
  <si>
    <t xml:space="preserve"> DRIED BELL PEPPER</t>
  </si>
  <si>
    <t>MECHANICALLY-PRESSED</t>
  </si>
  <si>
    <t xml:space="preserve"> REFINED ORGANIC COCONUT OIL</t>
  </si>
  <si>
    <t xml:space="preserve"> PROPELLANT (NO CHLOROFLUOROCARBONS).</t>
  </si>
  <si>
    <t>FILLING: BUTTERNUT SQUASH</t>
  </si>
  <si>
    <t xml:space="preserve"> NATURAL YEAST</t>
  </si>
  <si>
    <t xml:space="preserve"> AMARETTI BISCUITS (SUGAR</t>
  </si>
  <si>
    <t xml:space="preserve"> SWEET APRICOT KERNELS</t>
  </si>
  <si>
    <t xml:space="preserve"> DRIED EGG WHITE</t>
  </si>
  <si>
    <t xml:space="preserve"> WHEY POWER [MILK PROTEIN]</t>
  </si>
  <si>
    <t xml:space="preserve"> SALT. PASTA: SOFT WHEAT FLOUR</t>
  </si>
  <si>
    <t xml:space="preserve"> LIQUID WHOLE EGG</t>
  </si>
  <si>
    <t xml:space="preserve"> DURUM WHEAT SEMOLINA.</t>
  </si>
  <si>
    <t>GREAT NORTHERN WHITE BEANS</t>
  </si>
  <si>
    <t xml:space="preserve"> TAHINI (PUREED SESAME SEEDS)</t>
  </si>
  <si>
    <t xml:space="preserve"> CITRUS FIBER</t>
  </si>
  <si>
    <t xml:space="preserve"> CULTURED DEXTROSE (FOR FRESHNESS)</t>
  </si>
  <si>
    <t xml:space="preserve"> SUN DRIED TOMATOES</t>
  </si>
  <si>
    <t>SPROUTED WHEAT GRAINS</t>
  </si>
  <si>
    <t xml:space="preserve"> RYE</t>
  </si>
  <si>
    <t xml:space="preserve"> MILLET</t>
  </si>
  <si>
    <t>ENRICHED MACARONI PRODUCT (DURUM AND WHEAT FLOUR WITH NIACIN</t>
  </si>
  <si>
    <t xml:space="preserve"> CHEDDAR CHEESE SAUCE (CHEDDAR CHEESE [MILK</t>
  </si>
  <si>
    <t xml:space="preserve"> LESS THAN 2% OF THE FOLLOWING: WHEY PROTEIN CONCENTRATE</t>
  </si>
  <si>
    <t>ENRICHED RICE</t>
  </si>
  <si>
    <t xml:space="preserve"> DEHYDRATED VEGETABLES (CORN</t>
  </si>
  <si>
    <t xml:space="preserve"> ONION GARLIC</t>
  </si>
  <si>
    <t xml:space="preserve"> BELL PEPPER</t>
  </si>
  <si>
    <t xml:space="preserve"> TOMATO </t>
  </si>
  <si>
    <t xml:space="preserve"> PARTIALLY HYDROGENATED COTTONSEED AND SOYBEAN OIL</t>
  </si>
  <si>
    <t>LIGHTLY SMOKED SARDINES</t>
  </si>
  <si>
    <t xml:space="preserve"> GHERKINS</t>
  </si>
  <si>
    <t xml:space="preserve"> RED CHILI PEPPERS</t>
  </si>
  <si>
    <t xml:space="preserve"> CLOVES</t>
  </si>
  <si>
    <t>SMOKED OYSTERS</t>
  </si>
  <si>
    <t>WHOLE GRAIN CORN</t>
  </si>
  <si>
    <t xml:space="preserve"> VEGETABLE OIL (CONTAINS ONE OR MORE OF THE FOLLOWING: CANOLA</t>
  </si>
  <si>
    <t xml:space="preserve"> COTTONSEED</t>
  </si>
  <si>
    <t xml:space="preserve"> SAFFLOWER</t>
  </si>
  <si>
    <t xml:space="preserve"> AND/OR SOYBEAN OIL) AND SEA SALT.</t>
  </si>
  <si>
    <t xml:space="preserve"> HYDROLYZED SOY PROTEIN AND CORN PROTEIN</t>
  </si>
  <si>
    <t xml:space="preserve"> DEHYDRATED GARLIC AND ONION</t>
  </si>
  <si>
    <t xml:space="preserve"> BEET POWDER</t>
  </si>
  <si>
    <t xml:space="preserve"> LESS THAN 1% OF: CALCIUM STEARATE</t>
  </si>
  <si>
    <t xml:space="preserve"> CARBOMETYLCELLULOSE</t>
  </si>
  <si>
    <t>ONIONS*</t>
  </si>
  <si>
    <t xml:space="preserve"> CARAMEL (COLOR)</t>
  </si>
  <si>
    <t>PASTEURIZED MILK AND CREAM</t>
  </si>
  <si>
    <t xml:space="preserve"> DRIED ONIONS</t>
  </si>
  <si>
    <t xml:space="preserve"> SORBIC ACID (PRESERVATIVE).</t>
  </si>
  <si>
    <t>STRAWBERRIES</t>
  </si>
  <si>
    <t xml:space="preserve"> FRUIT PECTIN.</t>
  </si>
  <si>
    <t xml:space="preserve"> PASTEURIZED WHEY</t>
  </si>
  <si>
    <t xml:space="preserve"> STABILIZER (MODIFIED FOOD STARCH</t>
  </si>
  <si>
    <t xml:space="preserve"> LENTILS</t>
  </si>
  <si>
    <t xml:space="preserve"> SPINACH CONTAINS LESS THAN 1% OF CORN STARCH</t>
  </si>
  <si>
    <t xml:space="preserve"> THAMIN MONONITRATE (VITAMIN B1)</t>
  </si>
  <si>
    <t xml:space="preserve"> BUCKWHEAT</t>
  </si>
  <si>
    <t>PINEAPPLE</t>
  </si>
  <si>
    <t xml:space="preserve"> PINEAPPLE JUICE</t>
  </si>
  <si>
    <t xml:space="preserve"> CONTAINS 2% OR LESS OF THE FOLLOWING: CORNSTARCH</t>
  </si>
  <si>
    <t xml:space="preserve"> EGGS.</t>
  </si>
  <si>
    <t>VEGETABLE OIL (CONTAINS ONE OR MORE OF THE FOLLOWING: PALM OIL</t>
  </si>
  <si>
    <t xml:space="preserve"> PALM KERNEL OIL</t>
  </si>
  <si>
    <t xml:space="preserve"> CORN SYRUP SOLIDS+</t>
  </si>
  <si>
    <t xml:space="preserve"> SODIUM CASEINATE (A MILK DERIVATIVE)**</t>
  </si>
  <si>
    <t xml:space="preserve"> CONTAINS LESS THAN 2% OF: DIPOTASSIUM PHOSPHATE</t>
  </si>
  <si>
    <t xml:space="preserve"> ACESULFAME-K.</t>
  </si>
  <si>
    <t>TUNA</t>
  </si>
  <si>
    <t xml:space="preserve"> VEGETABLE BROTH</t>
  </si>
  <si>
    <t>ENRICHED BREAD (ENRICHED WHEAT FLOUR</t>
  </si>
  <si>
    <t xml:space="preserve"> MALTED BARLEY</t>
  </si>
  <si>
    <t xml:space="preserve"> PARTIALLY HYDROGENATED VEGETABLE OIL) (SOYBEAN AND/OR COTTONSEED OIL AND/OR CANOLA AND CORN OILS). MAY CONTAIN SALT</t>
  </si>
  <si>
    <t xml:space="preserve"> SESAME AND/OR POPPY SEEDS</t>
  </si>
  <si>
    <t xml:space="preserve"> MECHANICALLY SEPARATED CHICKEN</t>
  </si>
  <si>
    <t xml:space="preserve"> MAPLE SYRUP</t>
  </si>
  <si>
    <t xml:space="preserve"> EXTRACTIVES OF PAPRIKA AND TURMERIC.</t>
  </si>
  <si>
    <t>APRICOTS</t>
  </si>
  <si>
    <t xml:space="preserve"> CORN SYRUP AND SUGAR.</t>
  </si>
  <si>
    <t>MANDARIN ORANGES</t>
  </si>
  <si>
    <t>WAX BEANS</t>
  </si>
  <si>
    <t xml:space="preserve"> GREEN BEANS</t>
  </si>
  <si>
    <t xml:space="preserve"> QUINOA SEEDS</t>
  </si>
  <si>
    <t xml:space="preserve"> FLAX SEEDS</t>
  </si>
  <si>
    <t xml:space="preserve"> AMARANTH SEEDS</t>
  </si>
  <si>
    <t xml:space="preserve"> MODIFIED FOOD STARCH (CORN)</t>
  </si>
  <si>
    <t xml:space="preserve"> ERYTHORBIC ACID (TO PROMOTE COLOR RETENTION)</t>
  </si>
  <si>
    <t xml:space="preserve"> AND CALCIUM CHLORIDE.</t>
  </si>
  <si>
    <t>PRE-COOKED LONG GRAIN WHITE RICE (ENRICHED WITH NIACIN</t>
  </si>
  <si>
    <t xml:space="preserve"> IRON (FERRIC ORTHOSPHOSPHATE)</t>
  </si>
  <si>
    <t xml:space="preserve"> THIAMINE (THIAMINE MONONITRATE)</t>
  </si>
  <si>
    <t xml:space="preserve"> AND FOLIC ACID.</t>
  </si>
  <si>
    <t>MINCED POLLOCK</t>
  </si>
  <si>
    <t xml:space="preserve"> VEGETABLE OIL (CANOLA</t>
  </si>
  <si>
    <t xml:space="preserve"> COTTONSEED AND/OR SOYBEAN)</t>
  </si>
  <si>
    <t>ORGANIC WHOLE WHEAT (WITH ADDED WHEAT BRAN)</t>
  </si>
  <si>
    <t xml:space="preserve"> ORGANIC RAISINS (ORGANIC RAISINS</t>
  </si>
  <si>
    <t xml:space="preserve"> ORGANIC EXPELLER PRESSED CANOLA OIL)</t>
  </si>
  <si>
    <t xml:space="preserve"> ORGANIC CANE SYRUP</t>
  </si>
  <si>
    <t xml:space="preserve"> ORGANIC BARLEY MALT EXTRACT</t>
  </si>
  <si>
    <t xml:space="preserve"> MIXED TOCOPHEROLS ADDED TO MAINTAIN FRESHNESS.</t>
  </si>
  <si>
    <t>EXTRA LONG GRAIN RICE</t>
  </si>
  <si>
    <t xml:space="preserve"> IRON PHOSPHATE</t>
  </si>
  <si>
    <t>CULTURED PASTEURIZED MILK</t>
  </si>
  <si>
    <t xml:space="preserve"> SORBIC ACID AND RENNET AND NATAMYCIN.</t>
  </si>
  <si>
    <t xml:space="preserve"> CHEESE CULTURES (LACTIC STARTER SOY PROTEIN)</t>
  </si>
  <si>
    <t xml:space="preserve"> CALCIUM FD&amp;C REDS 40 AND 3.</t>
  </si>
  <si>
    <t xml:space="preserve"> CHEESE CULTURES (LACTIC STARTER</t>
  </si>
  <si>
    <t xml:space="preserve"> SOY PROTEIN).</t>
  </si>
  <si>
    <t xml:space="preserve"> FD&amp;C REDS 40 AND 3.</t>
  </si>
  <si>
    <t xml:space="preserve"> CREAM CHEESE (PASTEURIZED CREAM</t>
  </si>
  <si>
    <t xml:space="preserve"> CAROB BEAN GUM</t>
  </si>
  <si>
    <t xml:space="preserve"> WHEY PROTEIN CONCENTRATED</t>
  </si>
  <si>
    <t xml:space="preserve"> CONTAINS LESS THAN 2% OF MILK PROTEIN CONCENTRATED</t>
  </si>
  <si>
    <t xml:space="preserve"> VEGETABLE OIL (ONE OR MORE OF THE FOLLOWING: CORN</t>
  </si>
  <si>
    <t xml:space="preserve"> CHEDDAR CHEESE BLEND (WHEY</t>
  </si>
  <si>
    <t xml:space="preserve"> CHEESE [MILK</t>
  </si>
  <si>
    <t>SELECT POPCORN</t>
  </si>
  <si>
    <t xml:space="preserve"> ANNATTO EXTRACT [COLOR])</t>
  </si>
  <si>
    <t>PASTEURIZED PARK SKIM MILK</t>
  </si>
  <si>
    <t xml:space="preserve"> SALT AND ENZYMES.</t>
  </si>
  <si>
    <t>ENRICHED EGG NOODLES [DURUM FLOUR</t>
  </si>
  <si>
    <t xml:space="preserve"> CHICKEN FAT (WITH BHA AND CITRIC ACID TO IMPROVE STABILITY)</t>
  </si>
  <si>
    <t xml:space="preserve"> APRICOT KERNELS</t>
  </si>
  <si>
    <t xml:space="preserve"> EGG WHITE</t>
  </si>
  <si>
    <t xml:space="preserve"> AMMONIUM BICARBONATE (AS LEAVENING AGENT)</t>
  </si>
  <si>
    <t xml:space="preserve"> ARTIFICIAL FLAVOR.</t>
  </si>
  <si>
    <t xml:space="preserve"> ACESULFAME POTASSIUM.</t>
  </si>
  <si>
    <t>ENRICHED BLEACHED WHEAT FLOUR (FLOUR</t>
  </si>
  <si>
    <t xml:space="preserve"> SEMI-SWEET CHOCOLATE CHIPS (SUGAR</t>
  </si>
  <si>
    <t xml:space="preserve"> ARTIFICIAL FLAVOR [VANILLIN]. CONTAINS 2% OR LESS OF: VEGETABLE OIL SHORTENING (PALM OIL)</t>
  </si>
  <si>
    <t>UNBLEACHED AND ENRICHED WHEAT FLOUR (NIACIN</t>
  </si>
  <si>
    <t xml:space="preserve"> THIAMINE</t>
  </si>
  <si>
    <t xml:space="preserve"> MALTED BARLEY FLOUR.</t>
  </si>
  <si>
    <t>CHILI 15% WATER</t>
  </si>
  <si>
    <t xml:space="preserve"> GARLIC 12%</t>
  </si>
  <si>
    <t xml:space="preserve"> ORGANIC TAPIOCA SYRUP</t>
  </si>
  <si>
    <t xml:space="preserve"> EXPELLER-PRESSED PALM KERNEL OIL</t>
  </si>
  <si>
    <t xml:space="preserve"> ORGANIC PALM KERNEL OIL</t>
  </si>
  <si>
    <t xml:space="preserve"> CONTAINS LESS THAN 2% OF EACH OF THE FOLLOWING: ORGANIC SOY PROTEIN CONCENTRATE</t>
  </si>
  <si>
    <t xml:space="preserve"> SODIUM CASEINATE (MILK PROTEIN)</t>
  </si>
  <si>
    <t xml:space="preserve"> ORGANIC SOY LECITHIN</t>
  </si>
  <si>
    <t xml:space="preserve"> THIAMINE MONONITRATE (VITAMIN B1)</t>
  </si>
  <si>
    <t xml:space="preserve"> VEGETABLE SHORTENING (CONTAINS PARTIALLY HYDROGENATED SOYBEAN OIL</t>
  </si>
  <si>
    <t xml:space="preserve"> AND/OR COTTONSEED OIL</t>
  </si>
  <si>
    <t xml:space="preserve"> AND/OR CANOLA OIL) *ADDS A DIETARILY INSIGNIFICANT AMOUNT OF SATURATED FAT</t>
  </si>
  <si>
    <t xml:space="preserve"> GLUCOSE</t>
  </si>
  <si>
    <t xml:space="preserve"> YELLOW #6</t>
  </si>
  <si>
    <t>UNBLEACHED ENRICHED WHEAT FLOUR (NIACIN</t>
  </si>
  <si>
    <t xml:space="preserve"> VEGETABLE SHORTENING (CONTAINS PARTIALLY HYDROGENATED SOYBEAN OIL AND/OR COTTONSEED OIL AND/OR CANOLA OIL)</t>
  </si>
  <si>
    <t xml:space="preserve"> VANILLA FLAVOR</t>
  </si>
  <si>
    <t xml:space="preserve"> ALMOND FLAVOR</t>
  </si>
  <si>
    <t xml:space="preserve"> SODIUM BICARBONATE AND SODIUM SULFITE.</t>
  </si>
  <si>
    <t>ROASTED BARLEY</t>
  </si>
  <si>
    <t xml:space="preserve"> ROASTED MALT BARLEY</t>
  </si>
  <si>
    <t xml:space="preserve"> ROASTED CHICORY</t>
  </si>
  <si>
    <t xml:space="preserve"> ROASTED RYE.</t>
  </si>
  <si>
    <t>COCOA BEANS*+</t>
  </si>
  <si>
    <t xml:space="preserve"> SUGAR*+</t>
  </si>
  <si>
    <t xml:space="preserve"> COCOA BUTTER*+</t>
  </si>
  <si>
    <t xml:space="preserve"> GROUND VANILLA BEAN*+.</t>
  </si>
  <si>
    <t>TURMERIC</t>
  </si>
  <si>
    <t xml:space="preserve"> FENUGREEK</t>
  </si>
  <si>
    <t xml:space="preserve"> ALLSPICE</t>
  </si>
  <si>
    <t xml:space="preserve"> &amp; GARLIC.</t>
  </si>
  <si>
    <t>PAPRIKA</t>
  </si>
  <si>
    <t xml:space="preserve"> JAMAICAN PIMENTO</t>
  </si>
  <si>
    <t xml:space="preserve"> CITRIC ACID (PRESERVATIVE).</t>
  </si>
  <si>
    <t xml:space="preserve"> LESS THAN 2% SALT</t>
  </si>
  <si>
    <t xml:space="preserve"> NATURAL FLAVORING.</t>
  </si>
  <si>
    <t>ORGANIC STONE GROUND YELLOW CORN</t>
  </si>
  <si>
    <t xml:space="preserve"> ORGANIC EXPELLER PRESSED SUNFLOWER OIL AND/OR ORGANIC EXPELLER PRESSED SAFFLOWER OIL</t>
  </si>
  <si>
    <t xml:space="preserve"> SWEET POTATO POWDER</t>
  </si>
  <si>
    <t xml:space="preserve"> COOKED LASAGNA PASTA (WATER</t>
  </si>
  <si>
    <t xml:space="preserve"> SEMOLINA ENRICHED FLOUR [NIACIN</t>
  </si>
  <si>
    <t xml:space="preserve"> GROUND BEEF</t>
  </si>
  <si>
    <t xml:space="preserve"> COTTAGE CHEESE (GRADE A SKIM MILK</t>
  </si>
  <si>
    <t xml:space="preserve"> LESS THAN 2% OF THE FOLLOWING: SALT</t>
  </si>
  <si>
    <t>COLUSARI RED RICE</t>
  </si>
  <si>
    <t xml:space="preserve"> SPLIT PEAS</t>
  </si>
  <si>
    <t xml:space="preserve"> AMARANTH.</t>
  </si>
  <si>
    <t>CHARCOAL</t>
  </si>
  <si>
    <t xml:space="preserve"> WHEAT.</t>
  </si>
  <si>
    <t>ISRAELI COUSCOUS (WHEAT FLOUR WITH ROSEMARY EXTRACT)</t>
  </si>
  <si>
    <t xml:space="preserve"> ENRICHED MACARONI (SEMOLINA DURUM WHEAT</t>
  </si>
  <si>
    <t xml:space="preserve"> DRIED RED BELL PEPPER</t>
  </si>
  <si>
    <t xml:space="preserve"> DRIED SPINACH)</t>
  </si>
  <si>
    <t xml:space="preserve"> SPLIT BABY GARBANZO BEANS</t>
  </si>
  <si>
    <t xml:space="preserve"> QUINOA.</t>
  </si>
  <si>
    <t>BAMBOO RICE</t>
  </si>
  <si>
    <t xml:space="preserve"> COLORFUL SPLIT GARBANZO BEANS</t>
  </si>
  <si>
    <t xml:space="preserve"> GREEN LENTILS</t>
  </si>
  <si>
    <t xml:space="preserve"> DAIKON RADISH SEEDS.</t>
  </si>
  <si>
    <t>BREAD CRUMBS (ENRICHED WHEAT FLOUR</t>
  </si>
  <si>
    <t xml:space="preserve"> NIACIN FERROUS SULFATE</t>
  </si>
  <si>
    <t xml:space="preserve"> HYDROLYZED CORN</t>
  </si>
  <si>
    <t xml:space="preserve"> SOY AND WHEAT PROTEIN</t>
  </si>
  <si>
    <t xml:space="preserve"> ROMANO CHEESE (CULTURED</t>
  </si>
  <si>
    <t xml:space="preserve"> PASTEURIZED PART SKIM MILK</t>
  </si>
  <si>
    <t xml:space="preserve"> ENZYMES). BUTTERMILK</t>
  </si>
  <si>
    <t>A ZESTY MIX OF: *GREEN CABBAGE</t>
  </si>
  <si>
    <t xml:space="preserve"> *ONIONS</t>
  </si>
  <si>
    <t xml:space="preserve"> *JALAPENOS</t>
  </si>
  <si>
    <t xml:space="preserve"> CELTIC SEA SALT</t>
  </si>
  <si>
    <t xml:space="preserve"> *OREGANO</t>
  </si>
  <si>
    <t xml:space="preserve"> *RED CHILLI PEPPERS.</t>
  </si>
  <si>
    <t xml:space="preserve"> *GREEN ONIONS</t>
  </si>
  <si>
    <t xml:space="preserve"> *GARLIC</t>
  </si>
  <si>
    <t xml:space="preserve"> *GINGER</t>
  </si>
  <si>
    <t xml:space="preserve"> KOREAN RED PEPPERS.</t>
  </si>
  <si>
    <t>ORGANIC MILK</t>
  </si>
  <si>
    <t xml:space="preserve"> ORGANIC CREAM</t>
  </si>
  <si>
    <t xml:space="preserve"> ORGANIC CHOCOLATE CHIPS (ORGANIC CANE SUGAR</t>
  </si>
  <si>
    <t xml:space="preserve"> ORGANIC COCOA PASTE</t>
  </si>
  <si>
    <t xml:space="preserve"> ORGANIC COCOA BUTTER</t>
  </si>
  <si>
    <t xml:space="preserve"> NON GMO SOY LECITHIN (EMULSIFIER))</t>
  </si>
  <si>
    <t xml:space="preserve"> ORGANIC MILK POWDER</t>
  </si>
  <si>
    <t xml:space="preserve"> ORGANIC VANILLA EXTRACT ORGANIC PEPPERMINT EXTRACT</t>
  </si>
  <si>
    <t xml:space="preserve"> ORGANIC SOYBEAN OIL.</t>
  </si>
  <si>
    <t>GRAPE JUICE (WATER</t>
  </si>
  <si>
    <t xml:space="preserve"> GRAPE JUICE CONCENTRATE)</t>
  </si>
  <si>
    <t xml:space="preserve"> APPLE JUICE (WATER</t>
  </si>
  <si>
    <t xml:space="preserve"> APPLE JUICE CONCENTRATE)</t>
  </si>
  <si>
    <t xml:space="preserve"> CRANBERRY JUICE (WATER. CRANBERRY JUICE CONCENTRATE)</t>
  </si>
  <si>
    <t xml:space="preserve"> RASPBERRY JUICE (WATER</t>
  </si>
  <si>
    <t xml:space="preserve"> RASPBERRY JUICE CONCENTRATE)</t>
  </si>
  <si>
    <t xml:space="preserve"> CONTAINS 2% OR LESS OF THE FOLLOWING: SALT</t>
  </si>
  <si>
    <t xml:space="preserve"> PINEAPPLE JUICE.</t>
  </si>
  <si>
    <t>BLEACHED ENRICHED WHEAT FLOUR (WHEAT FLOUR</t>
  </si>
  <si>
    <t xml:space="preserve"> SALT CARAMEL COLOR</t>
  </si>
  <si>
    <t>WHOLE GRAIN WHEAT</t>
  </si>
  <si>
    <t xml:space="preserve"> FOLATE (FOLIC ACID)</t>
  </si>
  <si>
    <t xml:space="preserve"> VITAMIN B1 (THIAMIN HYDROCHLORIDE)</t>
  </si>
  <si>
    <t xml:space="preserve"> BHT (TO PRESERVE FRESHNESS).</t>
  </si>
  <si>
    <t xml:space="preserve"> FD&amp;C RED #40</t>
  </si>
  <si>
    <t xml:space="preserve"> FD&amp;C YELLOW #5</t>
  </si>
  <si>
    <t xml:space="preserve"> FD&amp;C BLUE #1.</t>
  </si>
  <si>
    <t xml:space="preserve"> BEET</t>
  </si>
  <si>
    <t xml:space="preserve"> 2% OR LESS OF HIGH FRUCTOSE CORN SYRUP</t>
  </si>
  <si>
    <t xml:space="preserve"> HYDROLYZED CORN SOY WHEAT GLUTEN PROTEIN</t>
  </si>
  <si>
    <t>ENRICHED LONG GRAIN RICE [RICE</t>
  </si>
  <si>
    <t xml:space="preserve"> THIAMIN (THIAMIN MONO-NITRATE)</t>
  </si>
  <si>
    <t xml:space="preserve"> SPICES INCLUDING PAPRIKA AND TURMERIC</t>
  </si>
  <si>
    <t xml:space="preserve"> NATURAL BUTTER FLAVOR (WHEY SOLIDS</t>
  </si>
  <si>
    <t xml:space="preserve"> ENZYME-MODIFIED BUTTER</t>
  </si>
  <si>
    <t xml:space="preserve"> GARLIC AND ONION.</t>
  </si>
  <si>
    <t xml:space="preserve"> CALCIUM LACTATE</t>
  </si>
  <si>
    <t xml:space="preserve"> DRIED BEEF</t>
  </si>
  <si>
    <t xml:space="preserve"> CHUNKED AND FORMED [BEEF</t>
  </si>
  <si>
    <t xml:space="preserve"> BHT</t>
  </si>
  <si>
    <t xml:space="preserve"> TBHQ</t>
  </si>
  <si>
    <t xml:space="preserve"> AND CITRIC ACID]</t>
  </si>
  <si>
    <t xml:space="preserve"> DEHYDRATED SWEET CREAM [PASTEURIZED SWEET CREAM</t>
  </si>
  <si>
    <t xml:space="preserve"> SKIM MILK SOLIDS</t>
  </si>
  <si>
    <t xml:space="preserve"> LECITHIN</t>
  </si>
  <si>
    <t xml:space="preserve"> AND BHT]</t>
  </si>
  <si>
    <t xml:space="preserve"> ORGANIC VANILLA EXTRACT.</t>
  </si>
  <si>
    <t>ICE CREAM: ORGANIC CREAM</t>
  </si>
  <si>
    <t xml:space="preserve"> ORGANIC MILK</t>
  </si>
  <si>
    <t xml:space="preserve"> ORGANIC GUAR GUM</t>
  </si>
  <si>
    <t xml:space="preserve"> CHOCOLATE WATER: ORGANIC WHEAT FLOUR</t>
  </si>
  <si>
    <t>FRESH ORGANIC CREAM</t>
  </si>
  <si>
    <t xml:space="preserve"> ORGANIC DEHYDRATED CANE JUICE</t>
  </si>
  <si>
    <t xml:space="preserve"> ORGANIC SKIM MILK</t>
  </si>
  <si>
    <t xml:space="preserve"> ORGANIC VANILLA. CHOCOLATE FLAVORED COATING: ORGANIC DEHYDRATED CANE</t>
  </si>
  <si>
    <t xml:space="preserve"> ORGANIC COCONUT OIL AND/OR ORGANIC PALM OIL</t>
  </si>
  <si>
    <t xml:space="preserve"> ORGANIC VANILLA</t>
  </si>
  <si>
    <t>WHOLE GRAIN OAT FLOUR</t>
  </si>
  <si>
    <t xml:space="preserve"> NATURAL FLAVOR. VITAMINS AND MINERALS: FERRIC ORTHOPHOSPHATE (SOURCE OF IRON)</t>
  </si>
  <si>
    <t xml:space="preserve"> NIACINAMIDE (VITAMIN B3)</t>
  </si>
  <si>
    <t xml:space="preserve"> CALCIUM PANTOTHENATE (VITAMIN B5)</t>
  </si>
  <si>
    <t xml:space="preserve"> EXPELLER PRESSED OIL (SUNFLOWER AND/OR SAFFLOWER AND/OR CANOLA)</t>
  </si>
  <si>
    <t>YOGURT PRETZELS (SUGAR</t>
  </si>
  <si>
    <t xml:space="preserve"> YOGURT POWDER (CULTURED WHEY PROTEIN CONCENTRATE</t>
  </si>
  <si>
    <t>PEANUTS (PEANUTS</t>
  </si>
  <si>
    <t xml:space="preserve"> VEGETABLE OIL [PEANUT</t>
  </si>
  <si>
    <t xml:space="preserve"> CANOLA AND/OR SOYBEAN OIL]</t>
  </si>
  <si>
    <t xml:space="preserve"> ELDERBERRY JUICE CONCENTRATE (COLOR))</t>
  </si>
  <si>
    <t xml:space="preserve"> PEPITAS (PUMPKIN KERNELS</t>
  </si>
  <si>
    <t>ORGANIC SOYMILK (FILTERED WATER</t>
  </si>
  <si>
    <t xml:space="preserve"> ORGANIC SOYBEANS)</t>
  </si>
  <si>
    <t xml:space="preserve"> CHERRIES (CHERRIES</t>
  </si>
  <si>
    <t xml:space="preserve"> COLOR (CHERRY JUICE</t>
  </si>
  <si>
    <t xml:space="preserve"> PLUM JUICE</t>
  </si>
  <si>
    <t xml:space="preserve"> BLACK CARROT JUICE</t>
  </si>
  <si>
    <t xml:space="preserve"> BEET JUICE CONCENTRATE)</t>
  </si>
  <si>
    <t xml:space="preserve"> BITTER CHOCOLATE</t>
  </si>
  <si>
    <t>ORGANIC COCONUT CREAM</t>
  </si>
  <si>
    <t xml:space="preserve"> ORGANIC CHOCOLATE CHIPS (ORGANIC CHOCOLATE LIQUOR</t>
  </si>
  <si>
    <t xml:space="preserve"> ORGANIC ALMONDS</t>
  </si>
  <si>
    <t xml:space="preserve"> FRUCTAN (NUTRAFLORA SOLUBLE FIBER)</t>
  </si>
  <si>
    <t xml:space="preserve"> ORGANIC COCONUT SUGAR</t>
  </si>
  <si>
    <t xml:space="preserve"> ORGANIC ACACIA FIBER</t>
  </si>
  <si>
    <t xml:space="preserve"> ORGANIC ACACIA GUM</t>
  </si>
  <si>
    <t xml:space="preserve"> NATURAL MINT FLAVOR</t>
  </si>
  <si>
    <t xml:space="preserve"> PENICILLIUM ROQUEFORTI.</t>
  </si>
  <si>
    <t>BLACKBERRY PUREE</t>
  </si>
  <si>
    <t xml:space="preserve"> CABERNET WINE REDUCTION</t>
  </si>
  <si>
    <t>ORGANIC SKIM MILK</t>
  </si>
  <si>
    <t xml:space="preserve"> ORGANIC ORANGE JUICE CONCENTRATE</t>
  </si>
  <si>
    <t xml:space="preserve"> ORANGE OIL</t>
  </si>
  <si>
    <t xml:space="preserve"> ANNATTO EXTRACT (COLOR).</t>
  </si>
  <si>
    <t xml:space="preserve"> MILK MINERAL (CALCIUM)</t>
  </si>
  <si>
    <t xml:space="preserve"> NON-GMO SOY LECITHIN</t>
  </si>
  <si>
    <t>ORGANIC MILK AND CREAM</t>
  </si>
  <si>
    <t xml:space="preserve"> ORGANIC PEACHES</t>
  </si>
  <si>
    <t xml:space="preserve"> ORGANIC RED BEE CONCENTRATE (COLOR)</t>
  </si>
  <si>
    <t>PASTEURIZED ORGANIC CREAM AND ORGANIC NONFAT MILK</t>
  </si>
  <si>
    <t xml:space="preserve"> ORGANIC EGG YOLK</t>
  </si>
  <si>
    <t xml:space="preserve"> ORGANIC DECAFFEINATED FREEZE DRIED COFFEE</t>
  </si>
  <si>
    <t xml:space="preserve"> ORGANIC DUTCH COCOA (PROCESSED WITH ALKALI)</t>
  </si>
  <si>
    <t xml:space="preserve"> ORGANIC ALKALIZED COCOA POWDER [ORGANIC COCOA POWDER</t>
  </si>
  <si>
    <t xml:space="preserve"> POTASSIUM CARBONATE]</t>
  </si>
  <si>
    <t xml:space="preserve"> ORGANIC VANILLA EXTRACT)</t>
  </si>
  <si>
    <t xml:space="preserve"> ORGANIC PEPPERMINT EXTRACT</t>
  </si>
  <si>
    <t xml:space="preserve"> ORGANIC</t>
  </si>
  <si>
    <t xml:space="preserve"> ALKALIZED COCOA POWDER</t>
  </si>
  <si>
    <t xml:space="preserve"> [ORGANIC COCOA POWDER</t>
  </si>
  <si>
    <t xml:space="preserve"> ORGANIC VANILLA EXTRACT ORGANIC FLAVORS)</t>
  </si>
  <si>
    <t xml:space="preserve"> BEANS</t>
  </si>
  <si>
    <t xml:space="preserve"> COFFEE EXTRACT</t>
  </si>
  <si>
    <t>CANE SUGAR</t>
  </si>
  <si>
    <t xml:space="preserve"> CARAMEL BASE (MILK</t>
  </si>
  <si>
    <t>NATURAL FLAVOR</t>
  </si>
  <si>
    <t>CARAMEL SWIRL (CORN SYRUP</t>
  </si>
  <si>
    <t xml:space="preserve"> MILK SUGAR</t>
  </si>
  <si>
    <t xml:space="preserve"> CREAM BUTTER [CREAM</t>
  </si>
  <si>
    <t xml:space="preserve"> FUDGE CHIPS (SUGAR</t>
  </si>
  <si>
    <t xml:space="preserve"> NATURAL PEPPERMINT EXTRACT.</t>
  </si>
  <si>
    <t>ORGANIC CREAM AND ORGANIC SKIM MILK</t>
  </si>
  <si>
    <t xml:space="preserve"> STABLIZER (LOCUST BEAN GUM</t>
  </si>
  <si>
    <t xml:space="preserve"> ORGANIC EVAPORATED CANE JUICE).</t>
  </si>
  <si>
    <t>CULTURED PASTEURIZED ORGANIC NONFAT MILK</t>
  </si>
  <si>
    <t xml:space="preserve"> FRUTAN (NATURAL DIETARY FIBER)</t>
  </si>
  <si>
    <t xml:space="preserve"> TURMERIC (FOR COLOR).</t>
  </si>
  <si>
    <t xml:space="preserve"> NEWMAN O'S (ORGANIC UNBLEACHED WHEAT FLOUR</t>
  </si>
  <si>
    <t xml:space="preserve"> CANOLA OIL [EXPELLER PRESSED]</t>
  </si>
  <si>
    <t xml:space="preserve"> COCOA [PROCESSED WITH ALKALI]</t>
  </si>
  <si>
    <t xml:space="preserve"> ORGANIC UNSWEETENED CHOCOLATE</t>
  </si>
  <si>
    <t xml:space="preserve"> PURE VANILLA</t>
  </si>
  <si>
    <t xml:space="preserve"> GUAR GUM (NATURAL THICKENER) AND CARRAGEENAN (A NATURAL STABILIZER)</t>
  </si>
  <si>
    <t xml:space="preserve"> BLACKBERRIES</t>
  </si>
  <si>
    <t>PREPARED ORGANIC RED KIDNEY BEANS</t>
  </si>
  <si>
    <t xml:space="preserve"> AND SEA SALT.</t>
  </si>
  <si>
    <t>GREEN TEA LEAVES &amp; NATURAL LEMON FLAVOR</t>
  </si>
  <si>
    <t xml:space="preserve"> NO ARTIFICIAL COLORS OR ADDITIVES.</t>
  </si>
  <si>
    <t>CORN</t>
  </si>
  <si>
    <t xml:space="preserve"> GREEN BEANS.</t>
  </si>
  <si>
    <t>COOKED RICE (WATER</t>
  </si>
  <si>
    <t xml:space="preserve"> RICE).</t>
  </si>
  <si>
    <t xml:space="preserve"> VEGETABLE OIL (CORN</t>
  </si>
  <si>
    <t xml:space="preserve"> PALM AND/OR COTTONSEED) SALT</t>
  </si>
  <si>
    <t xml:space="preserve"> CHEDDAR CHEESE (MILK SALT</t>
  </si>
  <si>
    <t xml:space="preserve"> ARTIFICIAL COLOR (INCLUDING FD&amp;C YELLOW #6</t>
  </si>
  <si>
    <t xml:space="preserve"> FD&amp;C YELLOW #5)</t>
  </si>
  <si>
    <t xml:space="preserve"> EXTRACTIVE OF PAPRIKA</t>
  </si>
  <si>
    <t xml:space="preserve"> BLEACHED WHEAT FLOUR</t>
  </si>
  <si>
    <t xml:space="preserve"> CHOCOLATE CHIPS [SUGAR</t>
  </si>
  <si>
    <t xml:space="preserve"> CHOCOLATE LIQUOR (PROCESSED WITH ALKALI)</t>
  </si>
  <si>
    <t xml:space="preserve"> VANILLIN]</t>
  </si>
  <si>
    <t xml:space="preserve"> PALM OIL MODIFIED CORNSTARCH</t>
  </si>
  <si>
    <t xml:space="preserve"> PRESERVATIVES (POTASSIUM SORBATE</t>
  </si>
  <si>
    <t xml:space="preserve"> CALCIUM PROPIONATE</t>
  </si>
  <si>
    <t xml:space="preserve"> SOY FLOU CREAM CHEESE (PASTEURIZED MILK AND CREAM CHEESE CULTURE</t>
  </si>
  <si>
    <t xml:space="preserve"> CAROB BEAN GUM)</t>
  </si>
  <si>
    <t xml:space="preserve"> WHEY SOYBEAN OIL</t>
  </si>
  <si>
    <t>ENRICHED WHEAT FLOUR (FERROUS SULFATE</t>
  </si>
  <si>
    <t xml:space="preserve"> PINEAPPLE FILLING</t>
  </si>
  <si>
    <t xml:space="preserve"> PINEAPPLE FLAVOR</t>
  </si>
  <si>
    <t xml:space="preserve"> BAKING POWDER (LEAVENING)</t>
  </si>
  <si>
    <t>ENRICHED WHEAT FLOUR (FERROUS SULFITE</t>
  </si>
  <si>
    <t xml:space="preserve"> VEGETABLE OIL (SOYBEAN OR COTTONSEED)</t>
  </si>
  <si>
    <t xml:space="preserve"> CREAM CHEESE (PASTEURIZED CULTURED MILK AND CREAM</t>
  </si>
  <si>
    <t xml:space="preserve"> NATURAL ACIDS</t>
  </si>
  <si>
    <t xml:space="preserve"> XANTHAN</t>
  </si>
  <si>
    <t xml:space="preserve"> CAROB BEAN AND GUAR GUM)</t>
  </si>
  <si>
    <t>ROLLED OATS</t>
  </si>
  <si>
    <t xml:space="preserve"> CHOCOLATE CHIPS (DEHYDRATED CANE JUICE</t>
  </si>
  <si>
    <t xml:space="preserve"> UNSWEETENED CHOCOLATE</t>
  </si>
  <si>
    <t xml:space="preserve"> DATES</t>
  </si>
  <si>
    <t xml:space="preserve"> 100% EXPELLER PRESSED SUNFLOWER AND/OR CANOLA OIL</t>
  </si>
  <si>
    <t xml:space="preserve"> FRUIT JUICE</t>
  </si>
  <si>
    <t xml:space="preserve"> NATURAL GRAIN DEXTRINS (FROM RICE)</t>
  </si>
  <si>
    <t xml:space="preserve"> UNBLEACHED ENRICHED WHEAT FLOUR (WHEAT FLOUR</t>
  </si>
  <si>
    <t xml:space="preserve"> UNSWEETENED COCONUT</t>
  </si>
  <si>
    <t xml:space="preserve"> NATURAL GRAIN</t>
  </si>
  <si>
    <t xml:space="preserve"> DEXTRINS (FROM RICE)</t>
  </si>
  <si>
    <t xml:space="preserve"> SOYBEAN OIL AND/OR PALM OIL</t>
  </si>
  <si>
    <t xml:space="preserve"> YEAST WITH ASCORBIC ACID</t>
  </si>
  <si>
    <t xml:space="preserve"> MARGARINE (CANOLA OIL</t>
  </si>
  <si>
    <t xml:space="preserve"> MODIFIED PALM AND PALM KERNEL OILS</t>
  </si>
  <si>
    <t xml:space="preserve"> SODIUM BENZOATE</t>
  </si>
  <si>
    <t>BLEACHED ENRICHED FLOUR [WHEAT* FLOUR</t>
  </si>
  <si>
    <t xml:space="preserve"> THIAMINE MONONITRATE (VITAMIN B1) RIBOFLAVIN (VITAMIN B2)</t>
  </si>
  <si>
    <t xml:space="preserve"> FIGS (PRESERVED WITH SULFUR DIOXIDE)</t>
  </si>
  <si>
    <t xml:space="preserve"> PARTIALLY HYDROGENATED VEGETABLE SHORTENING (SOYBEAN AND/OR COTTONSEED OIL)</t>
  </si>
  <si>
    <t xml:space="preserve"> FLAKED CORN</t>
  </si>
  <si>
    <t xml:space="preserve"> CORN BINDER</t>
  </si>
  <si>
    <t xml:space="preserve"> GLYCERIN</t>
  </si>
  <si>
    <t xml:space="preserve"> DEXTROSE CORN SYRUP</t>
  </si>
  <si>
    <t>YOGURT COATING (SUGAR</t>
  </si>
  <si>
    <t xml:space="preserve"> PARTIALLY HYDROGENATED VEGETABLE OIL (PALM KERNEL</t>
  </si>
  <si>
    <t xml:space="preserve"> YOGURT POWDER (CULTURED WHEY (MILK)</t>
  </si>
  <si>
    <t xml:space="preserve"> NONFAT MILK)</t>
  </si>
  <si>
    <t xml:space="preserve"> COLORED WITH TITANIUM DIOXIDE</t>
  </si>
  <si>
    <t xml:space="preserve"> VANILLIN (AN ARTIFICIAL FLAVORING))</t>
  </si>
  <si>
    <t xml:space="preserve"> CONFECTIONER'S GLAZE (SHELLAC)</t>
  </si>
  <si>
    <t xml:space="preserve"> POTASSIUM SORBATE (AS A PRESERVATIVE).</t>
  </si>
  <si>
    <t xml:space="preserve"> CANOLA AMD/OR OLIVE OIL</t>
  </si>
  <si>
    <t>CORN MASA FLOUR</t>
  </si>
  <si>
    <t xml:space="preserve"> CANOLA AND/OR CORN OIL</t>
  </si>
  <si>
    <t xml:space="preserve"> BLUE 2.</t>
  </si>
  <si>
    <t xml:space="preserve"> ARTIFICIAL FLAVOR [MILK]</t>
  </si>
  <si>
    <t xml:space="preserve"> PARTIALLY HYDROGENATED AND MODIFIED SOYBEAN OIL</t>
  </si>
  <si>
    <t xml:space="preserve"> COLOR (YELLOW # 5 &amp; YELLOW # 6).</t>
  </si>
  <si>
    <t xml:space="preserve"> PICKLE RELISH</t>
  </si>
  <si>
    <t xml:space="preserve"> LESS THAN 1% SODIUM BENZOATE (AS PRESERVATIVE)</t>
  </si>
  <si>
    <t xml:space="preserve"> CALCIUM DISODIUM EDTA ADDED TO PROTECT FLAVOR</t>
  </si>
  <si>
    <t xml:space="preserve"> AND NATURAL FLAVORING.</t>
  </si>
  <si>
    <t>ENRICHED FLOUR BLEACHED (WHEAT FLOUR</t>
  </si>
  <si>
    <t xml:space="preserve"> VEGETABLE SHORTENING (PARTIALLY HYDROGENATED SOYBEAN OIL</t>
  </si>
  <si>
    <t xml:space="preserve"> PROPYLENE GLYCOL MONO- &amp; DIESTERS OF FATS &amp; FATTY ACIDS</t>
  </si>
  <si>
    <t xml:space="preserve"> MONO- &amp; DIGLYCERIDES</t>
  </si>
  <si>
    <t xml:space="preserve"> CITRIC ACID AND CALCIUM CHLORIDE</t>
  </si>
  <si>
    <t>DARK TURKEY</t>
  </si>
  <si>
    <t xml:space="preserve"> LACTIC ACID STARTER CULTURE</t>
  </si>
  <si>
    <t xml:space="preserve"> OLEORESIN OF PAPRIKA</t>
  </si>
  <si>
    <t xml:space="preserve"> BHA</t>
  </si>
  <si>
    <t xml:space="preserve"> HAM</t>
  </si>
  <si>
    <t xml:space="preserve"> BACON (CURED WITH: WATER</t>
  </si>
  <si>
    <t xml:space="preserve"> AND/OR SODIUM ASCORBATE</t>
  </si>
  <si>
    <t xml:space="preserve"> FLAVORING. MAY ALSO CONTAIN SMOKE FLAVORING AND BROWN SUGAR)</t>
  </si>
  <si>
    <t>IMPORTED PECORINO ROMANO (SHEEP'S MILK</t>
  </si>
  <si>
    <t xml:space="preserve"> ANTI-CAKING AGENTS (STARCH AND CELLULOSE)</t>
  </si>
  <si>
    <t xml:space="preserve"> POTASSIUM SORBATE (PRESERVATIVE).</t>
  </si>
  <si>
    <t>HAM (CURVED WITH WATER</t>
  </si>
  <si>
    <t xml:space="preserve"> SMOKE FLAVOR.</t>
  </si>
  <si>
    <t>PASTEURIZED MILK AND PART-SKIM MILK</t>
  </si>
  <si>
    <t xml:space="preserve"> ANTI-CAKING AGENTS (CELLULOSE</t>
  </si>
  <si>
    <t xml:space="preserve"> STARCH</t>
  </si>
  <si>
    <t xml:space="preserve"> NATAMYCIN</t>
  </si>
  <si>
    <t xml:space="preserve"> LYSOZYME).</t>
  </si>
  <si>
    <t>ENRICHED MACARONI PRODUCT</t>
  </si>
  <si>
    <t xml:space="preserve"> CREAMER [HYDROGENATED COCONUT OIL</t>
  </si>
  <si>
    <t xml:space="preserve"> POTATO STARCH ADDED TO PREVENT CAKING.</t>
  </si>
  <si>
    <t xml:space="preserve"> CONTAINS 2% OR LESS OF: POTASSIUM LACTATE</t>
  </si>
  <si>
    <t xml:space="preserve"> SEASONING (SALT</t>
  </si>
  <si>
    <t xml:space="preserve"> SPICE EXTRACTIVES).</t>
  </si>
  <si>
    <t>ICE CREAM (CREAM</t>
  </si>
  <si>
    <t xml:space="preserve"> STABILIZER (MONO &amp; DIGLYCERIDES</t>
  </si>
  <si>
    <t xml:space="preserve"> COOKIES 'N CREAM PIECES (SUGAR</t>
  </si>
  <si>
    <t>VANILLA AND CHOCOLATE ICE CREAM (MILK</t>
  </si>
  <si>
    <t xml:space="preserve"> COCOA POWDER (COCOA PROCESSED WITH ALKALI</t>
  </si>
  <si>
    <t>FLOUR (WHEAT FLOUR</t>
  </si>
  <si>
    <t xml:space="preserve"> POTASSIUM BROMATE</t>
  </si>
  <si>
    <t xml:space="preserve"> APRICOT JAM</t>
  </si>
  <si>
    <t xml:space="preserve"> CHOCOLATE</t>
  </si>
  <si>
    <t xml:space="preserve"> SPRINKLES (ALMOND</t>
  </si>
  <si>
    <t xml:space="preserve"> RED #40</t>
  </si>
  <si>
    <t>ENRICHED BLEACHED WHEAT FLOUR (WHEAT FLOUR</t>
  </si>
  <si>
    <t xml:space="preserve"> RIBOFLAVIN)</t>
  </si>
  <si>
    <t xml:space="preserve"> RASPBERRY JAM</t>
  </si>
  <si>
    <t xml:space="preserve"> POWDERED SUGAR (ALMOND</t>
  </si>
  <si>
    <t xml:space="preserve"> CREAM CHEESE (PASTEURIZED MILK</t>
  </si>
  <si>
    <t xml:space="preserve"> LOCUST BEAN GUM)</t>
  </si>
  <si>
    <t xml:space="preserve"> POTATO. CONTAINS LESS THAN 2% OF THE FOLLOWING: ANNATTO COLOR</t>
  </si>
  <si>
    <t xml:space="preserve"> DRIED EGG</t>
  </si>
  <si>
    <t xml:space="preserve"> DRIED WHEY</t>
  </si>
  <si>
    <t>BLEACHED WHEAT FLOUR (ENRICHED WITH NIACIN REDUCED IRON</t>
  </si>
  <si>
    <t xml:space="preserve"> WHEY(MILK)</t>
  </si>
  <si>
    <t xml:space="preserve"> ALUMINUM SULFATE</t>
  </si>
  <si>
    <t>PART SKIM MOZZARELLA CHEESE (PASTEURIZED PART SKIM MILK</t>
  </si>
  <si>
    <t xml:space="preserve"> CORN FLOUR. CONTAINS LESS THAN 2% OF THE FOLLOWING: ANNATTO COLOR</t>
  </si>
  <si>
    <t>OLIVE OIL</t>
  </si>
  <si>
    <t xml:space="preserve"> GLUTEN FREE REDUCED SODIUM SOY SAUCE (FILTERED WATER</t>
  </si>
  <si>
    <t xml:space="preserve"> ORGANIC SOY BEANS</t>
  </si>
  <si>
    <t xml:space="preserve"> ORGANIC LEMONS</t>
  </si>
  <si>
    <t xml:space="preserve"> MUSTARD (FILTERED WATER</t>
  </si>
  <si>
    <t>ONIONS</t>
  </si>
  <si>
    <t xml:space="preserve"> ENRICHED YELLOW CORN MEAL (YELLOW CORN MEAL</t>
  </si>
  <si>
    <t xml:space="preserve"> ENRICHED BLEACHED WHEAT FLOUR (WHEAT FLOUR</t>
  </si>
  <si>
    <t xml:space="preserve"> SOYBEAN OIL WITH DIMETHYLPOLYSILOXANE (ANTIFOAM) ADDED</t>
  </si>
  <si>
    <t>PASTA: ENRICHED DURUM SEMOLINA (ENRICHED WITH NIACIN</t>
  </si>
  <si>
    <t xml:space="preserve"> ENRICHED WHEAT FLOUR (ENRICHED WITH NIACIN</t>
  </si>
  <si>
    <t xml:space="preserve"> WHOLE PASTEURIZED EGGS</t>
  </si>
  <si>
    <t xml:space="preserve"> FILLING: MEAT (PORK</t>
  </si>
  <si>
    <t xml:space="preserve"> PROSCIUTTO [SALT])</t>
  </si>
  <si>
    <t xml:space="preserve"> TOASTED WHEAT CRUMBS (WHEAT FLOUR</t>
  </si>
  <si>
    <t>SEA SALT</t>
  </si>
  <si>
    <t xml:space="preserve"> SMOKED PAPRIKA.</t>
  </si>
  <si>
    <t>PASTA: ENRICHED DURUM WHEAT SEWOLINA (ENRICHED WITH NIACIN</t>
  </si>
  <si>
    <t xml:space="preserve"> FIBOFLAVIN</t>
  </si>
  <si>
    <t xml:space="preserve"> FILLING: CHEESE (RICOTTA</t>
  </si>
  <si>
    <t xml:space="preserve"> ROMANO [WHEY</t>
  </si>
  <si>
    <t xml:space="preserve"> PASTEURIZED COW'S MILK</t>
  </si>
  <si>
    <t>CHICKEN STOCK (WATER</t>
  </si>
  <si>
    <t xml:space="preserve"> CHICKEN STOCK</t>
  </si>
  <si>
    <t xml:space="preserve"> SALT SPICES)</t>
  </si>
  <si>
    <t xml:space="preserve"> CHICKEN (CHICKEN BREAST WITH RIB MEAT</t>
  </si>
  <si>
    <t xml:space="preserve"> SPICE)</t>
  </si>
  <si>
    <t xml:space="preserve"> CHICKEN (WHITE CHICKEN MEAT</t>
  </si>
  <si>
    <t xml:space="preserve"> CONTAINS 2% OR LESS OF: RED BELL PEPPERS</t>
  </si>
  <si>
    <t xml:space="preserve"> CUCUMBER</t>
  </si>
  <si>
    <t xml:space="preserve"> TOMATO JUICE (TOMATO JUICE FROM CONCENTRATE [WATER</t>
  </si>
  <si>
    <t xml:space="preserve"> TOMATO CONCENTRATE]</t>
  </si>
  <si>
    <t xml:space="preserve"> SHERRY VINEGAR</t>
  </si>
  <si>
    <t xml:space="preserve"> CONTAINS 2% OR LESS OF; OLIVE OIL</t>
  </si>
  <si>
    <t xml:space="preserve"> SUGAR GARLIC</t>
  </si>
  <si>
    <t xml:space="preserve"> LIME JUICE</t>
  </si>
  <si>
    <t xml:space="preserve"> SOYBEAN AND/OR CANOLA AND/OR OLIVE OIL</t>
  </si>
  <si>
    <t xml:space="preserve"> POTASSIUM SORBATE.</t>
  </si>
  <si>
    <t xml:space="preserve"> MUSHROOMS (CREAMINI</t>
  </si>
  <si>
    <t xml:space="preserve"> BUTTON</t>
  </si>
  <si>
    <t xml:space="preserve"> SHIITAKI</t>
  </si>
  <si>
    <t xml:space="preserve"> PORCINI</t>
  </si>
  <si>
    <t xml:space="preserve"> OYSTER)</t>
  </si>
  <si>
    <t xml:space="preserve"> CONTAINS 2% OR LESS OF: BUTTER (CREAM</t>
  </si>
  <si>
    <t xml:space="preserve"> VEGETABLE STOCK (WATER</t>
  </si>
  <si>
    <t xml:space="preserve"> CARROT</t>
  </si>
  <si>
    <t xml:space="preserve"> ORGANIC TOMATOES (ORGANIC CRUSTED TOMATOES</t>
  </si>
  <si>
    <t xml:space="preserve"> NATURALLY DERIVED CITRIC ACID)</t>
  </si>
  <si>
    <t xml:space="preserve"> ORGANIC KIDNEY BEANS (ORGANIC KIDNEY BEANS</t>
  </si>
  <si>
    <t xml:space="preserve"> KOMBU SEAWEED)</t>
  </si>
  <si>
    <t xml:space="preserve"> ORGANIC CHICKPEAS</t>
  </si>
  <si>
    <t xml:space="preserve"> ORGANIC RED BELL PEPPERS</t>
  </si>
  <si>
    <t xml:space="preserve"> ORGANIC ZUCCHINI</t>
  </si>
  <si>
    <t xml:space="preserve"> CONTAINS 2% OR LESS OF: ORGANIC VEGETABLE BASE (ORGANIC CARROTS</t>
  </si>
  <si>
    <t xml:space="preserve"> ORGANIC BLACK BEAN FLAKES (ORGANIC BLACK BEANS SALT)</t>
  </si>
  <si>
    <t xml:space="preserve"> CONTAINS 2% OR LESS OF: ORGANIC RED WINE VINEGAR</t>
  </si>
  <si>
    <t xml:space="preserve"> ORGANIC VEGETABLE BASE (ORGANIC CARROTS</t>
  </si>
  <si>
    <t xml:space="preserve"> ORGANIC OREGANO AND ORGANIC SPICES.</t>
  </si>
  <si>
    <t xml:space="preserve"> ORGANIC TOMATOES (ORGANIC CRUSHED TOMATOES</t>
  </si>
  <si>
    <t xml:space="preserve"> CONTAINS 2% OR LESS OF: ORGANIC VEGETABLE BASE ORGANIC CARROTS</t>
  </si>
  <si>
    <t xml:space="preserve"> ORGANIC CILANTRO)</t>
  </si>
  <si>
    <t xml:space="preserve"> 1/10 PERCENT SODIUM BENZOATE AS A PRESERVATIVE</t>
  </si>
  <si>
    <t xml:space="preserve"> 1/10 PERCENT SODIUM BENZOATE AS PRESERVATIVE</t>
  </si>
  <si>
    <t xml:space="preserve"> SODIUM BENZOATE AND FD&amp;C YELLOW #5.</t>
  </si>
  <si>
    <t>CLAM BROTH</t>
  </si>
  <si>
    <t xml:space="preserve"> CLAM MEAT</t>
  </si>
  <si>
    <t xml:space="preserve"> CONTAINS 2% OR LESS OF: BACON (PORK</t>
  </si>
  <si>
    <t xml:space="preserve"> NATURAL FLAVORING)</t>
  </si>
  <si>
    <t>ENRICHED DURUM WHEAT SEMOLINA (ENRICHED WITH NIACIN</t>
  </si>
  <si>
    <t xml:space="preserve"> WATER. FILLING: CHEESE (RICOTTA</t>
  </si>
  <si>
    <t xml:space="preserve"> FERROUS</t>
  </si>
  <si>
    <t xml:space="preserve"> SULFATE</t>
  </si>
  <si>
    <t xml:space="preserve"> WATER. FILLING: TOASTED WHEAT CRUMBS (WHEAT FLOUR</t>
  </si>
  <si>
    <t xml:space="preserve"> PORTOBELLO MUSHROOM</t>
  </si>
  <si>
    <t xml:space="preserve"> CHEESE (RICOTTA</t>
  </si>
  <si>
    <t xml:space="preserve"> PARMESAN (WHEY</t>
  </si>
  <si>
    <t>PASTA: ENRICHED DURUM WHEAT SEMOLINA (ENRICHED WITH NIACIN</t>
  </si>
  <si>
    <t xml:space="preserve"> MOZZARELLA</t>
  </si>
  <si>
    <t xml:space="preserve"> SWISS</t>
  </si>
  <si>
    <t xml:space="preserve"> TOMATO AND BEET POWDER. FILLING: CHEESE (RICOTTA</t>
  </si>
  <si>
    <t>CRAB BROTH (WATER</t>
  </si>
  <si>
    <t xml:space="preserve"> CRAB BASE [CRAB MEAT INCLUDING CRAB JUICES</t>
  </si>
  <si>
    <t xml:space="preserve"> SALT SUGAR</t>
  </si>
  <si>
    <t xml:space="preserve"> FLAVORINGS)</t>
  </si>
  <si>
    <t xml:space="preserve"> NATURAL FLAVORINGS</t>
  </si>
  <si>
    <t xml:space="preserve"> ONION POWDER])</t>
  </si>
  <si>
    <t xml:space="preserve"> CRAB MEAT</t>
  </si>
  <si>
    <t xml:space="preserve"> KIDNEY BEANS</t>
  </si>
  <si>
    <t xml:space="preserve"> CHICKEN BASE [CHICKEN MEAT INCLUDING CHICKEN JUICES</t>
  </si>
  <si>
    <t xml:space="preserve"> TURMERIC]</t>
  </si>
  <si>
    <t xml:space="preserve"> CHICKEN BROTH [CHICKEN BROTH POWDER</t>
  </si>
  <si>
    <t xml:space="preserve"> SPICE EXTRACTS</t>
  </si>
  <si>
    <t xml:space="preserve"> SUNFLOWER OIL])</t>
  </si>
  <si>
    <t xml:space="preserve"> OR SUNFLOWER OIL)</t>
  </si>
  <si>
    <t>BISON</t>
  </si>
  <si>
    <t xml:space="preserve"> NATURAL SPICES</t>
  </si>
  <si>
    <t xml:space="preserve"> CELERY JUICE</t>
  </si>
  <si>
    <t xml:space="preserve"> IN A NATURAL PORK CASING.</t>
  </si>
  <si>
    <t>RAVIOLI INGREDIENTS: ENRICHED EXTRA FANCY DURUM FLOUR AND SEMOLINA (DURUM WHEAT FLOUR</t>
  </si>
  <si>
    <t xml:space="preserve"> SEMOLINA</t>
  </si>
  <si>
    <t xml:space="preserve"> COOKED BEEF AND VEGETABLES (BEEF</t>
  </si>
  <si>
    <t xml:space="preserve"> VEGETABLE OIL (CONTAINS ONE OR MORE OF THE FOLLOWING: CORN</t>
  </si>
  <si>
    <t xml:space="preserve"> SUNFLOWER OR COTTONSEED OIL) AND SALT.</t>
  </si>
  <si>
    <t>UNREFINED ORGANIC CANE SUGAR</t>
  </si>
  <si>
    <t xml:space="preserve"> CASSAVA FLOUR</t>
  </si>
  <si>
    <t xml:space="preserve"> COCOA POWDER PROCESSED W/ALKALI</t>
  </si>
  <si>
    <t xml:space="preserve"> THIAMIN MONONITRATE </t>
  </si>
  <si>
    <t xml:space="preserve"> WATER. FILLING: SAUSAGE (PORK</t>
  </si>
  <si>
    <t xml:space="preserve"> STEAK SEASONING [SPICES {BLACK PEPPER</t>
  </si>
  <si>
    <t>PEANUTS</t>
  </si>
  <si>
    <t xml:space="preserve"> VEGETABLE OIL (PEANUT</t>
  </si>
  <si>
    <t xml:space="preserve"> SOYBEAN AND/OR SUNFLOWER SEED)</t>
  </si>
  <si>
    <t>WHOLE GRAINS (GLUTEN FREE OATS</t>
  </si>
  <si>
    <t xml:space="preserve"> GLUTEN FREE OAT FLOUR</t>
  </si>
  <si>
    <t xml:space="preserve"> AMARANTH</t>
  </si>
  <si>
    <t xml:space="preserve"> QUINOA)</t>
  </si>
  <si>
    <t xml:space="preserve"> DARK CHOCOLATE (SUGAR</t>
  </si>
  <si>
    <t xml:space="preserve"> CHICORY ROOT FIBER</t>
  </si>
  <si>
    <t>TOMATOES PUREE (WATER</t>
  </si>
  <si>
    <t xml:space="preserve"> AND GARLIC POWDER.</t>
  </si>
  <si>
    <t xml:space="preserve"> COATING (WHEAT FLOUR</t>
  </si>
  <si>
    <t xml:space="preserve"> TITANIUM DIOXIDE (ARTIFICIAL COLOR)</t>
  </si>
  <si>
    <t xml:space="preserve"> TBHQ-TERTIARY BUTYLHYDROQUINONE (ANTIOXIDANT))</t>
  </si>
  <si>
    <t xml:space="preserve"> SOY SAUCE (IODIZED SALT</t>
  </si>
  <si>
    <t xml:space="preserve"> CAPSICUM OLEORESIN AND CITRIC ACID).</t>
  </si>
  <si>
    <t>WHITE FUDGE (SUGAR</t>
  </si>
  <si>
    <t xml:space="preserve"> PARTIALLY HYDROGENATED PALM KERNEL AND PALM OILS</t>
  </si>
  <si>
    <t xml:space="preserve"> ARTIFICIAL FLAVOR)</t>
  </si>
  <si>
    <t xml:space="preserve"> MODIFIED AND UNMODIFIED CORNSTARCH</t>
  </si>
  <si>
    <t xml:space="preserve"> WHITE MINERAL OIL</t>
  </si>
  <si>
    <t xml:space="preserve"> ARTIFICIAL COLORS (RED 40</t>
  </si>
  <si>
    <t xml:space="preserve"> YELLOW 5).</t>
  </si>
  <si>
    <t>HIGH FRUCTOSE CORN SYRUP</t>
  </si>
  <si>
    <t xml:space="preserve"> POTASSIUM CITRATE</t>
  </si>
  <si>
    <t xml:space="preserve"> OIL OF SPEARMINT</t>
  </si>
  <si>
    <t xml:space="preserve"> FD&amp;C YELLOW #5 AND FD&amp;C BLUE #1.</t>
  </si>
  <si>
    <t>PRECOOKED YELLOW CORN MEAL ENRICHED (NIACIN</t>
  </si>
  <si>
    <t xml:space="preserve"> TIAMIN AND FOLIC ACID).</t>
  </si>
  <si>
    <t>CHICKEN BROTH</t>
  </si>
  <si>
    <t xml:space="preserve"> ENRICHED EGG NOODLES (DURUM FLOUR</t>
  </si>
  <si>
    <t xml:space="preserve"> CHICKEN</t>
  </si>
  <si>
    <t xml:space="preserve"> SOYBEAN OIL AND/OR PARTIALLY HYDROGENATED SOYBEAN OIL</t>
  </si>
  <si>
    <t xml:space="preserve"> CHEDDAR AND BLUE CHEESE (PASTEURIZED MILK</t>
  </si>
  <si>
    <t xml:space="preserve"> ANNATTO EXTRACT</t>
  </si>
  <si>
    <t xml:space="preserve"> FOLIC ACID (A B VITAMIN).</t>
  </si>
  <si>
    <t>HYDROLYZED SOY PROTEIN AND CORN GLUTEN (DISODIUM GUANYLATE</t>
  </si>
  <si>
    <t xml:space="preserve"> DEHYDRATED ONION AND GARLIC</t>
  </si>
  <si>
    <t xml:space="preserve"> DISODIUM INOSINATE. NOT MORE THAN 2% SILICON DIOXIDE ADDED TO PREVENT CAKING.</t>
  </si>
  <si>
    <t xml:space="preserve"> HYDROLYZED SOY</t>
  </si>
  <si>
    <t xml:space="preserve"> CORN AND WHEAT PROTEIN</t>
  </si>
  <si>
    <t xml:space="preserve"> BEEF (FAT AND BROTH)</t>
  </si>
  <si>
    <t xml:space="preserve"> MONO AND - DIGLYCERIDES</t>
  </si>
  <si>
    <t xml:space="preserve"> HYDROLYZED VEGETABLE PROTEIN (HYDROLYZED SOY PROTEIN</t>
  </si>
  <si>
    <t xml:space="preserve"> BEEF FAT (BEEF FAT</t>
  </si>
  <si>
    <t xml:space="preserve"> DIMETHYLPOLYSILOXANE)</t>
  </si>
  <si>
    <t xml:space="preserve"> FRESH ORGANIC BASIL</t>
  </si>
  <si>
    <t xml:space="preserve"> VITAMIN E.</t>
  </si>
  <si>
    <t>TOMATO PULP</t>
  </si>
  <si>
    <t xml:space="preserve"> OLIVES</t>
  </si>
  <si>
    <t xml:space="preserve"> ANCHOVIES</t>
  </si>
  <si>
    <t xml:space="preserve"> CITRIC ACID (ACIDIFIERS).</t>
  </si>
  <si>
    <t xml:space="preserve"> PECORINO CHEESE (EWE'S MILK</t>
  </si>
  <si>
    <t xml:space="preserve"> RENNET)</t>
  </si>
  <si>
    <t xml:space="preserve"> CHILLI PEPPER</t>
  </si>
  <si>
    <t xml:space="preserve"> CANE OR BEET SUGAR</t>
  </si>
  <si>
    <t xml:space="preserve"> APPLE JUICE FROM CONCENTRATE</t>
  </si>
  <si>
    <t xml:space="preserve"> WHILE CRANBERRY JUICE FROM CONCENTRATE</t>
  </si>
  <si>
    <t xml:space="preserve"> BETA-CAROTENE FOR COLOR</t>
  </si>
  <si>
    <t>PULP OF TOMATOES (TOMATOES</t>
  </si>
  <si>
    <t xml:space="preserve"> (ORGANIC GARLIC</t>
  </si>
  <si>
    <t xml:space="preserve"> ORGANIC CARROT JUICE CONCENTRATE</t>
  </si>
  <si>
    <t xml:space="preserve"> ORGANIC OREGANO.</t>
  </si>
  <si>
    <t xml:space="preserve"> MONTEREY JACK CHEESE (MILK</t>
  </si>
  <si>
    <t xml:space="preserve"> DICED TOMATOES IN JUICE (DICED TOMATOES. TOMATO JUICE</t>
  </si>
  <si>
    <t xml:space="preserve"> CONTAINS LESS THAN 2% OF THE FOLLOWING: GREEN CHILI PEPPERS</t>
  </si>
  <si>
    <t xml:space="preserve"> CHEDDAR</t>
  </si>
  <si>
    <t xml:space="preserve"> DICED TOMATOES IN JUICE (DICED TOMATOES</t>
  </si>
  <si>
    <t xml:space="preserve"> CONTAINS LESS THAN 2% OF THE FOLLOWING: SALT</t>
  </si>
  <si>
    <t>ENRICHED WHEAT FLOUR (FLOUR</t>
  </si>
  <si>
    <t xml:space="preserve"> THIAMIN MONONITRATE [VITAMIN B 1]</t>
  </si>
  <si>
    <t xml:space="preserve"> VEGETABLE OIL (SOYBEAN AND/OR CANOLA)</t>
  </si>
  <si>
    <t xml:space="preserve"> EGGS. CONTAINS 2% OR LESS OF: SUGAR</t>
  </si>
  <si>
    <t>VITAL WHEAT GLUTEN</t>
  </si>
  <si>
    <t xml:space="preserve"> EXPELLER PRESSED SAFFLOWER OIL</t>
  </si>
  <si>
    <t xml:space="preserve"> NATURALLY FLAVORED YEAST EXTRACT</t>
  </si>
  <si>
    <t xml:space="preserve"> CHIPOTLE PEPPERS</t>
  </si>
  <si>
    <t>100% NATURAL* INGREDIENTS: TOMATOES</t>
  </si>
  <si>
    <t xml:space="preserve"> PEPPER.</t>
  </si>
  <si>
    <t>ORGANIC CHOCOLATE LIQUOR</t>
  </si>
  <si>
    <t xml:space="preserve"> ORGANIC CANE SUGAR**</t>
  </si>
  <si>
    <t xml:space="preserve"> ORGANIC COCOA BUTTER.</t>
  </si>
  <si>
    <t>TAMARI SOY SAUCE (WATER</t>
  </si>
  <si>
    <t xml:space="preserve"> WHEAT)</t>
  </si>
  <si>
    <t xml:space="preserve"> SAKE (RICE</t>
  </si>
  <si>
    <t xml:space="preserve"> ANTICAKE (POTATO STARCH</t>
  </si>
  <si>
    <t xml:space="preserve"> POWDERED CELLULOSE)</t>
  </si>
  <si>
    <t xml:space="preserve"> NATAMYCIN (A NATURAL MOLD INHIBITOR.</t>
  </si>
  <si>
    <t>PEANUT</t>
  </si>
  <si>
    <t xml:space="preserve"> NATURAL RASPBERRY FLAVOR</t>
  </si>
  <si>
    <t>ALMONDS</t>
  </si>
  <si>
    <t xml:space="preserve"> CONTAINS LESS THAN 1% OF THE FOLLOWING: BUTTER (CREAM [MILK]</t>
  </si>
  <si>
    <t xml:space="preserve"> VEGETABLE OIL (PEANUT AND/OR COTTONSEED)</t>
  </si>
  <si>
    <t xml:space="preserve"> PROPIONIC ACID</t>
  </si>
  <si>
    <t xml:space="preserve"> (ADDED TO MAINTAIN FRESHNESS)</t>
  </si>
  <si>
    <t xml:space="preserve"> AND A TRACE OF OF LIME.</t>
  </si>
  <si>
    <t>SEMI-SWEET CHOCOLATE CHIPS (SUGAR</t>
  </si>
  <si>
    <t>DEXTROSE</t>
  </si>
  <si>
    <t xml:space="preserve"> SOYBEAN OIL WITH MONO AND DIGLYCERIDES</t>
  </si>
  <si>
    <t xml:space="preserve"> POLYDEXTROSE</t>
  </si>
  <si>
    <t xml:space="preserve"> GRANULATED SUGAR</t>
  </si>
  <si>
    <t xml:space="preserve"> BUTTER (MADE FROM MILK)</t>
  </si>
  <si>
    <t xml:space="preserve"> CONTAINS 2% OR LESS OF EACH OF THE FOLLOWING:SOYBEAN OIL</t>
  </si>
  <si>
    <t xml:space="preserve"> YELLOW CORN MEAL. CONTAINS 2% OR LESS OF EACH OF THE FOLLOWING: SALT</t>
  </si>
  <si>
    <t xml:space="preserve"> CONTAINS 2% OR LESS OF EACH OF THE FOLLOWING: YEAST</t>
  </si>
  <si>
    <t xml:space="preserve"> YELLOW CORN MEAL</t>
  </si>
  <si>
    <t xml:space="preserve"> CONTAINS 2% OR LESS OF EACH OF THE FOLLOWING: SALT</t>
  </si>
  <si>
    <t xml:space="preserve"> CALCIUM STEAROYL -2- LACTYLATE</t>
  </si>
  <si>
    <t>ENRICHED FLOUR [WHEAT FLOUR</t>
  </si>
  <si>
    <t xml:space="preserve"> FOLIC ACID ANHYDROUS]</t>
  </si>
  <si>
    <t xml:space="preserve"> FRUIT FILLING STRAWBERRY [FRUCTOSE</t>
  </si>
  <si>
    <t xml:space="preserve"> HUMECTANT (GLYCERINE)</t>
  </si>
  <si>
    <t xml:space="preserve"> STRAWBERRY PUREE CONCENTRATE</t>
  </si>
  <si>
    <t xml:space="preserve"> GELLING AGENT (PECTIN)</t>
  </si>
  <si>
    <t xml:space="preserve"> ACIDITY REGULATORS (CITRIC ACID</t>
  </si>
  <si>
    <t xml:space="preserve"> TRISODIUM CITRATE</t>
  </si>
  <si>
    <t>CULTURED ORGANIC SOYBEANS (SOYBEANS</t>
  </si>
  <si>
    <t xml:space="preserve"> LACTIC ACID FROM PLANT SOURCES)</t>
  </si>
  <si>
    <t xml:space="preserve"> ORGANIC MILLET.</t>
  </si>
  <si>
    <t>AFTER COOKING CONTAINS UP TO A 10% SOLUTION OF WATER</t>
  </si>
  <si>
    <t xml:space="preserve"> CONTAINS 2% OR LESS OF SODIUM LACTATE</t>
  </si>
  <si>
    <t>CASHEWS</t>
  </si>
  <si>
    <t xml:space="preserve"> PEANUT AND/OR CANOLA AND/OR COTTONSEED OIL</t>
  </si>
  <si>
    <t>BACON (CURED WITH WATER</t>
  </si>
  <si>
    <t xml:space="preserve"> SODIUM NITRITE).</t>
  </si>
  <si>
    <t>PEPPERS</t>
  </si>
  <si>
    <t xml:space="preserve"> BRINE</t>
  </si>
  <si>
    <t xml:space="preserve"> BENZOATE OF SODA (AS A PRESERVATIVE)</t>
  </si>
  <si>
    <t xml:space="preserve"> SODIUM BILSULFITE (TO PRESERVE COLOR).</t>
  </si>
  <si>
    <t>CAULIFLOWER</t>
  </si>
  <si>
    <t xml:space="preserve"> BENZOATE OF SODA (AS A PRESERVATIVE) AND SODIUM BISULFATE (TO PRESERVE COLOR).</t>
  </si>
  <si>
    <t xml:space="preserve"> WHOLE EGGS AND EGG YOLKS</t>
  </si>
  <si>
    <t xml:space="preserve"> CONTAINS 2% OR LESS OF: VINEGAR</t>
  </si>
  <si>
    <t xml:space="preserve"> CALCIUM DISODIUM EDTA (TO PROTECT FLAVOR)</t>
  </si>
  <si>
    <t>CONTAINS 16 OF THESE VARIETIES: NORTHERN</t>
  </si>
  <si>
    <t xml:space="preserve"> PINTO</t>
  </si>
  <si>
    <t xml:space="preserve"> LARGE LIMA</t>
  </si>
  <si>
    <t xml:space="preserve"> BLACKEYE</t>
  </si>
  <si>
    <t xml:space="preserve"> GARBANZO</t>
  </si>
  <si>
    <t xml:space="preserve"> BABY LIMA</t>
  </si>
  <si>
    <t xml:space="preserve"> GREEN SPLIT PEA</t>
  </si>
  <si>
    <t xml:space="preserve"> KIDNEY</t>
  </si>
  <si>
    <t xml:space="preserve"> CRANBERRY BEAN</t>
  </si>
  <si>
    <t xml:space="preserve"> COLORED BUTTERBEAN</t>
  </si>
  <si>
    <t xml:space="preserve"> FIELD PEA</t>
  </si>
  <si>
    <t xml:space="preserve"> PINK BEAN</t>
  </si>
  <si>
    <t xml:space="preserve"> SMALL BEAN</t>
  </si>
  <si>
    <t xml:space="preserve"> YELLOW SPLIT PEA</t>
  </si>
  <si>
    <t xml:space="preserve"> LENTIL</t>
  </si>
  <si>
    <t>ROASTED PEANUTS</t>
  </si>
  <si>
    <t xml:space="preserve"> CONTAINS LESS THAN 2% OF FULLY HYDROGENATED VEGETABLE OILS (RAPESEED</t>
  </si>
  <si>
    <t>MOLASSES.</t>
  </si>
  <si>
    <t xml:space="preserve"> MOLASSES.</t>
  </si>
  <si>
    <t>CHOICE POTATOES COOKED IN VEGETABLE OIL (CONTAINS ONE OR MORE OF THE FOLLOWING: CORN</t>
  </si>
  <si>
    <t xml:space="preserve"> SEASONING: SUGAR</t>
  </si>
  <si>
    <t xml:space="preserve"> PAPRIKA MONOSODIUM GLUTAMATE</t>
  </si>
  <si>
    <t xml:space="preserve"> RICE FLOUR MALTODEXTRIN</t>
  </si>
  <si>
    <t xml:space="preserve"> ONION AND GARLIC POWDERS</t>
  </si>
  <si>
    <t xml:space="preserve"> NATURAL FLAVOR (CONTAINS SMOKE)</t>
  </si>
  <si>
    <t xml:space="preserve"> WITH SALT ADDED.</t>
  </si>
  <si>
    <t xml:space="preserve"> SEASONING: WHEY</t>
  </si>
  <si>
    <t xml:space="preserve"> BUTTER SOLIDS (CREAM</t>
  </si>
  <si>
    <t xml:space="preserve"> AND NITROUS OXIDE AS WHIPPING PROPELLANT.</t>
  </si>
  <si>
    <t xml:space="preserve"> SUGARED EGG YOLK</t>
  </si>
  <si>
    <t xml:space="preserve"> PROPYLENE GLYCOL MONOESTER</t>
  </si>
  <si>
    <t xml:space="preserve"> VANILLA EXTRACT WITH SPECKS</t>
  </si>
  <si>
    <t xml:space="preserve"> ANNATTO COLOR</t>
  </si>
  <si>
    <t>WHEY</t>
  </si>
  <si>
    <t xml:space="preserve"> GUAR GUM (STABILIZERS).</t>
  </si>
  <si>
    <t xml:space="preserve"> HOISIN SAUCE (SOYBEANS</t>
  </si>
  <si>
    <t xml:space="preserve"> LEMON</t>
  </si>
  <si>
    <t xml:space="preserve"> COCOA EMULSIFIER (MONO- AND DIGLYCERIDES</t>
  </si>
  <si>
    <t xml:space="preserve"> POLYSORBATE 60)</t>
  </si>
  <si>
    <t xml:space="preserve"> PRESERVATIVE (SODIUM BENZOATE</t>
  </si>
  <si>
    <t xml:space="preserve"> INSTANT TEA</t>
  </si>
  <si>
    <t xml:space="preserve"> NATURAL LEMON FLAVOR WITH OTHER NATURAL FLAVORS</t>
  </si>
  <si>
    <t xml:space="preserve"> PASTEURIZED CREAM</t>
  </si>
  <si>
    <t xml:space="preserve"> VANILLA EXTRACT.</t>
  </si>
  <si>
    <t xml:space="preserve"> CAROB BEAN GUM.</t>
  </si>
  <si>
    <t xml:space="preserve"> PRETZEL ROLL BASE (WHEAT FLOUR</t>
  </si>
  <si>
    <t xml:space="preserve"> DRIED SWEET WHEY</t>
  </si>
  <si>
    <t>SEMISWEET CHOCOLATE (SUGAR</t>
  </si>
  <si>
    <t xml:space="preserve"> MILKFAT [MILK]</t>
  </si>
  <si>
    <t xml:space="preserve"> NATURAL VANILLA FLAVOR)</t>
  </si>
  <si>
    <t xml:space="preserve"> CARAMEL (BROWN SUGAR</t>
  </si>
  <si>
    <t xml:space="preserve"> BUTTER (CREAM)</t>
  </si>
  <si>
    <t xml:space="preserve"> TREACLE SYRUP</t>
  </si>
  <si>
    <t>CITRIC ACID</t>
  </si>
  <si>
    <t xml:space="preserve"> MALTODEXTRIN*</t>
  </si>
  <si>
    <t xml:space="preserve"> ASPARTAME**</t>
  </si>
  <si>
    <t xml:space="preserve"> CONTAINS LESS 2% OF: LEMON JUICE SOLIDS</t>
  </si>
  <si>
    <t xml:space="preserve"> CORNSTARCH-MODIFIED</t>
  </si>
  <si>
    <t>WHOLE GRAIN ROLLED OATS (WITH OAT BRAN)</t>
  </si>
  <si>
    <t xml:space="preserve"> CALCIUM CARBONATE (A SOURCE OF CALCIUM)</t>
  </si>
  <si>
    <t xml:space="preserve"> SUCRALOSE (SPLENDA BRAND)</t>
  </si>
  <si>
    <t xml:space="preserve"> FOLIC ACID*</t>
  </si>
  <si>
    <t xml:space="preserve"> CRACKERS (WHEAT FLOUR</t>
  </si>
  <si>
    <t xml:space="preserve"> WATER AND BAKING SODA)</t>
  </si>
  <si>
    <t xml:space="preserve"> CHILE PEPPERS</t>
  </si>
  <si>
    <t xml:space="preserve"> SESAME SEED</t>
  </si>
  <si>
    <t xml:space="preserve"> CARAMEL COLOR (SULPHITES)</t>
  </si>
  <si>
    <t xml:space="preserve"> SODIUM INOSINATE AND GUANYLATE.</t>
  </si>
  <si>
    <t xml:space="preserve"> WHEAT FLOUR TAPIOCA SYRUP</t>
  </si>
  <si>
    <t xml:space="preserve"> PINEAPPLE JUICE (FROM CONCENTRATE)</t>
  </si>
  <si>
    <t xml:space="preserve"> AND ARTIFICIAL COLOR (RED 40</t>
  </si>
  <si>
    <t xml:space="preserve"> BLUE 1).</t>
  </si>
  <si>
    <t>ENRICHED EGG NOODLES (WHEAT FLOUR</t>
  </si>
  <si>
    <t xml:space="preserve"> CHICKEN WHITE MEAT*</t>
  </si>
  <si>
    <t xml:space="preserve"> CORN SYRUP*</t>
  </si>
  <si>
    <t xml:space="preserve"> POWDERED CHICKEN CORN STARCH</t>
  </si>
  <si>
    <t xml:space="preserve"> CONTAINS 2% OR LESS OF EACH OF THE FOLLOWING: MONOSODIUM GLUTAMATE</t>
  </si>
  <si>
    <t>DEHYDRATED ONIONS</t>
  </si>
  <si>
    <t xml:space="preserve"> DISODIUM INOSINATE &amp; DISODIUM GUANYLATE (FLAVOR ENHANCERS)</t>
  </si>
  <si>
    <t xml:space="preserve"> NOT MORE THAN 2% CALCIUM SILICATE &amp; TRICALCIUM PHOSPHATE (TO PREVENT CAKING)</t>
  </si>
  <si>
    <t xml:space="preserve"> LESS THAN 50 PPM SULFUR DIOXIDE.</t>
  </si>
  <si>
    <t>DRIED ONION</t>
  </si>
  <si>
    <t xml:space="preserve"> DRIED CARROTS</t>
  </si>
  <si>
    <t xml:space="preserve"> MUSHROOM POWDER</t>
  </si>
  <si>
    <t xml:space="preserve"> SPICES (DILL WEED</t>
  </si>
  <si>
    <t xml:space="preserve"> SAVORY</t>
  </si>
  <si>
    <t xml:space="preserve"> ROSEMARY</t>
  </si>
  <si>
    <t xml:space="preserve"> VEGETABLE OIL (SOYBEAN OR CANOLA)</t>
  </si>
  <si>
    <t xml:space="preserve"> CREAM CHEESE (MILK</t>
  </si>
  <si>
    <t xml:space="preserve"> MILK INGREDIENTS</t>
  </si>
  <si>
    <t xml:space="preserve"> NON-HYDROGENATED VEGETABLE OIL SHORTENING (CANOLA OIL</t>
  </si>
  <si>
    <t xml:space="preserve"> CONTAINS 2% OR LESS OF WATER</t>
  </si>
  <si>
    <t>ALASKAN POLLOCK</t>
  </si>
  <si>
    <t>CHOCOLATE CHIPS (SUGAR</t>
  </si>
  <si>
    <t xml:space="preserve"> GLUTEN FREE FLOUR (BROWN RICE</t>
  </si>
  <si>
    <t xml:space="preserve"> WHITE RICE</t>
  </si>
  <si>
    <t xml:space="preserve"> UNSULPHURED MOLASSES</t>
  </si>
  <si>
    <t>MECHANICALLY SEPARATE CHICKEN</t>
  </si>
  <si>
    <t xml:space="preserve"> COLLAGEN CASING.</t>
  </si>
  <si>
    <t xml:space="preserve"> ORGANIC OLIVE OIL</t>
  </si>
  <si>
    <t xml:space="preserve"> ORGANIC PARMESAN CHEESE (ORGANIC PASTEURIZED PART SKIMMED MILK</t>
  </si>
  <si>
    <t xml:space="preserve"> MICROBIAL ENZYMES)</t>
  </si>
  <si>
    <t xml:space="preserve"> ORGANIC ROMANO CHEESE (ORGANIC PASTEURIZED MILK</t>
  </si>
  <si>
    <t xml:space="preserve"> MICROBIAL ENZYMES</t>
  </si>
  <si>
    <t xml:space="preserve"> ORGANIC POTATO STARCH [ADDED TO PREVENT CAKING])</t>
  </si>
  <si>
    <t xml:space="preserve"> ORGANIC PROVOLONE CHEESE (ORGANIC PASTEURIZED MILK</t>
  </si>
  <si>
    <t xml:space="preserve"> POWDERED CELLULOSE (ADDED TO PREVENT CAKING)</t>
  </si>
  <si>
    <t>FRIED RICE: COOKED RICE</t>
  </si>
  <si>
    <t xml:space="preserve"> BREADED CHICKEN WHITE MEAT CHUNKS</t>
  </si>
  <si>
    <t xml:space="preserve"> COOKED (CHICKEN WHITE MEAT</t>
  </si>
  <si>
    <t xml:space="preserve"> BATTERED WITH: WATER</t>
  </si>
  <si>
    <t xml:space="preserve"> RENDERED CHICKEN FAT</t>
  </si>
  <si>
    <t xml:space="preserve"> COOKED SEASONED SLICED BEEF</t>
  </si>
  <si>
    <t xml:space="preserve"> WATER AND BINDER PRODUCT (BEEF</t>
  </si>
  <si>
    <t xml:space="preserve"> COOKING WINE [SALT</t>
  </si>
  <si>
    <t xml:space="preserve"> RICE FLAVOR {ETHYL ALCOHOL</t>
  </si>
  <si>
    <t xml:space="preserve"> FLAVORS} ADDED]</t>
  </si>
  <si>
    <t xml:space="preserve"> LESS THAN 2% OF: SOY SAUCE [WATER</t>
  </si>
  <si>
    <t>ALMOND BASE (CASCADE MOUNTAIN FILTERED WATER</t>
  </si>
  <si>
    <t xml:space="preserve"> CRUSHED ORGANIC ALMONDS)</t>
  </si>
  <si>
    <t xml:space="preserve"> CASEIN (MILK PROTEIN)</t>
  </si>
  <si>
    <t xml:space="preserve"> ORGANIC BROWN RICE FLOUR</t>
  </si>
  <si>
    <t xml:space="preserve"> SODIUM &amp; CALCIUM PHOSPHATE</t>
  </si>
  <si>
    <t xml:space="preserve"> HERBS</t>
  </si>
  <si>
    <t xml:space="preserve"> NATURAL BUTTER FLAVOR (A MILK INGREDIENTS)</t>
  </si>
  <si>
    <t xml:space="preserve"> CITRIC ACID AND/OR TOCOPHEROLS ADDED TO MAINTAIN FRESHNESS.</t>
  </si>
  <si>
    <t>FILLER: CABBAGE</t>
  </si>
  <si>
    <t xml:space="preserve"> VERMICELLI (GREEN MUNG BEANS</t>
  </si>
  <si>
    <t xml:space="preserve"> SHIITAKE MUSHROOMS</t>
  </si>
  <si>
    <t xml:space="preserve"> TOASTED SESAME OIL</t>
  </si>
  <si>
    <t xml:space="preserve"> YEAST EXTRACT*</t>
  </si>
  <si>
    <t xml:space="preserve"> SPICE. WRAPPER: WATER</t>
  </si>
  <si>
    <t xml:space="preserve"> INVERT SUGAR SYRUP</t>
  </si>
  <si>
    <t xml:space="preserve"> CONCENTRATED BUTTER (BETACAROTEN COLORING)</t>
  </si>
  <si>
    <t xml:space="preserve"> ALMONDS POWDER</t>
  </si>
  <si>
    <t xml:space="preserve"> LEMON PUREE</t>
  </si>
  <si>
    <t xml:space="preserve"> GELLING AGENT: PECTIN</t>
  </si>
  <si>
    <t xml:space="preserve"> TEXTURED SOY PROTEIN CONCENTRATE</t>
  </si>
  <si>
    <t xml:space="preserve"> PROPYL GALLATE</t>
  </si>
  <si>
    <t>CRUST: WHEAT FLOUR (MALTED BARLEY FLOUR</t>
  </si>
  <si>
    <t xml:space="preserve"> BEEF SUET</t>
  </si>
  <si>
    <t xml:space="preserve"> EXTRACT OF ANATTO. FILLING: BEEF</t>
  </si>
  <si>
    <t xml:space="preserve"> SCALLION</t>
  </si>
  <si>
    <t>POULTRY INGREDIENTS (MECHANICALLY SEPARATED TURKEY</t>
  </si>
  <si>
    <t xml:space="preserve"> TURKEY)</t>
  </si>
  <si>
    <t xml:space="preserve"> FLAVORING (SALT</t>
  </si>
  <si>
    <t xml:space="preserve"> PEPPERONCINI</t>
  </si>
  <si>
    <t xml:space="preserve"> CITRICACID</t>
  </si>
  <si>
    <t xml:space="preserve"> SALT SODIUM BISULFITE</t>
  </si>
  <si>
    <t>GREEN TEA (CAMELLIA SINENSIS)</t>
  </si>
  <si>
    <t xml:space="preserve"> FD &amp; C YELLOW NO.6</t>
  </si>
  <si>
    <t>GREEN OLIVES</t>
  </si>
  <si>
    <t xml:space="preserve"> ACIDITY REGULATOR (CITRIC ACID)</t>
  </si>
  <si>
    <t xml:space="preserve"> ANTIOXIDANT (ASCORBIC ACID)</t>
  </si>
  <si>
    <t xml:space="preserve"> CONTAINS 2% OR LESS OF: SOY PROTEIN CONCENTRATE</t>
  </si>
  <si>
    <t>FLOUR (CORN</t>
  </si>
  <si>
    <t xml:space="preserve"> OAT)</t>
  </si>
  <si>
    <t xml:space="preserve"> COLOR (YELLOW 6</t>
  </si>
  <si>
    <t xml:space="preserve"> OLEORESIN</t>
  </si>
  <si>
    <t xml:space="preserve"> ANNATTO EXTRACT)</t>
  </si>
  <si>
    <t>MATRICARIA CHAMOMILLA</t>
  </si>
  <si>
    <t xml:space="preserve"> HONEY.</t>
  </si>
  <si>
    <t>CHAMOMILE FLOWER</t>
  </si>
  <si>
    <t xml:space="preserve"> ANISE.</t>
  </si>
  <si>
    <t xml:space="preserve"> HYDROGENATED PALM OIL</t>
  </si>
  <si>
    <t xml:space="preserve"> TBHQ AND CITRIC ACID ADDED TO HELP PROTECT FLAVOR.</t>
  </si>
  <si>
    <t xml:space="preserve"> PECTIN AND CITRIC ACID.</t>
  </si>
  <si>
    <t xml:space="preserve"> VEGETABLE OIL (CORN AND/OR COTTONSEED AND/OR SOYBEAN)</t>
  </si>
  <si>
    <t xml:space="preserve"> DEHYDRATED PARSLEY.</t>
  </si>
  <si>
    <t xml:space="preserve"> LIME</t>
  </si>
  <si>
    <t xml:space="preserve"> ONE OF THE FOLLOWING: PALM OLEIN OIL</t>
  </si>
  <si>
    <t xml:space="preserve"> NON-HYDROGENATED EXPELLER-PRESSED ORGANIC SUNFLOWER</t>
  </si>
  <si>
    <t xml:space="preserve"> CANOLA OR COTTONSEED OIL</t>
  </si>
  <si>
    <t xml:space="preserve"> OLEORESIN OF PAPRIKA.</t>
  </si>
  <si>
    <t>PAPAYA</t>
  </si>
  <si>
    <t xml:space="preserve"> CALCIUM.</t>
  </si>
  <si>
    <t>MANGO</t>
  </si>
  <si>
    <t>GINGER ROOT</t>
  </si>
  <si>
    <t xml:space="preserve"> ORGANIC WHEAT FLOUR</t>
  </si>
  <si>
    <t xml:space="preserve"> ORGANIC WHEAT GLUTEN</t>
  </si>
  <si>
    <t>GROUND CORIANDER</t>
  </si>
  <si>
    <t xml:space="preserve"> GROUND POMEGRANATE SEEDS</t>
  </si>
  <si>
    <t xml:space="preserve"> ASAFOETIDA</t>
  </si>
  <si>
    <t xml:space="preserve"> GARAM MASALA.</t>
  </si>
  <si>
    <t xml:space="preserve"> WHISKEY.</t>
  </si>
  <si>
    <t xml:space="preserve"> BEEF HEARTS</t>
  </si>
  <si>
    <t xml:space="preserve"> CONTAINS LESS THAN 2% OF CORN SYRUP</t>
  </si>
  <si>
    <t xml:space="preserve"> MUSTARD POWDER</t>
  </si>
  <si>
    <t xml:space="preserve"> ISOLATED SOY PROTEIN</t>
  </si>
  <si>
    <t xml:space="preserve"> CONTAINS LESS THAN 2% OF DEXTROSE</t>
  </si>
  <si>
    <t xml:space="preserve"> LAURIC ARGINATE</t>
  </si>
  <si>
    <t xml:space="preserve"> OLEORESIN 01 PAPRIKA</t>
  </si>
  <si>
    <t xml:space="preserve"> SODIUM PHOSPHATE.</t>
  </si>
  <si>
    <t xml:space="preserve"> TEXTURED SOY FLOUR</t>
  </si>
  <si>
    <t xml:space="preserve"> BHT.</t>
  </si>
  <si>
    <t>TOMATO CONCENTRATE (WATER</t>
  </si>
  <si>
    <t xml:space="preserve"> DRIED BELL PEPPER.</t>
  </si>
  <si>
    <t xml:space="preserve"> BLACK BEANS*</t>
  </si>
  <si>
    <t xml:space="preserve"> DICED TOMATOES* (TOMATOES*</t>
  </si>
  <si>
    <t xml:space="preserve"> TOMATO JUICE*</t>
  </si>
  <si>
    <t xml:space="preserve"> POTATO STARCH*</t>
  </si>
  <si>
    <t xml:space="preserve"> TOMATO PUREE* (TOMATO PASTE*</t>
  </si>
  <si>
    <t xml:space="preserve"> FILTERED WATER)</t>
  </si>
  <si>
    <t xml:space="preserve"> CELERY*</t>
  </si>
  <si>
    <t xml:space="preserve"> WHITE BEANS*</t>
  </si>
  <si>
    <t xml:space="preserve"> KALE*</t>
  </si>
  <si>
    <t xml:space="preserve"> BARLEY*</t>
  </si>
  <si>
    <t xml:space="preserve"> EXTRA VIRGIN OLIVE OIL*</t>
  </si>
  <si>
    <t xml:space="preserve"> NAVY BEAN FLOUR*</t>
  </si>
  <si>
    <t xml:space="preserve"> LEEKS*.</t>
  </si>
  <si>
    <t xml:space="preserve"> SCOTCH BONNET PEPPERS</t>
  </si>
  <si>
    <t xml:space="preserve"> APPROVED SPICES</t>
  </si>
  <si>
    <t xml:space="preserve"> POTASSIUM SORBATE (0.1% AS PRESERVATIVE)</t>
  </si>
  <si>
    <t xml:space="preserve"> SODIUM METABISULPHITE (TO PRESERVE COLOR).</t>
  </si>
  <si>
    <t xml:space="preserve"> VEGETABLE OIL BLEND (LIQUID SOYBEAN OIL</t>
  </si>
  <si>
    <t xml:space="preserve"> MAY CONTAIN HYDROGENATED COTTONSEED OIL)</t>
  </si>
  <si>
    <t xml:space="preserve"> POTASSIUM SORBATE AND CALCIUM DISODIUM EDTA USED TO PROTECT QUALITY</t>
  </si>
  <si>
    <t xml:space="preserve"> VITAMIN A PALMITATE ADDED.</t>
  </si>
  <si>
    <t>ENRICHED BLEACHED FLOUR [WHEAT FLOUR</t>
  </si>
  <si>
    <t xml:space="preserve"> VEGETABLE OIL (PALM</t>
  </si>
  <si>
    <t xml:space="preserve"> SOYBEAN AND/OR COTTONSEED OILS)</t>
  </si>
  <si>
    <t xml:space="preserve"> ALUMINUM SULFATE)</t>
  </si>
  <si>
    <t xml:space="preserve"> MILK FAT</t>
  </si>
  <si>
    <t xml:space="preserve"> VANILLIN (ARTIFICIAL FLAVOR)]</t>
  </si>
  <si>
    <t xml:space="preserve"> VEGETABLE OIL [(PALM</t>
  </si>
  <si>
    <t xml:space="preserve"> WATER. CONTAINS 2% OR LESS OF EACH OF THE FOLLOWING: EGGS</t>
  </si>
  <si>
    <t xml:space="preserve"> LESS THAN 2% OF: RED HOT CAYENNE PEPPER SAUCE POWDER (RED HOT CAYENNE PEPPER SAUCE [AGED CAYENNE RED PEPPERS</t>
  </si>
  <si>
    <t xml:space="preserve"> GARLIC]</t>
  </si>
  <si>
    <t xml:space="preserve"> VINEGAR POWDER</t>
  </si>
  <si>
    <t xml:space="preserve"> (MALTODEXTRIN</t>
  </si>
  <si>
    <t>ENRICHED WHEAT FLOUR (CONTAINS: WHEAT FLOUR</t>
  </si>
  <si>
    <t xml:space="preserve"> LEAVENING (CONTAINS ONE OR MORE OF THE FOLLOWING: YEAST</t>
  </si>
  <si>
    <t xml:space="preserve"> AMMONIUM BICARBONATE).</t>
  </si>
  <si>
    <t xml:space="preserve"> CONTAINS 2% OR LESS MODIFIED FOOD STARCH</t>
  </si>
  <si>
    <t xml:space="preserve"> SODIUM NITRATE.</t>
  </si>
  <si>
    <t>(TURKEY</t>
  </si>
  <si>
    <t xml:space="preserve"> MECHANICALLY SEPARATED TURKEY)</t>
  </si>
  <si>
    <t xml:space="preserve"> FLAVORING (CANOLA OIL</t>
  </si>
  <si>
    <t xml:space="preserve"> SUGAR. HAMS</t>
  </si>
  <si>
    <t xml:space="preserve"> SHOULDERS</t>
  </si>
  <si>
    <t xml:space="preserve"> LOINS</t>
  </si>
  <si>
    <t xml:space="preserve"> TENDERLOINS INCLUDED.</t>
  </si>
  <si>
    <t>BACON CURED WITH: WATER</t>
  </si>
  <si>
    <t xml:space="preserve"> PEPPERS</t>
  </si>
  <si>
    <t xml:space="preserve"> COMINO</t>
  </si>
  <si>
    <t>PEPPADEW PEPPER (SWEET PIQUANTE PEPPER</t>
  </si>
  <si>
    <t xml:space="preserve"> ORANGE BELL PEPPER</t>
  </si>
  <si>
    <t xml:space="preserve"> YELLOW BELL PEPPER</t>
  </si>
  <si>
    <t xml:space="preserve"> RED PEPPER (DICED RED PEPPERS</t>
  </si>
  <si>
    <t>MICHIGAN RED TART CHERRIES</t>
  </si>
  <si>
    <t>WILD MAINE BLUEBERRIES</t>
  </si>
  <si>
    <t>APPLE JUICE (WATER AND APPLE JUICE CONCENTRATE)</t>
  </si>
  <si>
    <t xml:space="preserve"> SODIUM CITRATE.</t>
  </si>
  <si>
    <t>RED RASPBERRIES</t>
  </si>
  <si>
    <t>BLACKBERRIES</t>
  </si>
  <si>
    <t xml:space="preserve"> SOYBEAN OIL (PROCESSING AID)</t>
  </si>
  <si>
    <t xml:space="preserve"> VINEGAR SOLIDS</t>
  </si>
  <si>
    <t xml:space="preserve"> CONTAINS 2% OR LESS OF THE FOLLOWING: DEXTROSE</t>
  </si>
  <si>
    <t xml:space="preserve"> FLAVORING (DEXTROSE</t>
  </si>
  <si>
    <t xml:space="preserve"> POLYSORBATE 80)</t>
  </si>
  <si>
    <t xml:space="preserve"> FLAVORING.</t>
  </si>
  <si>
    <t xml:space="preserve"> DRIED ONION AND GARLIC</t>
  </si>
  <si>
    <t xml:space="preserve"> SODIUM BENZOATE AS A PRESERVATIVE.</t>
  </si>
  <si>
    <t>MILK CHOCOLATE: SUGAR</t>
  </si>
  <si>
    <t xml:space="preserve"> VANILLA. COOKIE: ENRICHED FLOUR (WHEAT FLOUR</t>
  </si>
  <si>
    <t xml:space="preserve"> VEGETABLE OIL (PALM)</t>
  </si>
  <si>
    <t>GLUCOSE SYRUP</t>
  </si>
  <si>
    <t xml:space="preserve"> FLOUR (WHEAT)</t>
  </si>
  <si>
    <t xml:space="preserve"> VEGETABLE MARGARINE (PALM AND CANOLA OIL</t>
  </si>
  <si>
    <t xml:space="preserve"> MONO &amp; DIGLYCERIDES OF FATTY ACIDS</t>
  </si>
  <si>
    <t xml:space="preserve"> SUGAR SYRUP</t>
  </si>
  <si>
    <t xml:space="preserve"> DISODIUM DIPHOSPHATE</t>
  </si>
  <si>
    <t>PREPARED KIDNEY BEANS</t>
  </si>
  <si>
    <t xml:space="preserve"> DISODIUM EDTA (TO PROMOTE COLOR RETENTION).</t>
  </si>
  <si>
    <t>FRESH STEAMED CHICKPEAS</t>
  </si>
  <si>
    <t xml:space="preserve"> WATER SUNFLOWER OIL</t>
  </si>
  <si>
    <t xml:space="preserve"> SRIRACHA SPICES (INCLUDING AGED CAYENNE PEPPER)</t>
  </si>
  <si>
    <t xml:space="preserve"> (NOT MORE THAN 2% SILICON DIOXIDE ADDED AS A PROCESSING AID)</t>
  </si>
  <si>
    <t xml:space="preserve"> STABILIZERS (CAROB BEAN AND/OR XANTHAN AND/OR GUAR GUMS).</t>
  </si>
  <si>
    <t>TURKEY INGREDIENTS (TURKEY</t>
  </si>
  <si>
    <t xml:space="preserve"> AND LESS THAN 2% OF THE FOLLOWING: MODIFIED FOOD STARCH</t>
  </si>
  <si>
    <t xml:space="preserve"> ISOLATED OAT PRODUCT</t>
  </si>
  <si>
    <t xml:space="preserve"> BEEF COLLAGEN CASING.</t>
  </si>
  <si>
    <t>MEAT INGREDIENTS (PORK</t>
  </si>
  <si>
    <t xml:space="preserve"> BEEF)</t>
  </si>
  <si>
    <t xml:space="preserve"> MADE WITH BEEF COLLAGEN CASING.</t>
  </si>
  <si>
    <t xml:space="preserve"> TOMATO SAUCE</t>
  </si>
  <si>
    <t xml:space="preserve"> CHOPPED BELL PEPPER</t>
  </si>
  <si>
    <t xml:space="preserve"> CHILI PEPPER SAUCE</t>
  </si>
  <si>
    <t xml:space="preserve"> TAMARIND EXTRACT</t>
  </si>
  <si>
    <t xml:space="preserve"> SMOKE FLAVOR</t>
  </si>
  <si>
    <t>SALMON</t>
  </si>
  <si>
    <t>HAM</t>
  </si>
  <si>
    <t xml:space="preserve"> SALAD DRESSING (SOYBEAN OIL</t>
  </si>
  <si>
    <t xml:space="preserve"> CALCIUM DISODIUM EDTA TO PROTECT FLAVOR)</t>
  </si>
  <si>
    <t xml:space="preserve"> PICKLES (CUCUMBERS</t>
  </si>
  <si>
    <t xml:space="preserve"> CORN SYRUPS</t>
  </si>
  <si>
    <t xml:space="preserve"> ONION FLAKES</t>
  </si>
  <si>
    <t xml:space="preserve"> SMOKED PEPPERS</t>
  </si>
  <si>
    <t xml:space="preserve"> SILICON DIOXIDE (TO PREVENT CAKING)</t>
  </si>
  <si>
    <t xml:space="preserve"> NATURAL ANNATTO AND CARAMEL COLOR</t>
  </si>
  <si>
    <t xml:space="preserve"> NATURAL SPICE EXTRACTS.</t>
  </si>
  <si>
    <t>CALIFORNIA PISTACHIOS</t>
  </si>
  <si>
    <t xml:space="preserve"> BLEACHED ENRICHED FLOUR (WHEAT FLOUR</t>
  </si>
  <si>
    <t xml:space="preserve"> EGGS YOLKS</t>
  </si>
  <si>
    <t xml:space="preserve"> CONTAINS LESS THAN 2% OF EACH OF THE FOLLOWING: BAKING POWDER (SODIUM ACID PYROPHOSPHATE</t>
  </si>
  <si>
    <t xml:space="preserve"> ARTIFICIAL COLORS (FD&amp;C YELLOW #5</t>
  </si>
  <si>
    <t xml:space="preserve"> BLUE #1</t>
  </si>
  <si>
    <t xml:space="preserve"> BLUE #2).</t>
  </si>
  <si>
    <t xml:space="preserve"> CHEDDAR CHEESE (MILK</t>
  </si>
  <si>
    <t xml:space="preserve"> HORSERADISH POWDER</t>
  </si>
  <si>
    <t xml:space="preserve"> SALT AND SEASONING ADDED. SEASONING: SALT</t>
  </si>
  <si>
    <t xml:space="preserve"> RED PEPPER AND NATURAL FLAVOR.</t>
  </si>
  <si>
    <t>Ingredients2</t>
  </si>
  <si>
    <t>Ingredients3</t>
  </si>
  <si>
    <t>Ingredients4</t>
  </si>
  <si>
    <t>Ingredients5</t>
  </si>
  <si>
    <t>Ingredients6</t>
  </si>
  <si>
    <t>Ingredients7</t>
  </si>
  <si>
    <t>Ingredients8</t>
  </si>
  <si>
    <t>Ingredients9</t>
  </si>
  <si>
    <t>Ingredients10</t>
  </si>
  <si>
    <t>Ingredients11</t>
  </si>
  <si>
    <t>Ingredients12</t>
  </si>
  <si>
    <t>Ingredients13</t>
  </si>
  <si>
    <t>Ingredients14</t>
  </si>
  <si>
    <t>Ingredients15</t>
  </si>
  <si>
    <t>Number of ingredients</t>
  </si>
  <si>
    <t>Avalilable quantity(in dozens)</t>
  </si>
  <si>
    <t>TOTALS AND AVERAGES</t>
  </si>
  <si>
    <t>Average expiration date</t>
  </si>
  <si>
    <t>Product with a large number of ingredients (i.e. larger than 10)</t>
  </si>
  <si>
    <t>Product with a small number of ingredients(i.e. smaller than 10)</t>
  </si>
  <si>
    <t>Average expiration date past the current date</t>
  </si>
  <si>
    <t>Stock in danger of being emptied</t>
  </si>
  <si>
    <t>Product contains sugar</t>
  </si>
  <si>
    <t>Row Labels</t>
  </si>
  <si>
    <t>Grand Total</t>
  </si>
  <si>
    <t>TRUE</t>
  </si>
  <si>
    <t>(All)</t>
  </si>
  <si>
    <t>Maximums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</si>
</sst>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ck">
        <color theme="4" tint="0.499984740745262"/>
      </bottom>
      <diagonal/>
    </border>
    <border>
      <left/>
      <right/>
      <top style="thin">
        <color auto="1"/>
      </top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18">
    <xf numFmtId="0" fontId="0" fillId="0" borderId="0"/>
    <xf numFmtId="0" fontId="3" fillId="0" borderId="2" applyNumberFormat="0" applyFill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0" borderId="0" applyNumberFormat="0" applyFill="0" applyBorder="0" applyAlignment="0" applyProtection="0"/>
    <xf numFmtId="0" fontId="2" fillId="5" borderId="5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0" borderId="0" xfId="0" applyBorder="1"/>
    <xf numFmtId="0" fontId="1" fillId="7" borderId="0" xfId="7" applyBorder="1"/>
    <xf numFmtId="2" fontId="1" fillId="8" borderId="1" xfId="8" applyNumberFormat="1" applyBorder="1" applyAlignment="1" applyProtection="1">
      <alignment vertical="center" wrapText="1"/>
    </xf>
    <xf numFmtId="0" fontId="1" fillId="15" borderId="1" xfId="15" applyBorder="1" applyAlignment="1" applyProtection="1">
      <alignment vertical="center" wrapText="1"/>
    </xf>
    <xf numFmtId="0" fontId="1" fillId="16" borderId="1" xfId="16" applyBorder="1" applyAlignment="1" applyProtection="1">
      <alignment vertical="center" wrapText="1"/>
    </xf>
    <xf numFmtId="0" fontId="1" fillId="11" borderId="0" xfId="11" applyBorder="1"/>
    <xf numFmtId="0" fontId="1" fillId="9" borderId="0" xfId="9" applyBorder="1"/>
    <xf numFmtId="0" fontId="1" fillId="16" borderId="0" xfId="16" applyBorder="1"/>
    <xf numFmtId="0" fontId="1" fillId="12" borderId="0" xfId="12" applyBorder="1"/>
    <xf numFmtId="0" fontId="1" fillId="17" borderId="0" xfId="17" applyBorder="1"/>
    <xf numFmtId="0" fontId="1" fillId="13" borderId="0" xfId="13" applyBorder="1"/>
    <xf numFmtId="0" fontId="1" fillId="10" borderId="0" xfId="10" applyBorder="1"/>
    <xf numFmtId="0" fontId="1" fillId="14" borderId="0" xfId="14" applyBorder="1"/>
    <xf numFmtId="0" fontId="1" fillId="6" borderId="1" xfId="6" applyBorder="1" applyAlignment="1" applyProtection="1">
      <alignment vertical="center" wrapText="1"/>
    </xf>
    <xf numFmtId="14" fontId="0" fillId="5" borderId="5" xfId="5" applyNumberFormat="1" applyFont="1" applyBorder="1"/>
    <xf numFmtId="2" fontId="1" fillId="6" borderId="0" xfId="6" applyNumberFormat="1" applyBorder="1"/>
    <xf numFmtId="0" fontId="1" fillId="8" borderId="0" xfId="8" applyBorder="1"/>
    <xf numFmtId="0" fontId="1" fillId="15" borderId="0" xfId="15" applyBorder="1"/>
    <xf numFmtId="0" fontId="3" fillId="7" borderId="6" xfId="1" applyFill="1" applyBorder="1"/>
    <xf numFmtId="0" fontId="3" fillId="6" borderId="7" xfId="1" applyFill="1" applyBorder="1"/>
    <xf numFmtId="2" fontId="3" fillId="8" borderId="7" xfId="1" applyNumberFormat="1" applyFill="1" applyBorder="1"/>
    <xf numFmtId="0" fontId="3" fillId="15" borderId="7" xfId="1" applyFill="1" applyBorder="1"/>
    <xf numFmtId="0" fontId="3" fillId="16" borderId="7" xfId="1" applyFill="1" applyBorder="1"/>
    <xf numFmtId="0" fontId="3" fillId="11" borderId="7" xfId="1" applyFill="1" applyBorder="1"/>
    <xf numFmtId="0" fontId="3" fillId="9" borderId="7" xfId="1" applyFill="1" applyBorder="1"/>
    <xf numFmtId="0" fontId="3" fillId="12" borderId="7" xfId="1" applyFill="1" applyBorder="1"/>
    <xf numFmtId="0" fontId="3" fillId="17" borderId="7" xfId="1" applyFill="1" applyBorder="1"/>
    <xf numFmtId="0" fontId="3" fillId="13" borderId="7" xfId="1" applyFill="1" applyBorder="1"/>
    <xf numFmtId="0" fontId="3" fillId="10" borderId="7" xfId="1" applyFill="1" applyBorder="1"/>
    <xf numFmtId="0" fontId="3" fillId="14" borderId="7" xfId="1" applyFill="1" applyBorder="1"/>
    <xf numFmtId="0" fontId="3" fillId="7" borderId="7" xfId="1" applyFill="1" applyBorder="1"/>
    <xf numFmtId="14" fontId="3" fillId="5" borderId="7" xfId="1" applyNumberFormat="1" applyFill="1" applyBorder="1"/>
    <xf numFmtId="0" fontId="3" fillId="0" borderId="7" xfId="1" applyBorder="1"/>
    <xf numFmtId="0" fontId="1" fillId="7" borderId="8" xfId="7" applyBorder="1"/>
    <xf numFmtId="0" fontId="5" fillId="4" borderId="4" xfId="3"/>
    <xf numFmtId="0" fontId="3" fillId="2" borderId="2" xfId="1" applyFill="1"/>
    <xf numFmtId="0" fontId="6" fillId="0" borderId="0" xfId="4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3" borderId="3" xfId="2"/>
    <xf numFmtId="0" fontId="4" fillId="3" borderId="3" xfId="2" applyAlignment="1" applyProtection="1">
      <alignment vertical="center" wrapText="1"/>
    </xf>
    <xf numFmtId="2" fontId="4" fillId="3" borderId="3" xfId="2" applyNumberFormat="1" applyAlignment="1" applyProtection="1">
      <alignment vertical="center" wrapText="1"/>
    </xf>
    <xf numFmtId="0" fontId="4" fillId="3" borderId="3" xfId="2" applyNumberFormat="1" applyAlignment="1" applyProtection="1">
      <alignment vertical="center" wrapText="1"/>
    </xf>
    <xf numFmtId="14" fontId="4" fillId="3" borderId="3" xfId="2" applyNumberFormat="1"/>
    <xf numFmtId="0" fontId="7" fillId="5" borderId="5" xfId="5" applyFont="1"/>
    <xf numFmtId="2" fontId="7" fillId="5" borderId="5" xfId="5" applyNumberFormat="1" applyFont="1"/>
    <xf numFmtId="14" fontId="7" fillId="5" borderId="5" xfId="5" applyNumberFormat="1" applyFont="1"/>
  </cellXfs>
  <cellStyles count="18">
    <cellStyle name="20% - Accent1" xfId="6" builtinId="30"/>
    <cellStyle name="20% - Accent3" xfId="11" builtinId="38"/>
    <cellStyle name="40% - Accent1" xfId="7" builtinId="31"/>
    <cellStyle name="40% - Accent2" xfId="9" builtinId="35"/>
    <cellStyle name="40% - Accent3" xfId="12" builtinId="39"/>
    <cellStyle name="40% - Accent4" xfId="14" builtinId="43"/>
    <cellStyle name="40% - Accent5" xfId="15" builtinId="47"/>
    <cellStyle name="40% - Accent6" xfId="17" builtinId="51"/>
    <cellStyle name="60% - Accent1" xfId="8" builtinId="32"/>
    <cellStyle name="60% - Accent2" xfId="10" builtinId="36"/>
    <cellStyle name="60% - Accent3" xfId="13" builtinId="40"/>
    <cellStyle name="60% - Accent5" xfId="16" builtinId="48"/>
    <cellStyle name="Calculation" xfId="2" builtinId="22"/>
    <cellStyle name="Check Cell" xfId="3" builtinId="23"/>
    <cellStyle name="Heading 2" xfId="1" builtinId="17"/>
    <cellStyle name="Normal" xfId="0" builtinId="0"/>
    <cellStyle name="Note" xfId="5" builtinId="10"/>
    <cellStyle name="Warning Text" xfId="4" builtinId="1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numFmt numFmtId="2" formatCode="0.00"/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numFmt numFmtId="19" formatCode="dd/mm/yyyy"/>
    </dxf>
    <dxf>
      <alignment horizontal="general" vertical="center" textRotation="0" wrapText="1" indent="0" justifyLastLine="0" shrinkToFit="0" readingOrder="0"/>
      <protection locked="1" hidden="0"/>
    </dxf>
    <dxf>
      <numFmt numFmtId="0" formatCode="General"/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complexity judged by number of ingredients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Products!$B$2:$B$1001</c:f>
              <c:strCache>
                <c:ptCount val="1000"/>
                <c:pt idx="0">
                  <c:v>MOCHI ICE CREAM BONBONS</c:v>
                </c:pt>
                <c:pt idx="1">
                  <c:v>CHIPOTLE BARBECUE SAUCE</c:v>
                </c:pt>
                <c:pt idx="2">
                  <c:v>HOT &amp; SPICY BARBECUE SAUCE</c:v>
                </c:pt>
                <c:pt idx="3">
                  <c:v>BARBECUE SAUCE</c:v>
                </c:pt>
                <c:pt idx="4">
                  <c:v>BARBECUE SAUCE</c:v>
                </c:pt>
                <c:pt idx="5">
                  <c:v>ORIGINAL BARBECUE SAUCE</c:v>
                </c:pt>
                <c:pt idx="6">
                  <c:v>CLASSIC BARBECUE SAUCE</c:v>
                </c:pt>
                <c:pt idx="7">
                  <c:v>HICKORY BARBECUE SAUCE</c:v>
                </c:pt>
                <c:pt idx="8">
                  <c:v>STEAK SAUCE</c:v>
                </c:pt>
                <c:pt idx="9">
                  <c:v>FRESH &amp; EASY, OUR FLAVORFUL MUSTARD IS PERFECT FOR SAVORY SANDWICHES, MEATS OR SNACKS</c:v>
                </c:pt>
                <c:pt idx="10">
                  <c:v>FRESH &amp; EASY, SWEET HOT MUSTARD</c:v>
                </c:pt>
                <c:pt idx="11">
                  <c:v>STONEGROUND HORSERADISH MUSTARD</c:v>
                </c:pt>
                <c:pt idx="12">
                  <c:v>ORGANIC DIJON MUSTARD</c:v>
                </c:pt>
                <c:pt idx="13">
                  <c:v>DIJON MUSTARD</c:v>
                </c:pt>
                <c:pt idx="14">
                  <c:v>SPICY BROWN MUSTARD</c:v>
                </c:pt>
                <c:pt idx="15">
                  <c:v>YELLOW MUSTARD</c:v>
                </c:pt>
                <c:pt idx="16">
                  <c:v>TOMATO KETCHUP</c:v>
                </c:pt>
                <c:pt idx="17">
                  <c:v>LITE MAYONNAISE</c:v>
                </c:pt>
                <c:pt idx="18">
                  <c:v>REAL MAYONNAISE MADE WITH CIDER VINEGAR</c:v>
                </c:pt>
                <c:pt idx="19">
                  <c:v>FINE ICE CREAMS</c:v>
                </c:pt>
                <c:pt idx="20">
                  <c:v>STATER BROS., SUGAR POWDERED</c:v>
                </c:pt>
                <c:pt idx="21">
                  <c:v>STATER BROS., PURE CANE SUGAR GRANULATED</c:v>
                </c:pt>
                <c:pt idx="22">
                  <c:v>STATER BROS., ROTINI AN ENRICHED MACARONI PRODUCT</c:v>
                </c:pt>
                <c:pt idx="23">
                  <c:v>STATER BROS., KIDNEY BEANS, DARK RED</c:v>
                </c:pt>
                <c:pt idx="24">
                  <c:v>NON-STICK OLIVE OIL COOKING SPRAY</c:v>
                </c:pt>
                <c:pt idx="25">
                  <c:v>SLICED SMOKED TURKEY BREAST</c:v>
                </c:pt>
                <c:pt idx="26">
                  <c:v>SLICED HONEY HAM WITH NATURAL JUICES</c:v>
                </c:pt>
                <c:pt idx="27">
                  <c:v>SLICED BLACK FOREST HAM</c:v>
                </c:pt>
                <c:pt idx="28">
                  <c:v>SLICED BLACK ANGUS ROAST BEEF</c:v>
                </c:pt>
                <c:pt idx="29">
                  <c:v>MUENSTER CHEESE</c:v>
                </c:pt>
                <c:pt idx="30">
                  <c:v>SWISS CHEESE</c:v>
                </c:pt>
                <c:pt idx="31">
                  <c:v>HONEY MUSTARD</c:v>
                </c:pt>
                <c:pt idx="32">
                  <c:v>SEASONED ROAST BEEF</c:v>
                </c:pt>
                <c:pt idx="33">
                  <c:v>GREAT MIDWEST, CRANBERRY CHEDDAR</c:v>
                </c:pt>
                <c:pt idx="34">
                  <c:v>GREAT MIDWEST, CHIPOTLE CHEDDAR</c:v>
                </c:pt>
                <c:pt idx="35">
                  <c:v>TRADITIONAL HUMMUS</c:v>
                </c:pt>
                <c:pt idx="36">
                  <c:v>SUN-DRIED TOMATO &amp; BASIL HUMMUS</c:v>
                </c:pt>
                <c:pt idx="37">
                  <c:v>SPINACH &amp; ARTICHOKE HUMMUS</c:v>
                </c:pt>
                <c:pt idx="38">
                  <c:v>ROASTED GARLIC HUMMUS</c:v>
                </c:pt>
                <c:pt idx="39">
                  <c:v>SPICY THREE PEPPER HUMMUS</c:v>
                </c:pt>
                <c:pt idx="40">
                  <c:v>ROASTED RED PEPPER HUMMUS</c:v>
                </c:pt>
                <c:pt idx="41">
                  <c:v>ROASTED GARLIC HUMMUS</c:v>
                </c:pt>
                <c:pt idx="42">
                  <c:v>ROASTED RED PEPPER HUMMUS</c:v>
                </c:pt>
                <c:pt idx="43">
                  <c:v>ORGANIC TRI-COLORED TORTILLA STRIPS</c:v>
                </c:pt>
                <c:pt idx="44">
                  <c:v>VANILLA BEAN ICE CREAM</c:v>
                </c:pt>
                <c:pt idx="45">
                  <c:v>LIGHT ICE CREAM</c:v>
                </c:pt>
                <c:pt idx="46">
                  <c:v>ICE CREAM</c:v>
                </c:pt>
                <c:pt idx="47">
                  <c:v>SORBET</c:v>
                </c:pt>
                <c:pt idx="48">
                  <c:v>SORBET</c:v>
                </c:pt>
                <c:pt idx="49">
                  <c:v>BLOOD ORANGE SORBET</c:v>
                </c:pt>
                <c:pt idx="50">
                  <c:v>GELATO</c:v>
                </c:pt>
                <c:pt idx="51">
                  <c:v>ICE CREAM, GELATO</c:v>
                </c:pt>
                <c:pt idx="52">
                  <c:v>GELATO</c:v>
                </c:pt>
                <c:pt idx="53">
                  <c:v>GELATO</c:v>
                </c:pt>
                <c:pt idx="54">
                  <c:v>PANKO BREAD CRUMBS JAPANESE STYLE</c:v>
                </c:pt>
                <c:pt idx="55">
                  <c:v>FRESH &amp; EASY, CANOLA OIL</c:v>
                </c:pt>
                <c:pt idx="56">
                  <c:v>FRESH &amp; EASY, CORN OIL</c:v>
                </c:pt>
                <c:pt idx="57">
                  <c:v>FRESH &amp; EASY, TRI COLOR ROTINI</c:v>
                </c:pt>
                <c:pt idx="58">
                  <c:v>ENRICHED MACARONI PRODUCT, ITALIAN ORZO</c:v>
                </c:pt>
                <c:pt idx="59">
                  <c:v>CONCHIGLIE</c:v>
                </c:pt>
                <c:pt idx="60">
                  <c:v>EXCELLENT WITH MUSHROOM SAUCES</c:v>
                </c:pt>
                <c:pt idx="61">
                  <c:v>MACARONI ELBOWS</c:v>
                </c:pt>
                <c:pt idx="62">
                  <c:v>CUT FIDEO</c:v>
                </c:pt>
                <c:pt idx="63">
                  <c:v>THIN SPAGHETTI</c:v>
                </c:pt>
                <c:pt idx="64">
                  <c:v>FETTUCCINE</c:v>
                </c:pt>
                <c:pt idx="65">
                  <c:v>SPAGHETTI</c:v>
                </c:pt>
                <c:pt idx="66">
                  <c:v>SPAGHETTI</c:v>
                </c:pt>
                <c:pt idx="67">
                  <c:v>ROTELLI</c:v>
                </c:pt>
                <c:pt idx="68">
                  <c:v>WHOLE GRAIN PASTA</c:v>
                </c:pt>
                <c:pt idx="69">
                  <c:v>BROWN RICE SPAGHETTI</c:v>
                </c:pt>
                <c:pt idx="70">
                  <c:v>WHOLE WHEAT SPAGHETTI</c:v>
                </c:pt>
                <c:pt idx="71">
                  <c:v>WHOLE WHEAT ELBOWS, MACARONI</c:v>
                </c:pt>
                <c:pt idx="72">
                  <c:v>WHOLE WHEAT MACARONI PRODUCT</c:v>
                </c:pt>
                <c:pt idx="73">
                  <c:v>BROWN RICE, ROTINI</c:v>
                </c:pt>
                <c:pt idx="74">
                  <c:v>LASAGNA</c:v>
                </c:pt>
                <c:pt idx="75">
                  <c:v>WHOLE GRAIN THIN SPAGHETTI</c:v>
                </c:pt>
                <c:pt idx="76">
                  <c:v>MEDIUM SHELLS</c:v>
                </c:pt>
                <c:pt idx="77">
                  <c:v>WHOLE GRAIN ROTINI</c:v>
                </c:pt>
                <c:pt idx="78">
                  <c:v>PASTA, EXTRA BROAD RIBBONS</c:v>
                </c:pt>
                <c:pt idx="79">
                  <c:v>WIDE EGG NOODLES</c:v>
                </c:pt>
                <c:pt idx="80">
                  <c:v>LARGE ELBOWS</c:v>
                </c:pt>
                <c:pt idx="81">
                  <c:v>THREE CHEESE BLEND</c:v>
                </c:pt>
                <c:pt idx="82">
                  <c:v>PARMESAN CHEESE</c:v>
                </c:pt>
                <c:pt idx="83">
                  <c:v>ALFREDO SAUCE</c:v>
                </c:pt>
                <c:pt idx="84">
                  <c:v>MARINARA SAUCE WITH ROASTED RED PEPPERS</c:v>
                </c:pt>
                <c:pt idx="85">
                  <c:v>TOMATO BASIL MARINARA</c:v>
                </c:pt>
                <c:pt idx="86">
                  <c:v>PASTA SAUCE</c:v>
                </c:pt>
                <c:pt idx="87">
                  <c:v>PASTA SAUCE</c:v>
                </c:pt>
                <c:pt idx="88">
                  <c:v>PIZZA SAUCE</c:v>
                </c:pt>
                <c:pt idx="89">
                  <c:v>DICED TOMATOES, WITH GARLIC &amp; OLIVE OIL</c:v>
                </c:pt>
                <c:pt idx="90">
                  <c:v>DICED TOMATOES</c:v>
                </c:pt>
                <c:pt idx="91">
                  <c:v>DICED TOMATOES</c:v>
                </c:pt>
                <c:pt idx="92">
                  <c:v>STEWED TOMATOES</c:v>
                </c:pt>
                <c:pt idx="93">
                  <c:v>ITALIAN-STYLE STEWED TOMATOES</c:v>
                </c:pt>
                <c:pt idx="94">
                  <c:v>FRESH &amp; EASY, PROVENCAL SIMMER SAUCE</c:v>
                </c:pt>
                <c:pt idx="95">
                  <c:v>FRESH &amp; EASY, CACCIATORE SIMMER SAUCE</c:v>
                </c:pt>
                <c:pt idx="96">
                  <c:v>FRESH &amp; EASY, CREAMY TOMATO ALFREDO SAUCE</c:v>
                </c:pt>
                <c:pt idx="97">
                  <c:v>FRESH &amp; EASY, PASTA SAUCE WITH IMPORTED TOMATOES &amp; OLIVE OIL</c:v>
                </c:pt>
                <c:pt idx="98">
                  <c:v>FRESH &amp; EASY, PASTA SAUCE WITH IMPORTED ITALIAN TOMATOES &amp; OLIVE OIL</c:v>
                </c:pt>
                <c:pt idx="99">
                  <c:v>PASTA SAUCE</c:v>
                </c:pt>
                <c:pt idx="100">
                  <c:v>FRESH &amp; EASY, TOMATO PASTE</c:v>
                </c:pt>
                <c:pt idx="101">
                  <c:v>TOMATO SAUCE</c:v>
                </c:pt>
                <c:pt idx="102">
                  <c:v>TOMATO SAUCE</c:v>
                </c:pt>
                <c:pt idx="103">
                  <c:v>TOMATO SAUCE</c:v>
                </c:pt>
                <c:pt idx="104">
                  <c:v>CRUSHED TOMATOES WITH BASIL</c:v>
                </c:pt>
                <c:pt idx="105">
                  <c:v>WHOLE PEELED PLUM TOMATOES</c:v>
                </c:pt>
                <c:pt idx="106">
                  <c:v>PEARS HALVES IN DILUTED RED WINE</c:v>
                </c:pt>
                <c:pt idx="107">
                  <c:v>MERMELADA DE MORA CON CAFE</c:v>
                </c:pt>
                <c:pt idx="108">
                  <c:v>TALANCINA</c:v>
                </c:pt>
                <c:pt idx="109">
                  <c:v>LOQUAT JAM</c:v>
                </c:pt>
                <c:pt idx="110">
                  <c:v>APRICOT JAM</c:v>
                </c:pt>
                <c:pt idx="111">
                  <c:v>YELLOW PEPPER JAM</c:v>
                </c:pt>
                <c:pt idx="112">
                  <c:v>RED PEPPER JAM</c:v>
                </c:pt>
                <c:pt idx="113">
                  <c:v>MILK CHOCOLATE</c:v>
                </c:pt>
                <c:pt idx="114">
                  <c:v>LEAN, APPLEWOOD SMOKED BONELESS HAM STEAK, WITH NATURAL JUICES</c:v>
                </c:pt>
                <c:pt idx="115">
                  <c:v>PREMIUM CUBED BONELESS HAM</c:v>
                </c:pt>
                <c:pt idx="116">
                  <c:v>SLICED BONELESS HAM</c:v>
                </c:pt>
                <c:pt idx="117">
                  <c:v>APPLE BLOSSOMS</c:v>
                </c:pt>
                <c:pt idx="118">
                  <c:v>FRESH &amp; EASY, BREADED CALAMARI RINGS</c:v>
                </c:pt>
                <c:pt idx="119">
                  <c:v>FRESH &amp; EASY, HOMESTYLE WAFFLES</c:v>
                </c:pt>
                <c:pt idx="120">
                  <c:v>FRESH &amp; EASY, BUTTERMILK PANCAKES</c:v>
                </c:pt>
                <c:pt idx="121">
                  <c:v>MUSHROOM GARLIC CAVATAPPI</c:v>
                </c:pt>
                <c:pt idx="122">
                  <c:v>CREAMY CARBONARA SPAGHETTI</c:v>
                </c:pt>
                <c:pt idx="123">
                  <c:v>DELUXE SHELLS &amp; AGED CHEDDAR CHEESE SAUCE</c:v>
                </c:pt>
                <c:pt idx="124">
                  <c:v>GOODNESS ANIMAL SHAPES</c:v>
                </c:pt>
                <c:pt idx="125">
                  <c:v>SHELLS &amp; WHITE CHEDDAR CHEESE</c:v>
                </c:pt>
                <c:pt idx="126">
                  <c:v>RICE PILAF WITH ORZO</c:v>
                </c:pt>
                <c:pt idx="127">
                  <c:v>THREE-CHEESE RISOTTO</c:v>
                </c:pt>
                <c:pt idx="128">
                  <c:v>QUINOA &amp; BROWN RICE WITH GARLIC &amp; HERBS</c:v>
                </c:pt>
                <c:pt idx="129">
                  <c:v>RICE</c:v>
                </c:pt>
                <c:pt idx="130">
                  <c:v>COOKED BROWN RICE</c:v>
                </c:pt>
                <c:pt idx="131">
                  <c:v>COOKED WHITE RICE</c:v>
                </c:pt>
                <c:pt idx="132">
                  <c:v>INSTANT WHITE RICE</c:v>
                </c:pt>
                <c:pt idx="133">
                  <c:v>INSTANT BROWN RICE</c:v>
                </c:pt>
                <c:pt idx="134">
                  <c:v>BOIL-IN-BAG BROWN RICE</c:v>
                </c:pt>
                <c:pt idx="135">
                  <c:v>BOIL - IN - BAG WHITE RICE</c:v>
                </c:pt>
                <c:pt idx="136">
                  <c:v>BLACK RICE</c:v>
                </c:pt>
                <c:pt idx="137">
                  <c:v>FRENCH LENTILS</c:v>
                </c:pt>
                <c:pt idx="138">
                  <c:v>COUSCOUS</c:v>
                </c:pt>
                <c:pt idx="139">
                  <c:v>FRESH &amp; EASY, COUSCOUS</c:v>
                </c:pt>
                <c:pt idx="140">
                  <c:v>FRESH &amp; EASY, BULGAR WHEAT</c:v>
                </c:pt>
                <c:pt idx="141">
                  <c:v>FRESH &amp; EASY, BLACK-EYED PEAS</c:v>
                </c:pt>
                <c:pt idx="142">
                  <c:v>BLACK BEANS</c:v>
                </c:pt>
                <c:pt idx="143">
                  <c:v>BLACK BEANS</c:v>
                </c:pt>
                <c:pt idx="144">
                  <c:v>FRESH &amp; EASY, GREEN LENTILS</c:v>
                </c:pt>
                <c:pt idx="145">
                  <c:v>FRESH &amp; EASY, RED LENTILS</c:v>
                </c:pt>
                <c:pt idx="146">
                  <c:v>FRESH &amp; EASY, LIGHT RED KIDNEY BEANS</c:v>
                </c:pt>
                <c:pt idx="147">
                  <c:v>FRESH &amp; EASY, GARBANZO BEANS</c:v>
                </c:pt>
                <c:pt idx="148">
                  <c:v>FRESH &amp; EASY, MAYOCOBA BEANS</c:v>
                </c:pt>
                <c:pt idx="149">
                  <c:v>FRESH &amp; EASY, BEANS</c:v>
                </c:pt>
                <c:pt idx="150">
                  <c:v>FRESH &amp; EASY, SMALL RED BEANS</c:v>
                </c:pt>
                <c:pt idx="151">
                  <c:v>FRESH &amp; EASY, GREEN SPLIT PEAS</c:v>
                </c:pt>
                <c:pt idx="152">
                  <c:v>FRESH &amp; EASY, PINTO BEANS</c:v>
                </c:pt>
                <c:pt idx="153">
                  <c:v>FRESH &amp; EASY, BEANS</c:v>
                </c:pt>
                <c:pt idx="154">
                  <c:v>FRESH &amp; EASY, JASMINE BROWN</c:v>
                </c:pt>
                <c:pt idx="155">
                  <c:v>FRESH &amp; EASY, LONG GRAIN BROWN</c:v>
                </c:pt>
                <c:pt idx="156">
                  <c:v>FRESH &amp; EASY, BASMATI RICE</c:v>
                </c:pt>
                <c:pt idx="157">
                  <c:v>RICE</c:v>
                </c:pt>
                <c:pt idx="158">
                  <c:v>ITALIAN GROWN RICE</c:v>
                </c:pt>
                <c:pt idx="159">
                  <c:v>RICE MEDLEY</c:v>
                </c:pt>
                <c:pt idx="160">
                  <c:v>LONG GRAIN WHITE RICE</c:v>
                </c:pt>
                <c:pt idx="161">
                  <c:v>ATLANTIC SALMON BURGERS</c:v>
                </c:pt>
                <c:pt idx="162">
                  <c:v>FRESH &amp; EASY, SWAI FELLETS</c:v>
                </c:pt>
                <c:pt idx="163">
                  <c:v>FRESH &amp; EASY, MAHI MAHI FILLETS</c:v>
                </c:pt>
                <c:pt idx="164">
                  <c:v>FRESH &amp; EASY, SALMON</c:v>
                </c:pt>
                <c:pt idx="165">
                  <c:v>FRESH &amp; EASY, TILAPIA</c:v>
                </c:pt>
                <c:pt idx="166">
                  <c:v>FRESH &amp; EASY, ALASKAN POLLOCK FILLETS</c:v>
                </c:pt>
                <c:pt idx="167">
                  <c:v>HANDCRAFTED NAAN FLATBREAD SANDWICH</c:v>
                </c:pt>
                <c:pt idx="168">
                  <c:v>CHICKEN THIGHS</c:v>
                </c:pt>
                <c:pt idx="169">
                  <c:v>CHICKEN DRUMSTICKS</c:v>
                </c:pt>
                <c:pt idx="170">
                  <c:v>SHAVED PARMESAN CHEESE</c:v>
                </c:pt>
                <c:pt idx="171">
                  <c:v>FROSTED SUGAR COOKIES</c:v>
                </c:pt>
                <c:pt idx="172">
                  <c:v>WHITE FROSTED MINI SUGAR COOKIES</c:v>
                </c:pt>
                <c:pt idx="173">
                  <c:v>CHOCOLATY DIPPED GRAHAM CRACKERS</c:v>
                </c:pt>
                <c:pt idx="174">
                  <c:v>FERRERO COLLECTION, FINE ASSORTED CONFECTIONS</c:v>
                </c:pt>
                <c:pt idx="175">
                  <c:v>KROGER, CHIPMATES, COOKIES, CHOCOLATE CHIPS</c:v>
                </c:pt>
                <c:pt idx="176">
                  <c:v>CHOCOLATE CHIP COOKIES</c:v>
                </c:pt>
                <c:pt idx="177">
                  <c:v>KROGER, COWPALS, CHEESE DIP &amp; PRETZEL STICKS</c:v>
                </c:pt>
                <c:pt idx="178">
                  <c:v>TEXMATI RICE</c:v>
                </c:pt>
                <c:pt idx="179">
                  <c:v>TIKKA MASALA</c:v>
                </c:pt>
                <c:pt idx="180">
                  <c:v>ITALIAN MEATLOAF MIX</c:v>
                </c:pt>
                <c:pt idx="181">
                  <c:v>REDUCED FAT VIENNA SAUSAGE</c:v>
                </c:pt>
                <c:pt idx="182">
                  <c:v>CHICKEN VIENNA SAUSAGE IN CHICKEN BROTH</c:v>
                </c:pt>
                <c:pt idx="183">
                  <c:v>NEUMAN'S, CARROT PINEAPPLE BREAD, CARROT, PINEAPPLE</c:v>
                </c:pt>
                <c:pt idx="184">
                  <c:v>SWEET FINISHING BUTTER</c:v>
                </c:pt>
                <c:pt idx="185">
                  <c:v>SPAANS, SUGAR FREE SPICED WINDMILL COOKIES</c:v>
                </c:pt>
                <c:pt idx="186">
                  <c:v>CINNAMON SWIRL SLICED CREME CAKE</c:v>
                </c:pt>
                <c:pt idx="187">
                  <c:v>MINI MUFFINS</c:v>
                </c:pt>
                <c:pt idx="188">
                  <c:v>APPLE, CHERRY AND CHEESE ROLL</c:v>
                </c:pt>
                <c:pt idx="189">
                  <c:v>CHEESE, CHERRY AND PINEAPPLE ROLE</c:v>
                </c:pt>
                <c:pt idx="190">
                  <c:v>LAFFY TAFFY</c:v>
                </c:pt>
                <c:pt idx="191">
                  <c:v>FLAKE SALT</c:v>
                </c:pt>
                <c:pt idx="192">
                  <c:v>IODIZED SALT</c:v>
                </c:pt>
                <c:pt idx="193">
                  <c:v>PLAIN SALT</c:v>
                </c:pt>
                <c:pt idx="194">
                  <c:v>SOUP</c:v>
                </c:pt>
                <c:pt idx="195">
                  <c:v>LOBSTER BISQUE</c:v>
                </c:pt>
                <c:pt idx="196">
                  <c:v>SOUTHWEST CHICKEN QUESADILLAS WITH SEASONED VEGETABLES</c:v>
                </c:pt>
                <c:pt idx="197">
                  <c:v>CULINARIA, KAMUT BLEND RICE MIX</c:v>
                </c:pt>
                <c:pt idx="198">
                  <c:v>LOWFAT GRANOLA CEREAL WITH ALMOND</c:v>
                </c:pt>
                <c:pt idx="199">
                  <c:v>LITE FRUIT COCKTAIL IN PEAR JUICE FROM CONCENTRATE</c:v>
                </c:pt>
                <c:pt idx="200">
                  <c:v>ENRICHED ELBOW MACARONI</c:v>
                </c:pt>
                <c:pt idx="201">
                  <c:v>ORGANIC YELLOW CORN TORTILLA CHIPS</c:v>
                </c:pt>
                <c:pt idx="202">
                  <c:v>PLAIN BROWNIE BITES</c:v>
                </c:pt>
                <c:pt idx="203">
                  <c:v>POWDERED SUGAR BROWNIE BITES</c:v>
                </c:pt>
                <c:pt idx="204">
                  <c:v>SLICED LOAF CAKE</c:v>
                </c:pt>
                <c:pt idx="205">
                  <c:v>BAKED ORGANIC POTATO SNACK</c:v>
                </c:pt>
                <c:pt idx="206">
                  <c:v>SUPER GREENS!</c:v>
                </c:pt>
                <c:pt idx="207">
                  <c:v>SALAD</c:v>
                </c:pt>
                <c:pt idx="208">
                  <c:v>DELITA, IMPORTED ITALIAN BUTTER OF PHARMA</c:v>
                </c:pt>
                <c:pt idx="209">
                  <c:v>TZATZIKI SAUCE</c:v>
                </c:pt>
                <c:pt idx="210">
                  <c:v>CHICKEN CHILI ARTISAN SOUP MIX</c:v>
                </c:pt>
                <c:pt idx="211">
                  <c:v>CANTERBURY NATURALS, CHICKEN NOODLE SOUP MIX</c:v>
                </c:pt>
                <c:pt idx="212">
                  <c:v>ROASTED GARLIC POTATO CORN CHOWDER</c:v>
                </c:pt>
                <c:pt idx="213">
                  <c:v>CANTERBURY NATURALS, RUSTIC FIRESIDE TORTILLA</c:v>
                </c:pt>
                <c:pt idx="214">
                  <c:v>HOPE HUMMUS, SWEET POTATO HUMMUS</c:v>
                </c:pt>
                <c:pt idx="215">
                  <c:v>5 BEAN VEGETABLE SOUP</c:v>
                </c:pt>
                <c:pt idx="216">
                  <c:v>VEGETABLE BARLEY SOUP</c:v>
                </c:pt>
                <c:pt idx="217">
                  <c:v>LENTIL APPLE SOUP</c:v>
                </c:pt>
                <c:pt idx="218">
                  <c:v>DAIRY-FREE FRUITY &amp; CREAMY BLENDED</c:v>
                </c:pt>
                <c:pt idx="219">
                  <c:v>GRAVY MIX</c:v>
                </c:pt>
                <c:pt idx="220">
                  <c:v>FAT FREE VEGETARIAN GRAVY MIX</c:v>
                </c:pt>
                <c:pt idx="221">
                  <c:v>BROTH</c:v>
                </c:pt>
                <c:pt idx="222">
                  <c:v>ORGANIC CHIPOTLE SWEET POTATO SOUP</c:v>
                </c:pt>
                <c:pt idx="223">
                  <c:v>ORGANIC CHICKEN SPINACH PEENE SOUP</c:v>
                </c:pt>
                <c:pt idx="224">
                  <c:v>ORGANIC CHEESE</c:v>
                </c:pt>
                <c:pt idx="225">
                  <c:v>CORN FLAKES</c:v>
                </c:pt>
                <c:pt idx="226">
                  <c:v>EREWHON, STRAWBERRY CRISP</c:v>
                </c:pt>
                <c:pt idx="227">
                  <c:v>ATTUNEFOODS, EREWHON, HONEY CRISPY BROWN RICE MIXED BERRIES</c:v>
                </c:pt>
                <c:pt idx="228">
                  <c:v>MARANATHA, ROASTED PEANUT BUTTER</c:v>
                </c:pt>
                <c:pt idx="229">
                  <c:v>MARANATHA, ORGANIC PEANUT BUTTER</c:v>
                </c:pt>
                <c:pt idx="230">
                  <c:v>MARANATHA, ORGANIC ROASTED PEANUT BUTTER CRUNCHY</c:v>
                </c:pt>
                <c:pt idx="231">
                  <c:v>WOODSTOCK, PEANUT BUTTER</c:v>
                </c:pt>
                <c:pt idx="232">
                  <c:v>PEANUT BUTTER</c:v>
                </c:pt>
                <c:pt idx="233">
                  <c:v>OLIVE OIL &amp; GARLIC PASTA SAUCE</c:v>
                </c:pt>
                <c:pt idx="234">
                  <c:v>LOW FAT MUESLI</c:v>
                </c:pt>
                <c:pt idx="235">
                  <c:v>WILD BERRY ORGANIC PRESERVES</c:v>
                </c:pt>
                <c:pt idx="236">
                  <c:v>REDUCED FAT VEGENAISE</c:v>
                </c:pt>
                <c:pt idx="237">
                  <c:v>VANILLA ALMOND NATURALLY FLAVORED CLUSTERS &amp; FLAKES</c:v>
                </c:pt>
                <c:pt idx="238">
                  <c:v>EARTH BALANCE, MINDFULMAYO, DRESSING &amp; SANDWICH SPREAD</c:v>
                </c:pt>
                <c:pt idx="239">
                  <c:v>ORGANIC SPAGHETTI SAUCE</c:v>
                </c:pt>
                <c:pt idx="240">
                  <c:v>DELICIOUS GOLDEN VEGETABLE SOUP</c:v>
                </c:pt>
                <c:pt idx="241">
                  <c:v>ROASTED SALSA</c:v>
                </c:pt>
                <c:pt idx="242">
                  <c:v>ORGANIC OPTIMUM POWER BLUEBERRY CINNAMON FLAX</c:v>
                </c:pt>
                <c:pt idx="243">
                  <c:v>DE BOLES, SPAGHETTI STYLE PASTA</c:v>
                </c:pt>
                <c:pt idx="244">
                  <c:v>100% ORGANIC EINKORN WHOLE WHEAT PASTA LINGUINE</c:v>
                </c:pt>
                <c:pt idx="245">
                  <c:v>ORGANIC EINKORN COOKIES</c:v>
                </c:pt>
                <c:pt idx="246">
                  <c:v>ORGANIC EINKORN COOKIES</c:v>
                </c:pt>
                <c:pt idx="247">
                  <c:v>COUGAR MOUNTAIN, BLUEBERRIES &amp; OATS, ALL NATURAL SOFT COOKIES</c:v>
                </c:pt>
                <c:pt idx="248">
                  <c:v>TASTY, CHOCOLATE CHIP COOKIES</c:v>
                </c:pt>
                <c:pt idx="249">
                  <c:v>ORGANIC CHOCOLATE COOKIES</c:v>
                </c:pt>
                <c:pt idx="250">
                  <c:v>EREWHON, ORGANIC CINNAMON GRAHAMS, HONEY</c:v>
                </c:pt>
                <c:pt idx="251">
                  <c:v>GOAT MILK YOGURT</c:v>
                </c:pt>
                <c:pt idx="252">
                  <c:v>ROASTED GARLIC PASTA SAUCE</c:v>
                </c:pt>
                <c:pt idx="253">
                  <c:v>WALNUT ACRES, PORTABELLO MARINARA PASTA SAUCE</c:v>
                </c:pt>
                <c:pt idx="254">
                  <c:v>WALNUT ACRES, PASTA SAUCE, TOMATO &amp; BASIL</c:v>
                </c:pt>
                <c:pt idx="255">
                  <c:v>NANCY'S, NONFAT YOGURT</c:v>
                </c:pt>
                <c:pt idx="256">
                  <c:v>NANCY'S, LOWFAT YOGURT</c:v>
                </c:pt>
                <c:pt idx="257">
                  <c:v>LOWFAT YOGURT</c:v>
                </c:pt>
                <c:pt idx="258">
                  <c:v>SALSA</c:v>
                </c:pt>
                <c:pt idx="259">
                  <c:v>EARTH BALANCE, MINDFULMAYO, DRESSING &amp; SANDWICH SPREAD</c:v>
                </c:pt>
                <c:pt idx="260">
                  <c:v>TANDOOR CHEF, ORIGINAL NAAN PIZZA</c:v>
                </c:pt>
                <c:pt idx="261">
                  <c:v>TERIYAKI</c:v>
                </c:pt>
                <c:pt idx="262">
                  <c:v>EDEN ORGANIC, CRUSHED TOMATOES, SWEET BASIL</c:v>
                </c:pt>
                <c:pt idx="263">
                  <c:v>POPCORN CHICKEN</c:v>
                </c:pt>
                <c:pt idx="264">
                  <c:v>FALAFEL 3 ORGANIC VEGGIE BURGERS</c:v>
                </c:pt>
                <c:pt idx="265">
                  <c:v>ORGANIC NONFAT YOGURT</c:v>
                </c:pt>
                <c:pt idx="266">
                  <c:v>PLAIN YOGURT</c:v>
                </c:pt>
                <c:pt idx="267">
                  <c:v>VANILLA BEAN CREAMY AUSTRALIAN STYLE NONFAT YOGURT</c:v>
                </c:pt>
                <c:pt idx="268">
                  <c:v>VEGENAISE GOURMET FRY SAUCE &amp; SPREAD</c:v>
                </c:pt>
                <c:pt idx="269">
                  <c:v>STRAWBERRY SAUCE</c:v>
                </c:pt>
                <c:pt idx="270">
                  <c:v>ORGANIC SALSA MADE WITH AGAVE NECTAR</c:v>
                </c:pt>
                <c:pt idx="271">
                  <c:v>ORGANIC SOFT TOFU</c:v>
                </c:pt>
                <c:pt idx="272">
                  <c:v>WALNUT HALVES &amp; PIECES</c:v>
                </c:pt>
                <c:pt idx="273">
                  <c:v>PINE NUTS</c:v>
                </c:pt>
                <c:pt idx="274">
                  <c:v>ANGEL FOOD CAKE</c:v>
                </c:pt>
                <c:pt idx="275">
                  <c:v>BREAKFAST BEST, BREAKFAST STRUDEL, STRAWBERRY</c:v>
                </c:pt>
                <c:pt idx="276">
                  <c:v>100% PURE CORN OIL</c:v>
                </c:pt>
                <c:pt idx="277">
                  <c:v>VEGGIE SPAGHETTI</c:v>
                </c:pt>
                <c:pt idx="278">
                  <c:v>PRIANO, PASTA SAUCE, CARAMELIZED ONION &amp; GARLIC</c:v>
                </c:pt>
                <c:pt idx="279">
                  <c:v>CHOCOLATE COCOA</c:v>
                </c:pt>
                <c:pt idx="280">
                  <c:v>CRANBERRY APPLE BUTTER</c:v>
                </c:pt>
                <c:pt idx="281">
                  <c:v>FAT FREE COTTAGE CHEESE</c:v>
                </c:pt>
                <c:pt idx="282">
                  <c:v>GROUND BEEF BURGERS (OMAHA STEAKS BURGERS)</c:v>
                </c:pt>
                <c:pt idx="283">
                  <c:v>ORGANIC GREEK NONFAT YOGURT</c:v>
                </c:pt>
                <c:pt idx="284">
                  <c:v>DREAMFIELDS HEALTHY CARB LIVING, LINGUINE</c:v>
                </c:pt>
                <c:pt idx="285">
                  <c:v>DR. PRAEGER'S, BOMBAY CURRY VEGGIE BURGERS</c:v>
                </c:pt>
                <c:pt idx="286">
                  <c:v>DR.PRAEGER'S, CALIFORNIA VEGGIE POCKETS, ALL NATURAL</c:v>
                </c:pt>
                <c:pt idx="287">
                  <c:v>DOUBLE CHOCOLATE COCOA</c:v>
                </c:pt>
                <c:pt idx="288">
                  <c:v>SPECIALLY SELECTED, STONE BAKED PIZZA, MOZZARELLA,CHERRY TOMATO AND ARGULA</c:v>
                </c:pt>
                <c:pt idx="289">
                  <c:v>CULINARY CIRCLE, ITALIAN SAUSAGE AND CARAMELIZED ONION PIZZA</c:v>
                </c:pt>
                <c:pt idx="290">
                  <c:v>100% ORANGE JUICE</c:v>
                </c:pt>
                <c:pt idx="291">
                  <c:v>INSTANT PUDDING &amp; PIE FILLING</c:v>
                </c:pt>
                <c:pt idx="292">
                  <c:v>CHOCOLATE DRIZZLED CARAMEL CORN WITH PEANUTS</c:v>
                </c:pt>
                <c:pt idx="293">
                  <c:v>MILK</c:v>
                </c:pt>
                <c:pt idx="294">
                  <c:v>CAULIFLOWER FLORETS</c:v>
                </c:pt>
                <c:pt idx="295">
                  <c:v>BROCCOLI, CARROTS, SUGAR SNAP PEAS &amp; WATER CHESTNUTS</c:v>
                </c:pt>
                <c:pt idx="296">
                  <c:v>PEAS AND CARROTS</c:v>
                </c:pt>
                <c:pt idx="297">
                  <c:v>ORIENTAL BLEND</c:v>
                </c:pt>
                <c:pt idx="298">
                  <c:v>ITALIAN BLEND</c:v>
                </c:pt>
                <c:pt idx="299">
                  <c:v>BROCCOLI CUTS</c:v>
                </c:pt>
                <c:pt idx="300">
                  <c:v>WINTER BLEND BROCCOLI AND CAULIFLOWER</c:v>
                </c:pt>
                <c:pt idx="301">
                  <c:v>ITALIAN CHEERY TOMATOES</c:v>
                </c:pt>
                <c:pt idx="302">
                  <c:v>S. MARZANO TOMATO</c:v>
                </c:pt>
                <c:pt idx="303">
                  <c:v>PICKLED VEGETABLE LEMON CUCUMBERS</c:v>
                </c:pt>
                <c:pt idx="304">
                  <c:v>ORIGINAL DELICIOUS VEGETARIAN ALTERNATIVE TO CHICKEN</c:v>
                </c:pt>
                <c:pt idx="305">
                  <c:v>WHOLE BABY DILL GHERKINS</c:v>
                </c:pt>
                <c:pt idx="306">
                  <c:v>GREEK YOGURT</c:v>
                </c:pt>
                <c:pt idx="307">
                  <c:v>LIGHT NONFAT GREEK YOGURT</c:v>
                </c:pt>
                <c:pt idx="308">
                  <c:v>SUNDRIED TOMATOES BRUSCHETTA TOPPING</c:v>
                </c:pt>
                <c:pt idx="309">
                  <c:v>OATMEAL WITH FLAX</c:v>
                </c:pt>
                <c:pt idx="310">
                  <c:v>ANDREW &amp; EVERETT, STRING CHEESE</c:v>
                </c:pt>
                <c:pt idx="311">
                  <c:v>ORANGE GELATIN DESSERT</c:v>
                </c:pt>
                <c:pt idx="312">
                  <c:v>PUDDING</c:v>
                </c:pt>
                <c:pt idx="313">
                  <c:v>PUDDING</c:v>
                </c:pt>
                <c:pt idx="314">
                  <c:v>TAPIOCA PUDDING</c:v>
                </c:pt>
                <c:pt idx="315">
                  <c:v>REDUCED FAT SWISS CHEESE</c:v>
                </c:pt>
                <c:pt idx="316">
                  <c:v>SHARP CHEDDAR CHEESE</c:v>
                </c:pt>
                <c:pt idx="317">
                  <c:v>CHEDDAR CHEESE</c:v>
                </c:pt>
                <c:pt idx="318">
                  <c:v>SHARP CHEDDAR</c:v>
                </c:pt>
                <c:pt idx="319">
                  <c:v>RAW MILK CHEDDAR</c:v>
                </c:pt>
                <c:pt idx="320">
                  <c:v>ENGLISH CHEDDAR CHEESE</c:v>
                </c:pt>
                <c:pt idx="321">
                  <c:v>LEMON ZEST</c:v>
                </c:pt>
                <c:pt idx="322">
                  <c:v>ASADERO CHEESE</c:v>
                </c:pt>
                <c:pt idx="323">
                  <c:v>QUESO FRESCO</c:v>
                </c:pt>
                <c:pt idx="324">
                  <c:v>QUESO QUESADILLA CHEESE</c:v>
                </c:pt>
                <c:pt idx="325">
                  <c:v>SMOKED GOUDA CHEESE</c:v>
                </c:pt>
                <c:pt idx="326">
                  <c:v>WINE CURED GOAT</c:v>
                </c:pt>
                <c:pt idx="327">
                  <c:v>CHEESE MADE FROM PASTEURIZED MILK</c:v>
                </c:pt>
                <c:pt idx="328">
                  <c:v>MARIANO'S, RICOTTA SALATA CHEESE</c:v>
                </c:pt>
                <c:pt idx="329">
                  <c:v>APPLEWOOD SMOKED REGULAR CUT BACON</c:v>
                </c:pt>
                <c:pt idx="330">
                  <c:v>ROUNDY'S, TURKEY BACON</c:v>
                </c:pt>
                <c:pt idx="331">
                  <c:v>WHITE CHOCOLATE CHIPS</c:v>
                </c:pt>
                <c:pt idx="332">
                  <c:v>TOASTED OATS</c:v>
                </c:pt>
                <c:pt idx="333">
                  <c:v>TOMATO BASIL SOUP</c:v>
                </c:pt>
                <c:pt idx="334">
                  <c:v>HUNGARIAN STYLE MACKEREL FILLETS</c:v>
                </c:pt>
                <c:pt idx="335">
                  <c:v>FRESH &amp; EASY, LOWFAT COTTAGE CHEESE</c:v>
                </c:pt>
                <c:pt idx="336">
                  <c:v>CORN MASA FLOUR TORTILLAS</c:v>
                </c:pt>
                <c:pt idx="337">
                  <c:v>HILL COUNTRY FARE, SAUCE, JELLIED CRANBERRY</c:v>
                </c:pt>
                <c:pt idx="338">
                  <c:v>H-E-B, GLYCEMIC HEALTH PENNE MACARONI PRODUCT PASTA, ESTILO PENNE</c:v>
                </c:pt>
                <c:pt idx="339">
                  <c:v>LARGE FAVA BEANS</c:v>
                </c:pt>
                <c:pt idx="340">
                  <c:v>TWIST SNACK</c:v>
                </c:pt>
                <c:pt idx="341">
                  <c:v>SUN LUCK, SRIRACHA CHILI SAUCE</c:v>
                </c:pt>
                <c:pt idx="342">
                  <c:v>SUN LUCK, SWEET CHILI SAUCE FOR DIPPING</c:v>
                </c:pt>
                <c:pt idx="343">
                  <c:v>SCHNUCKS, IODIZED SALT</c:v>
                </c:pt>
                <c:pt idx="344">
                  <c:v>YELLOW CURRY PASTE</c:v>
                </c:pt>
                <c:pt idx="345">
                  <c:v>MUCHO CHEESE</c:v>
                </c:pt>
                <c:pt idx="346">
                  <c:v>HOLA, LEMON FLAVORED SALTED PLUM, LEMON</c:v>
                </c:pt>
                <c:pt idx="347">
                  <c:v>HOLA, SWEET &amp; SOUR FLAVORED SALTED PLUM</c:v>
                </c:pt>
                <c:pt idx="348">
                  <c:v>FIESTA PISTACHIOS</c:v>
                </c:pt>
                <c:pt idx="349">
                  <c:v>PANKO JAPANESE STYLE BREAD CRUMBS</c:v>
                </c:pt>
                <c:pt idx="350">
                  <c:v>MCCORMICK, FRUIT SPREAD, STRAWBERRY</c:v>
                </c:pt>
                <c:pt idx="351">
                  <c:v>CHILES JALAPENOS EN ESCABECHE</c:v>
                </c:pt>
                <c:pt idx="352">
                  <c:v>WHITE CORN BITE SIZE TORTILLA CHIPS</c:v>
                </c:pt>
                <c:pt idx="353">
                  <c:v>CAPERS CAPOTES</c:v>
                </c:pt>
                <c:pt idx="354">
                  <c:v>SPANISH ALCAPARRADO</c:v>
                </c:pt>
                <c:pt idx="355">
                  <c:v>CURRY POWDER</c:v>
                </c:pt>
                <c:pt idx="356">
                  <c:v>CULTURED SOFT BLEND SPREAD</c:v>
                </c:pt>
                <c:pt idx="357">
                  <c:v>CURED PORK LONGANIZA</c:v>
                </c:pt>
                <c:pt idx="358">
                  <c:v>JOCOTE CORONA</c:v>
                </c:pt>
                <c:pt idx="359">
                  <c:v>ROUND TOP WHITE ENRICHED BREAD</c:v>
                </c:pt>
                <c:pt idx="360">
                  <c:v>AMAZONAS, HORCHATA MIX</c:v>
                </c:pt>
                <c:pt idx="361">
                  <c:v>AMAZONAS, GOLDEN GROUND PALILLO TURMERIC</c:v>
                </c:pt>
                <c:pt idx="362">
                  <c:v>FLORA, TORTELLONI WITH RICOTTA &amp; SPINACH</c:v>
                </c:pt>
                <c:pt idx="363">
                  <c:v>CHEESE TORTELLINI</c:v>
                </c:pt>
                <c:pt idx="364">
                  <c:v>CHEESE MANICOTTI</c:v>
                </c:pt>
                <c:pt idx="365">
                  <c:v>BAY SCALLOPS</c:v>
                </c:pt>
                <c:pt idx="366">
                  <c:v>PACIFIC SURF, SQUID LOLIGO</c:v>
                </c:pt>
                <c:pt idx="367">
                  <c:v>PACIFIC SURF BASA, SWAI FILLET</c:v>
                </c:pt>
                <c:pt idx="368">
                  <c:v>PACIFIC SURF, COOKED PERIWINKLE MEAT</c:v>
                </c:pt>
                <c:pt idx="369">
                  <c:v>SOLID WHITE TUNA IN WATER</c:v>
                </c:pt>
                <c:pt idx="370">
                  <c:v>TUNA IN OIL</c:v>
                </c:pt>
                <c:pt idx="371">
                  <c:v>AMERICAN GOLDEN, ROASTED AND SALTED PEPITAS</c:v>
                </c:pt>
                <c:pt idx="372">
                  <c:v>SOUR CREAM</c:v>
                </c:pt>
                <c:pt idx="373">
                  <c:v>FOSTER FARMS, HALF BREASTS CHICKEN WITH RIBS</c:v>
                </c:pt>
                <c:pt idx="374">
                  <c:v>AMERICAN GOLDEN, GINGER CRYSTALLIZED GOLDEN PACK</c:v>
                </c:pt>
                <c:pt idx="375">
                  <c:v>TORN &amp; GLASSER, MILK CHOCOLATE PRETZELS</c:v>
                </c:pt>
                <c:pt idx="376">
                  <c:v>VIVA LA SALUD, DRIED CRANBERRIES</c:v>
                </c:pt>
                <c:pt idx="377">
                  <c:v>GRANOLA CRANBERRY AND ACAI</c:v>
                </c:pt>
                <c:pt idx="378">
                  <c:v>ESSENTIAL EVERYDAY, APPLE SAUCE, PEACH MANGO</c:v>
                </c:pt>
                <c:pt idx="379">
                  <c:v>WHOLE TOMATOES</c:v>
                </c:pt>
                <c:pt idx="380">
                  <c:v>ALBERTSON'S, TENDER GREEN SWEET PEAS</c:v>
                </c:pt>
                <c:pt idx="381">
                  <c:v>HOT DOG RELISH</c:v>
                </c:pt>
                <c:pt idx="382">
                  <c:v>ESSENTIAL EVERYDAY, MEDIUM PITTED RIPE OLIVES</c:v>
                </c:pt>
                <c:pt idx="383">
                  <c:v>WHOLE BABY KOSHER DILLS</c:v>
                </c:pt>
                <c:pt idx="384">
                  <c:v>ESSENTIAL EVERYDAY, RED BEANS</c:v>
                </c:pt>
                <c:pt idx="385">
                  <c:v>ESSENTIAL EVERYDAY, CHILI BEANS IN SAUCE</c:v>
                </c:pt>
                <c:pt idx="386">
                  <c:v>ESSENTIAL EVERYDAY, GRILL STYLE BEANS, BOURBON &amp; BROWN SUGAR</c:v>
                </c:pt>
                <c:pt idx="387">
                  <c:v>ESSENTIAL EVERYDAY, VEGETARIAN BAKED BEANS</c:v>
                </c:pt>
                <c:pt idx="388">
                  <c:v>PORK &amp; BEANS</c:v>
                </c:pt>
                <c:pt idx="389">
                  <c:v>WHOLE PICKLES KOSHER DILL</c:v>
                </c:pt>
                <c:pt idx="390">
                  <c:v>ESSENTIAL EVERYDAY, BREAD &amp; BUTTER CHIPS</c:v>
                </c:pt>
                <c:pt idx="391">
                  <c:v>DILL WHOLE PICKLES</c:v>
                </c:pt>
                <c:pt idx="392">
                  <c:v>FIBER &amp; PROTEIN GRANOLA</c:v>
                </c:pt>
                <c:pt idx="393">
                  <c:v>ORGANIC MICROWAVE POPCORN</c:v>
                </c:pt>
                <c:pt idx="394">
                  <c:v>ORGANIC APPLESAUCE</c:v>
                </c:pt>
                <c:pt idx="395">
                  <c:v>ESSENTIAL EVERYDAY, CHOCOLATE SANDWICH COOKIES, WINTER PEPPERMINT</c:v>
                </c:pt>
                <c:pt idx="396">
                  <c:v>PARMESAN GARLIC &amp; HERB BAKED PITA CHIPS</c:v>
                </c:pt>
                <c:pt idx="397">
                  <c:v>ALBERTSON'S, WHITE BREAD</c:v>
                </c:pt>
                <c:pt idx="398">
                  <c:v>ALBERTSON'S, SANDWICH WHEAT BREAD</c:v>
                </c:pt>
                <c:pt idx="399">
                  <c:v>ULTRA THIN PIZZA CRUST</c:v>
                </c:pt>
                <c:pt idx="400">
                  <c:v>THIN WHEAT PIZZA CRUST</c:v>
                </c:pt>
                <c:pt idx="401">
                  <c:v>ESSENTIAL EVERYDAY, THIN PIZZA CRUST</c:v>
                </c:pt>
                <c:pt idx="402">
                  <c:v>EXTRA WIDE EGG NOODLES</c:v>
                </c:pt>
                <c:pt idx="403">
                  <c:v>NO BOIL LASAGNA ENRICHED MACARONI PRODUCT</c:v>
                </c:pt>
                <c:pt idx="404">
                  <c:v>ENRICHED MACARONI PRODUCT, JUMBO SHELLS</c:v>
                </c:pt>
                <c:pt idx="405">
                  <c:v>ENRICHED MACARONI PRODUCT RINGS</c:v>
                </c:pt>
                <c:pt idx="406">
                  <c:v>ENRICHED MEDIUM GRAIN WHITE RICE</c:v>
                </c:pt>
                <c:pt idx="407">
                  <c:v>ENRICHED LONG GRAIN WHITE RICE</c:v>
                </c:pt>
                <c:pt idx="408">
                  <c:v>ESSENTIAL EVERYDAY, PILAF RICE MIX</c:v>
                </c:pt>
                <c:pt idx="409">
                  <c:v>ESSENTIAL EVERYDAY, LONG GRAIN &amp; WILD RICE</c:v>
                </c:pt>
                <c:pt idx="410">
                  <c:v>SPLIT GREEN PEAS</c:v>
                </c:pt>
                <c:pt idx="411">
                  <c:v>NAVY BEANS</c:v>
                </c:pt>
                <c:pt idx="412">
                  <c:v>PINTO BEANS</c:v>
                </c:pt>
                <c:pt idx="413">
                  <c:v>BLACKEYE PEAS</c:v>
                </c:pt>
                <c:pt idx="414">
                  <c:v>MILLVILLE, HONEY WHEAT PUFFS</c:v>
                </c:pt>
                <c:pt idx="415">
                  <c:v>COCOA RICE</c:v>
                </c:pt>
                <c:pt idx="416">
                  <c:v>CASA MAMITA, CHICKEN &amp; CHEESE TAQUITOS ROLLED IN FLOUR TORTILLAS</c:v>
                </c:pt>
                <c:pt idx="417">
                  <c:v>BREMER, HAM &amp; CHEESE HOT STUFFED SANDWICHES</c:v>
                </c:pt>
                <c:pt idx="418">
                  <c:v>CLANCY'S, PARTY MIX, CHEDDAR</c:v>
                </c:pt>
                <c:pt idx="419">
                  <c:v>ALWAYS SAVE, WIENERS</c:v>
                </c:pt>
                <c:pt idx="420">
                  <c:v>ALBERTSON'S, SEA SALTED CARAMEL SWIRL ICE CREAM</c:v>
                </c:pt>
                <c:pt idx="421">
                  <c:v>GREEK FROZEN YOGURT</c:v>
                </c:pt>
                <c:pt idx="422">
                  <c:v>ALBERTSON'S, GREEK FROZEN YOGURT, BLACK RASPBERRY</c:v>
                </c:pt>
                <c:pt idx="423">
                  <c:v>ICE CREAM</c:v>
                </c:pt>
                <c:pt idx="424">
                  <c:v>ALBERTSON'S, ICE CREAM, ROCKY ROAD, CHOCOLATE ICE CREAM WITH MARSHMALLOW RIBBON AND MIXED NUTS</c:v>
                </c:pt>
                <c:pt idx="425">
                  <c:v>ALBERTSON'S, ICE CREAM, CHOCOLATE</c:v>
                </c:pt>
                <c:pt idx="426">
                  <c:v>ICE CREAM</c:v>
                </c:pt>
                <c:pt idx="427">
                  <c:v>ALBERTSON'S, ICE CREAM, MINT CHIP</c:v>
                </c:pt>
                <c:pt idx="428">
                  <c:v>ALBERTSON'S, NEOPOLITAN ICE CREAM</c:v>
                </c:pt>
                <c:pt idx="429">
                  <c:v>ALBERTSON'S, ICE CREAM, BUTTER PECAN</c:v>
                </c:pt>
                <c:pt idx="430">
                  <c:v>ALBERTSON'S, RICH &amp; CREAMY ICE CREAM, FRENCH VANILLA</c:v>
                </c:pt>
                <c:pt idx="431">
                  <c:v>VEGETABLE CHIPS</c:v>
                </c:pt>
                <c:pt idx="432">
                  <c:v>CLANCY'S, MULTIGRAIN CRISPS, CHEDDAR</c:v>
                </c:pt>
                <c:pt idx="433">
                  <c:v>CLANCY'S, TRADITIONAL PARTY MIX</c:v>
                </c:pt>
                <c:pt idx="434">
                  <c:v>MADHAVA, ORGANIC COCONUT SUGAR</c:v>
                </c:pt>
                <c:pt idx="435">
                  <c:v>SCHNUCKS, NOODLE SOUP MIX WITH REAL CHICKEN BROTH</c:v>
                </c:pt>
                <c:pt idx="436">
                  <c:v>DELICIOUS HEARTS OF PALM</c:v>
                </c:pt>
                <c:pt idx="437">
                  <c:v>JOHN WM. MACY'S, DIJON SWISS CHEESE STICKS</c:v>
                </c:pt>
                <c:pt idx="438">
                  <c:v>MADHAVA, RAW ORGANIC AGAVE NECTAR</c:v>
                </c:pt>
                <c:pt idx="439">
                  <c:v>FOLLOW YOUR HEART, ORGANIC CREAMY RANCH SALAD DRESSING</c:v>
                </c:pt>
                <c:pt idx="440">
                  <c:v>FOLLOW YOUR HEART, ORGANIC BLEU CHEESE SALAD DRESSING</c:v>
                </c:pt>
                <c:pt idx="441">
                  <c:v>SALAD DRESSING</c:v>
                </c:pt>
                <c:pt idx="442">
                  <c:v>MANNA BREAD</c:v>
                </c:pt>
                <c:pt idx="443">
                  <c:v>BUTTERNUT SQUASH RAVIOLI</c:v>
                </c:pt>
                <c:pt idx="444">
                  <c:v>PIEROGIES</c:v>
                </c:pt>
                <c:pt idx="445">
                  <c:v>PERFECT FLOUR BLEND</c:v>
                </c:pt>
                <c:pt idx="446">
                  <c:v>WALNUT BUTTER</c:v>
                </c:pt>
                <c:pt idx="447">
                  <c:v>UDI'S GLUTEN FREE, CLASSIC FRENCH DINNER ROLLS</c:v>
                </c:pt>
                <c:pt idx="448">
                  <c:v>ORGANIC CASHEWS ROASTED &amp; SALTED</c:v>
                </c:pt>
                <c:pt idx="449">
                  <c:v>KALE CHIPS</c:v>
                </c:pt>
                <c:pt idx="450">
                  <c:v>ORGANIC MAIZ MORADO FLOUR</c:v>
                </c:pt>
                <c:pt idx="451">
                  <c:v>STAHLBUSH ISLAND FARMS, CRANBERRIES</c:v>
                </c:pt>
                <c:pt idx="452">
                  <c:v>PURE UNSWEETENED SUPERFRUIT PACKS</c:v>
                </c:pt>
                <c:pt idx="453">
                  <c:v>WOODSTUCK, ORGANIC DICED MANGOES</c:v>
                </c:pt>
                <c:pt idx="454">
                  <c:v>COCO-ROONS, GOURMET DELIGHTS BROWNIE</c:v>
                </c:pt>
                <c:pt idx="455">
                  <c:v>MADE IN NATURE, DRIED &amp; UNSULFURED BLACK MISSION FIGS</c:v>
                </c:pt>
                <c:pt idx="456">
                  <c:v>GRAPESEED OIL</c:v>
                </c:pt>
                <c:pt idx="457">
                  <c:v>CRUNCHY CORN STICKS</c:v>
                </c:pt>
                <c:pt idx="458">
                  <c:v>ORGANIC SEA SALT POPCORN CRUNCHY AND SALTY</c:v>
                </c:pt>
                <c:pt idx="459">
                  <c:v>ORGANIC KETTLE CORN, SWEET &amp; SALTY</c:v>
                </c:pt>
                <c:pt idx="460">
                  <c:v>SOUTHERN BARBECUE, BAKED CRUNCHY BLACK BEAN CHIPS</c:v>
                </c:pt>
                <c:pt idx="461">
                  <c:v>KETTLE CORN</c:v>
                </c:pt>
                <c:pt idx="462">
                  <c:v>POPCORN</c:v>
                </c:pt>
                <c:pt idx="463">
                  <c:v>SAVORY MASALA POPCORN WITH PAPADUMS</c:v>
                </c:pt>
                <c:pt idx="464">
                  <c:v>KETTLE COOKED POTATO CHIPS</c:v>
                </c:pt>
                <c:pt idx="465">
                  <c:v>POTATO CHIPS</c:v>
                </c:pt>
                <c:pt idx="466">
                  <c:v>SALTED, VEGETABLE CHIPS</c:v>
                </c:pt>
                <c:pt idx="467">
                  <c:v>MINI YELLOW ROUNDS BITE-SIZE CORN TORTILLA CHIPS</c:v>
                </c:pt>
                <c:pt idx="468">
                  <c:v>BITE-SIZE CORN TORTILLA CHIPS</c:v>
                </c:pt>
                <c:pt idx="469">
                  <c:v>SWEET POTATO CORN TORTILLA CHIPS</c:v>
                </c:pt>
                <c:pt idx="470">
                  <c:v>CORN TORTILLA CHIPS</c:v>
                </c:pt>
                <c:pt idx="471">
                  <c:v>CORN TORTILLA CHIPS</c:v>
                </c:pt>
                <c:pt idx="472">
                  <c:v>MULTI-GRAIN TORTILLA CHIPS</c:v>
                </c:pt>
                <c:pt idx="473">
                  <c:v>RW GARCIA, CLASSIC MIXTBAG YELLOW &amp; BLUE CORN TORTILLA CHIPS</c:v>
                </c:pt>
                <c:pt idx="474">
                  <c:v>GREEN CHILE LIME</c:v>
                </c:pt>
                <c:pt idx="475">
                  <c:v>100% PURE FRUIT SNACK</c:v>
                </c:pt>
                <c:pt idx="476">
                  <c:v>MELTAWAY TRUFFLES</c:v>
                </c:pt>
                <c:pt idx="477">
                  <c:v>BLUE ALGAE NUT BUTTER</c:v>
                </c:pt>
                <c:pt idx="478">
                  <c:v>BERRY ANTIOXIDANT NUT BUTTER</c:v>
                </c:pt>
                <c:pt idx="479">
                  <c:v>CELESTIAL SEASONINGS, COOL BREW ICED BLACK TEA, RASPBERRY</c:v>
                </c:pt>
                <c:pt idx="480">
                  <c:v>ORGANIC WHOLE WHEAT GNOCCHI, ITALIAN MACARONI PRODUCT</c:v>
                </c:pt>
                <c:pt idx="481">
                  <c:v>PURE GREEN ICED GREEN TEA POWDER</c:v>
                </c:pt>
                <c:pt idx="482">
                  <c:v>NUMI, DECAFFEINATED SAVORY, GREEN TEA BAGS, FENNEL SPICE</c:v>
                </c:pt>
                <c:pt idx="483">
                  <c:v>CELESTIAL SEASONINGS, HERBAL TEA, ACAI MANGO ZINGER</c:v>
                </c:pt>
                <c:pt idx="484">
                  <c:v>SPROUTED BARLEY BREAD</c:v>
                </c:pt>
                <c:pt idx="485">
                  <c:v>THE ESSENTIAL BAKING COMPANY, PARISIAN BAGUETTE SEEDED</c:v>
                </c:pt>
                <c:pt idx="486">
                  <c:v>CINNAMON ROLLS</c:v>
                </c:pt>
                <c:pt idx="487">
                  <c:v>ORGANIC MILD CHEDDAR CHEESE</c:v>
                </c:pt>
                <c:pt idx="488">
                  <c:v>COLBY CHEESE</c:v>
                </c:pt>
                <c:pt idx="489">
                  <c:v>BLACK BEAN</c:v>
                </c:pt>
                <c:pt idx="490">
                  <c:v>CUBAN BLACK BEAN BURRITO</c:v>
                </c:pt>
                <c:pt idx="491">
                  <c:v>OATMEAL GOURMET MIX COOKIE</c:v>
                </c:pt>
                <c:pt idx="492">
                  <c:v>ANGEL'S RECIPES, ALL PURPOSE FLOUR BLEND</c:v>
                </c:pt>
                <c:pt idx="493">
                  <c:v>SNICKERDOODLE WHEAT &amp; GLUTEN FREE COOKIES</c:v>
                </c:pt>
                <c:pt idx="494">
                  <c:v>ORGANIC ROASTED BROWN RICE COUSCOUS</c:v>
                </c:pt>
                <c:pt idx="495">
                  <c:v>ORGANIC MEKONG FLOWER RICE</c:v>
                </c:pt>
                <c:pt idx="496">
                  <c:v>CARNAROLI RICE</c:v>
                </c:pt>
                <c:pt idx="497">
                  <c:v>FARMHOUSE, CREAM CHEESE, GARLIC &amp; HERBS</c:v>
                </c:pt>
                <c:pt idx="498">
                  <c:v>ORGANIC CREAM CHEESE</c:v>
                </c:pt>
                <c:pt idx="499">
                  <c:v>WHOLESOY &amp; CO., SOY YOGHURT, CHERRY</c:v>
                </c:pt>
                <c:pt idx="500">
                  <c:v>ANNIE CHUN'S, ASIAN SAUCES</c:v>
                </c:pt>
                <c:pt idx="501">
                  <c:v>MAPLE HILL CREAMERY, CREAMLINE YOGURT</c:v>
                </c:pt>
                <c:pt idx="502">
                  <c:v>MAPLE HILL CREAMERY, CREAMLINE YOGURT, MAPLE</c:v>
                </c:pt>
                <c:pt idx="503">
                  <c:v>GREEK NONFAT YOGURT</c:v>
                </c:pt>
                <c:pt idx="504">
                  <c:v>WHIPPED SOY TOPPING</c:v>
                </c:pt>
                <c:pt idx="505">
                  <c:v>TOFURKY, CHORIZO STYLE</c:v>
                </c:pt>
                <c:pt idx="506">
                  <c:v>GOLDEN BERRIES ANDEAN SUPERFRUIT</c:v>
                </c:pt>
                <c:pt idx="507">
                  <c:v>KALE CHIPS</c:v>
                </c:pt>
                <c:pt idx="508">
                  <c:v>KALE CHIPS</c:v>
                </c:pt>
                <c:pt idx="509">
                  <c:v>ORGANIC BLACK BEAN MOLE</c:v>
                </c:pt>
                <c:pt idx="510">
                  <c:v>MADE WITH ORGANIC BLACK BEANS AND TOMATOES</c:v>
                </c:pt>
                <c:pt idx="511">
                  <c:v>MILD TURKEY CHILI WITH BEANS</c:v>
                </c:pt>
                <c:pt idx="512">
                  <c:v>VEGANIC SPROUTED BROWN RICE CACAO CRISPS</c:v>
                </c:pt>
                <c:pt idx="513">
                  <c:v>VEGANIC SPROUTED ANCIENT GRAIN O'S</c:v>
                </c:pt>
                <c:pt idx="514">
                  <c:v>HOT &amp; FIT CEREAL, EARNEST EATS, AMERICAN BLEND CRANBERRIES + ALMONDS + FLAX</c:v>
                </c:pt>
                <c:pt idx="515">
                  <c:v>NATURAL UNCURED CHICKEN HOT DOG</c:v>
                </c:pt>
                <c:pt idx="516">
                  <c:v>BREAKFAST SAUSAGE</c:v>
                </c:pt>
                <c:pt idx="517">
                  <c:v>SMOKED WILD ALASKAN SOCKEYE SALMON</c:v>
                </c:pt>
                <c:pt idx="518">
                  <c:v>SAUSAGE LINKS</c:v>
                </c:pt>
                <c:pt idx="519">
                  <c:v>ORGANIC TURKEY BURGERS</c:v>
                </c:pt>
                <c:pt idx="520">
                  <c:v>MAPLE LEAF FARMS, FULLY COOKED DUCK, ROTISSERIE BREASTS</c:v>
                </c:pt>
                <c:pt idx="521">
                  <c:v>SALMON BURGERS</c:v>
                </c:pt>
                <c:pt idx="522">
                  <c:v>DIESTEL TURKEY RANCH, GROUND TURKEY</c:v>
                </c:pt>
                <c:pt idx="523">
                  <c:v>DIESTEL TURKEY RANCH, ITALIAN TURKEY SAUSAGE WITH WINE</c:v>
                </c:pt>
                <c:pt idx="524">
                  <c:v>UNCURED GENOA SALAMI</c:v>
                </c:pt>
                <c:pt idx="525">
                  <c:v>SMOKED TURKEY BREAST</c:v>
                </c:pt>
                <c:pt idx="526">
                  <c:v>PROSCIUTTO</c:v>
                </c:pt>
                <c:pt idx="527">
                  <c:v>HAND-DIPPED DARK CHOCOLATE FIGS</c:v>
                </c:pt>
                <c:pt idx="528">
                  <c:v>CEDARS COMPANY, WHEAT PITA BREAD</c:v>
                </c:pt>
                <c:pt idx="529">
                  <c:v>GARDEN LITES, SOUTHWESTERN SOUFFLE</c:v>
                </c:pt>
                <c:pt idx="530">
                  <c:v>BUTTERNUT SQUASH BAKE</c:v>
                </c:pt>
                <c:pt idx="531">
                  <c:v>TROPICAL TANGO INSTANT POWDER DRINK MIX</c:v>
                </c:pt>
                <c:pt idx="532">
                  <c:v>ALASKAN SALMON CAKE</c:v>
                </c:pt>
                <c:pt idx="533">
                  <c:v>ARTISAN BISTRO, WILD SALMON</c:v>
                </c:pt>
                <c:pt idx="534">
                  <c:v>NINE GRAIN PILAF WITH SWEET CHILE BEEF &amp; STEAMED VEGETABLES</c:v>
                </c:pt>
                <c:pt idx="535">
                  <c:v>LUVO, WHOLE GRAIN PILAF</c:v>
                </c:pt>
                <c:pt idx="536">
                  <c:v>LAMB VINDALOO WITH BASMATI RICE</c:v>
                </c:pt>
                <c:pt idx="537">
                  <c:v>TANDOOR CHEF, BALANCED VEGETARIAN KOFTA CURRY</c:v>
                </c:pt>
                <c:pt idx="538">
                  <c:v>ETHNIC GOURMET, VEGETABLE KORMA</c:v>
                </c:pt>
                <c:pt idx="539">
                  <c:v>QUARTERED &amp; MARINATED ARTICHOKE HEARTS</c:v>
                </c:pt>
                <c:pt idx="540">
                  <c:v>PCC, CRANBERRIES</c:v>
                </c:pt>
                <c:pt idx="541">
                  <c:v>ORGANIC BACK AT HOME</c:v>
                </c:pt>
                <c:pt idx="542">
                  <c:v>MARIA AND RICARDO'S, SOFT TACO SIZE TORTILLAS</c:v>
                </c:pt>
                <c:pt idx="543">
                  <c:v>BROTH, CHICKEN, 40% LESS SODIM</c:v>
                </c:pt>
                <c:pt idx="544">
                  <c:v>HEARTY BEEF BARLEY WITH MIXED VEGETABLES SOUP</c:v>
                </c:pt>
                <c:pt idx="545">
                  <c:v>CHICKEN CORN TORTILLA WITH BEANS AND POBLANO PEPPERS SOUP</c:v>
                </c:pt>
                <c:pt idx="546">
                  <c:v>SPLIT PEA SOUP</c:v>
                </c:pt>
                <c:pt idx="547">
                  <c:v>IMAGINE, 70% ORGANIC ITALIAN STYLE WEDDING SOUP</c:v>
                </c:pt>
                <c:pt idx="548">
                  <c:v>ETHNIC GOURMET, SPINACH SAUCE</c:v>
                </c:pt>
                <c:pt idx="549">
                  <c:v>ETHNIC GOURMET, DELHI KORMA SIMMER SAUCE</c:v>
                </c:pt>
                <c:pt idx="550">
                  <c:v>ETHNIC GOURMET, BOMBAY CURRY SIMMER SAUCE</c:v>
                </c:pt>
                <c:pt idx="551">
                  <c:v>PCC, ORGANIC BRAZIL NUTS</c:v>
                </c:pt>
                <c:pt idx="552">
                  <c:v>BEECHER'S, MAC &amp; CHEESE</c:v>
                </c:pt>
                <c:pt idx="553">
                  <c:v>CHEESE LASAGNA</c:v>
                </c:pt>
                <c:pt idx="554">
                  <c:v>RISING MOON ORGANICS, BUTTERNUT SQUASH RAVIOLI</c:v>
                </c:pt>
                <c:pt idx="555">
                  <c:v>CAKE CUPS</c:v>
                </c:pt>
                <c:pt idx="556">
                  <c:v>REGGIE'S, SUNFLOWER SEEDS</c:v>
                </c:pt>
                <c:pt idx="557">
                  <c:v>DOUBLE ACTING BAKING POWDER</c:v>
                </c:pt>
                <c:pt idx="558">
                  <c:v>SCHNUCKS, BOUILLON CUBES, BEEF</c:v>
                </c:pt>
                <c:pt idx="559">
                  <c:v>SCHNUCKS, INSTANT BOUILLON, CHICKEN</c:v>
                </c:pt>
                <c:pt idx="560">
                  <c:v>SCHNUCKS, BOUILLON CUBES, CHICKEN</c:v>
                </c:pt>
                <c:pt idx="561">
                  <c:v>SCHNUCKS, INSTANT BOUILLON, BEEF</c:v>
                </c:pt>
                <c:pt idx="562">
                  <c:v>SCHNUCKS, PORK &amp; BEANS, IN TOMATO SAUCE</c:v>
                </c:pt>
                <c:pt idx="563">
                  <c:v>SCHNUCKS, GRAHAMS CRACKERS, CINNAMON</c:v>
                </c:pt>
                <c:pt idx="564">
                  <c:v>AUTHENTIC 10 FLOUR TORTILLAS</c:v>
                </c:pt>
                <c:pt idx="565">
                  <c:v>AUTHENTIC WHOLE WHEAT TORTILLAS</c:v>
                </c:pt>
                <c:pt idx="566">
                  <c:v>SCHNUCKS, SHREDDED NATURAL MOZZARELLA CHEESE</c:v>
                </c:pt>
                <c:pt idx="567">
                  <c:v>CULINARIA, BRONZE DIE PENNE RIGATE</c:v>
                </c:pt>
                <c:pt idx="568">
                  <c:v>SCHNUCKS, OYSTER, CRACKERS</c:v>
                </c:pt>
                <c:pt idx="569">
                  <c:v>PUBLIX, OATS</c:v>
                </c:pt>
                <c:pt idx="570">
                  <c:v>CHEWING GUM</c:v>
                </c:pt>
                <c:pt idx="571">
                  <c:v>MARSHMALLOW CREME</c:v>
                </c:pt>
                <c:pt idx="572">
                  <c:v>LATTA, RUSSIAN KEFIR TRADITIONAL YOGURT, STRAWBERRY</c:v>
                </c:pt>
                <c:pt idx="573">
                  <c:v>PROBIOTIC LOWFAT YOGURT</c:v>
                </c:pt>
                <c:pt idx="574">
                  <c:v>CLASSIC GREEK STRAINED YOGURT</c:v>
                </c:pt>
                <c:pt idx="575">
                  <c:v>TOASTER PASTRIES</c:v>
                </c:pt>
                <c:pt idx="576">
                  <c:v>GREEN TEA</c:v>
                </c:pt>
                <c:pt idx="577">
                  <c:v>QUICK GRITS</c:v>
                </c:pt>
                <c:pt idx="578">
                  <c:v>EXTRA RAISIN BRAIN CEREAL</c:v>
                </c:pt>
                <c:pt idx="579">
                  <c:v>CORN FLAKES CEREAL</c:v>
                </c:pt>
                <c:pt idx="580">
                  <c:v>JUMBO CAKE CUPS</c:v>
                </c:pt>
                <c:pt idx="581">
                  <c:v>OLD FASHIONED OATMEAL COOKIES</c:v>
                </c:pt>
                <c:pt idx="582">
                  <c:v>GRAVY MIX</c:v>
                </c:pt>
                <c:pt idx="583">
                  <c:v>ONION GRAVY MIX</c:v>
                </c:pt>
                <c:pt idx="584">
                  <c:v>SCHNUCKS, HOME STYLE SOFT &amp; CHEWY MOLASSES COOKIES</c:v>
                </c:pt>
                <c:pt idx="585">
                  <c:v>MEXICAN STYLE REFRIED BEANS</c:v>
                </c:pt>
                <c:pt idx="586">
                  <c:v>TURBINADO RAW CANE SUGAR</c:v>
                </c:pt>
                <c:pt idx="587">
                  <c:v>PENNE RIGATE, ENRICHED MACARONI PRODUCT</c:v>
                </c:pt>
                <c:pt idx="588">
                  <c:v>SPAGHETTI, ENRICHED MACARONI PRODUCT</c:v>
                </c:pt>
                <c:pt idx="589">
                  <c:v>WHITE ROSE, CEREAL TOASTED OATS</c:v>
                </c:pt>
                <c:pt idx="590">
                  <c:v>WHITE ROSE, FROSTED FLAKES SWEETENED CEREAL</c:v>
                </c:pt>
                <c:pt idx="591">
                  <c:v>SCHNUCKS, PURE BAKING SODA</c:v>
                </c:pt>
                <c:pt idx="592">
                  <c:v>GREAT VALUE, LOW CALORIE DRINK MIX, BLUEBERRY BERRY SPLASH</c:v>
                </c:pt>
                <c:pt idx="593">
                  <c:v>GRAHAM CRACKERS</c:v>
                </c:pt>
                <c:pt idx="594">
                  <c:v>FLAKES &amp; CLUSTERS CEREAL</c:v>
                </c:pt>
                <c:pt idx="595">
                  <c:v>BAKER'S CORNER, APPLE PIE FILLING OR TOPPING</c:v>
                </c:pt>
                <c:pt idx="596">
                  <c:v>HAPPY HARVEST, STEWED TOMATOES</c:v>
                </c:pt>
                <c:pt idx="597">
                  <c:v>TRADER JOE'S, COCONUT OIL SPRAY</c:v>
                </c:pt>
                <c:pt idx="598">
                  <c:v>BUTTERNUT SQUASH TRIANGOLI</c:v>
                </c:pt>
                <c:pt idx="599">
                  <c:v>WHITE BEAN HUMMUS</c:v>
                </c:pt>
                <c:pt idx="600">
                  <c:v>SPROUTED 7-GRAIN BREAD</c:v>
                </c:pt>
                <c:pt idx="601">
                  <c:v>DAVINCI. RIGATONI</c:v>
                </c:pt>
                <c:pt idx="602">
                  <c:v>DELUXE SHELLS N' CHEESE DINNER</c:v>
                </c:pt>
                <c:pt idx="603">
                  <c:v>MEXICAN RICE WITH CORN</c:v>
                </c:pt>
                <c:pt idx="604">
                  <c:v>LIGHTLY SMOKED HOT SPICED SARDINES</c:v>
                </c:pt>
                <c:pt idx="605">
                  <c:v>SMOKED MUSSELS</c:v>
                </c:pt>
                <c:pt idx="606">
                  <c:v>HADDON HOUSE, SMOKED OYSTERS</c:v>
                </c:pt>
                <c:pt idx="607">
                  <c:v>ACCENT, FLAVOR ENHANCER</c:v>
                </c:pt>
                <c:pt idx="608">
                  <c:v>ON THE BORDER, TORTILLA CHIPS</c:v>
                </c:pt>
                <c:pt idx="609">
                  <c:v>SHOP 'N SAVE, BROWN GRAVY MIX</c:v>
                </c:pt>
                <c:pt idx="610">
                  <c:v>STONEMILL ESSENTIALS, RANCH SALAD DRESSING &amp; DIP MIX</c:v>
                </c:pt>
                <c:pt idx="611">
                  <c:v>CHEF'S CUPBOARD, ONION RECIPE, SOUP &amp; DIP MIX</c:v>
                </c:pt>
                <c:pt idx="612">
                  <c:v>HAPPY FARMS, CHIVE &amp; ONION, CREAM CHEESE SPREAD</c:v>
                </c:pt>
                <c:pt idx="613">
                  <c:v>BERRYHILL, STRAWBERRY PRESERVES</c:v>
                </c:pt>
                <c:pt idx="614">
                  <c:v>PRIANO, RICOTTA CHEESE TRADITIONAL ITALIAN CHEESE</c:v>
                </c:pt>
                <c:pt idx="615">
                  <c:v>SCHNUCKS, LENTIL</c:v>
                </c:pt>
                <c:pt idx="616">
                  <c:v>INSTANT BROWN RICE</c:v>
                </c:pt>
                <c:pt idx="617">
                  <c:v>JAPANESE BUCKWHEAT NOODLES</c:v>
                </c:pt>
                <c:pt idx="618">
                  <c:v>PINEAPPLE CHUNKS IN 100% JUICE</c:v>
                </c:pt>
                <c:pt idx="619">
                  <c:v>SEA SALT GRINDER</c:v>
                </c:pt>
                <c:pt idx="620">
                  <c:v>SCHNUCKS, SANDWICH CREME COOKIES, LEMON</c:v>
                </c:pt>
                <c:pt idx="621">
                  <c:v>POTATO CHIPS</c:v>
                </c:pt>
                <c:pt idx="622">
                  <c:v>NO BOIL LASAGNA</c:v>
                </c:pt>
                <c:pt idx="623">
                  <c:v>COFFEE CREAMER</c:v>
                </c:pt>
                <c:pt idx="624">
                  <c:v>NORTHERN CATCH, CHUNK LIGHT TUNA</c:v>
                </c:pt>
                <c:pt idx="625">
                  <c:v>LONG GRAIN BROWN &amp; WILD CALIFORNIA RICE BLEND</c:v>
                </c:pt>
                <c:pt idx="626">
                  <c:v>SEASONED BREAD CRUMBS</c:v>
                </c:pt>
                <c:pt idx="627">
                  <c:v>BROWN RICE SPAGHETTI</c:v>
                </c:pt>
                <c:pt idx="628">
                  <c:v>SMOKED SAUSAGE</c:v>
                </c:pt>
                <c:pt idx="629">
                  <c:v>APRICOT HALVES IN HEAVY SYRUP</c:v>
                </c:pt>
                <c:pt idx="630">
                  <c:v>PINEAPPLE CHUNKS IN HEAVY SYRUP</c:v>
                </c:pt>
                <c:pt idx="631">
                  <c:v>DEL MONTE, MANDARIN ORANGES IN LIGHT SYRUP</c:v>
                </c:pt>
                <c:pt idx="632">
                  <c:v>WHITE ROSE, CRUSHED PINEAPPLE</c:v>
                </c:pt>
                <c:pt idx="633">
                  <c:v>BABY MIXED BEANS &amp; CARROTS</c:v>
                </c:pt>
                <c:pt idx="634">
                  <c:v>SWEET MINI CORN ON THE COB</c:v>
                </c:pt>
                <c:pt idx="635">
                  <c:v>7 ANCIENT GRAINS RICE CRACKERS WITH SEA SALT</c:v>
                </c:pt>
                <c:pt idx="636">
                  <c:v>APPLE PIE FILLING</c:v>
                </c:pt>
                <c:pt idx="637">
                  <c:v>INSTANT WHITE RICE</c:v>
                </c:pt>
                <c:pt idx="638">
                  <c:v>SEA QUEEN, BREADED FISH STICKS</c:v>
                </c:pt>
                <c:pt idx="639">
                  <c:v>H-E-B, RAISIN BRAN CEREAL</c:v>
                </c:pt>
                <c:pt idx="640">
                  <c:v>PRETZEL SLIMS</c:v>
                </c:pt>
                <c:pt idx="641">
                  <c:v>EXTRA LONG GRAIN ENRICHED RICE</c:v>
                </c:pt>
                <c:pt idx="642">
                  <c:v>LOWFAT YOGURT</c:v>
                </c:pt>
                <c:pt idx="643">
                  <c:v>CHEESE</c:v>
                </c:pt>
                <c:pt idx="644">
                  <c:v>CENTROAMERICAN ROJA CHEESE</c:v>
                </c:pt>
                <c:pt idx="645">
                  <c:v>NOT PRODUCT DESCRIPTION LISTED</c:v>
                </c:pt>
                <c:pt idx="646">
                  <c:v>CENTROAMERICAN ROJA CHEESE</c:v>
                </c:pt>
                <c:pt idx="647">
                  <c:v>A SEMI-SWEET BASKET CHEESE</c:v>
                </c:pt>
                <c:pt idx="648">
                  <c:v>FRENCH ONION DIP</c:v>
                </c:pt>
                <c:pt idx="649">
                  <c:v>HOT! CRUNCHY CHEESE STICKS</c:v>
                </c:pt>
                <c:pt idx="650">
                  <c:v>POPCORN</c:v>
                </c:pt>
                <c:pt idx="651">
                  <c:v>CHEESE CORLS</c:v>
                </c:pt>
                <c:pt idx="652">
                  <c:v>MOZZARELLA</c:v>
                </c:pt>
                <c:pt idx="653">
                  <c:v>WHITE ROSE, NOODLE SOUP MIX</c:v>
                </c:pt>
                <c:pt idx="654">
                  <c:v>ITALIAN ALMOND COOKIES</c:v>
                </c:pt>
                <c:pt idx="655">
                  <c:v>SWEETENER</c:v>
                </c:pt>
                <c:pt idx="656">
                  <c:v>CHOCOLATE CHIP COOKIES COOKIE MIX</c:v>
                </c:pt>
                <c:pt idx="657">
                  <c:v>HODGSON MILL, BREAD FLOUR</c:v>
                </c:pt>
                <c:pt idx="658">
                  <c:v>HODGSON MILL, WHOLE BROWN FLAX SEED</c:v>
                </c:pt>
                <c:pt idx="659">
                  <c:v>HODGSON MILL, WHOLE WHEAT BROWNIES WITH MILLED FLAX SEED</c:v>
                </c:pt>
                <c:pt idx="660">
                  <c:v>SCOTTISH OATMEAL</c:v>
                </c:pt>
                <c:pt idx="661">
                  <c:v>CHILI SAUCE</c:v>
                </c:pt>
                <c:pt idx="662">
                  <c:v>TRUWHIP, WHIPPED TOPPING</c:v>
                </c:pt>
                <c:pt idx="663">
                  <c:v>TITA CRACKERS</c:v>
                </c:pt>
                <c:pt idx="664">
                  <c:v>PARTY SODA THE ABSOLUTE PARTY CRACKERS</c:v>
                </c:pt>
                <c:pt idx="665">
                  <c:v>TREATS CRACKERS</c:v>
                </c:pt>
                <c:pt idx="666">
                  <c:v>ALMONDS TREATS CRACKERS</c:v>
                </c:pt>
                <c:pt idx="667">
                  <c:v>ROVIRA BISCUITS, TREATS CRACKERS, CINNAMON</c:v>
                </c:pt>
                <c:pt idx="668">
                  <c:v>ROASTED GRAIN BEVERAGE</c:v>
                </c:pt>
                <c:pt idx="669">
                  <c:v>RICH DARK DRINKING CHOCOLATE</c:v>
                </c:pt>
                <c:pt idx="670">
                  <c:v>JAMAICAN STYLE CURRY POWDER</c:v>
                </c:pt>
                <c:pt idx="671">
                  <c:v>ALL PURPOSE SEASONING</c:v>
                </c:pt>
                <c:pt idx="672">
                  <c:v>FRESH TURKEY BURGER PATTIES</c:v>
                </c:pt>
                <c:pt idx="673">
                  <c:v>H-E-B, SWEET POTATO TORTILLA CHIPS WITH SEA SALT</c:v>
                </c:pt>
                <c:pt idx="674">
                  <c:v>LASAGNA WITH MEAT SAUCE</c:v>
                </c:pt>
                <c:pt idx="675">
                  <c:v>CULINARIA, AZTEC BLEND, RICE MIX</c:v>
                </c:pt>
                <c:pt idx="676">
                  <c:v>CULINARIA, CHARCOAL WHEAT HEIRLOOM GRAIN</c:v>
                </c:pt>
                <c:pt idx="677">
                  <c:v>CULINARIA, GOLDEN JEWEL BLEND</c:v>
                </c:pt>
                <c:pt idx="678">
                  <c:v>CULINARIA, JADE BLEND RICE MIX</c:v>
                </c:pt>
                <c:pt idx="679">
                  <c:v>CULINARIA, PURE BLACK BARLEY</c:v>
                </c:pt>
                <c:pt idx="680">
                  <c:v>SCHNUCKS, ITALIAN STYLE BREAD CRUMBS</c:v>
                </c:pt>
                <c:pt idx="681">
                  <c:v>SCHNUCKS, SPAGHETTI SAUCE MIX</c:v>
                </c:pt>
                <c:pt idx="682">
                  <c:v>CORTIDO KRAUT</c:v>
                </c:pt>
                <c:pt idx="683">
                  <c:v>FIREFLY KIMCHI</c:v>
                </c:pt>
                <c:pt idx="684">
                  <c:v>THREE TWINS ICE CREAM, ORGANIC ICE CREAM, MINT CONFETTI</c:v>
                </c:pt>
                <c:pt idx="685">
                  <c:v>OCEAN SPRAY, JUICE, CRANBERRY RASPBERRY</c:v>
                </c:pt>
                <c:pt idx="686">
                  <c:v>CONDENSED TOMATO SOUP</c:v>
                </c:pt>
                <c:pt idx="687">
                  <c:v>SWEET HARVEST, PINEAPPLE SLICES</c:v>
                </c:pt>
                <c:pt idx="688">
                  <c:v>BENTON'S, KIDS 12 SUGAR CONES</c:v>
                </c:pt>
                <c:pt idx="689">
                  <c:v>HARRIS TEETER, SHREDDED WHEAT CEREAL</c:v>
                </c:pt>
                <c:pt idx="690">
                  <c:v>COLOMBINA, TIGER POPS</c:v>
                </c:pt>
                <c:pt idx="691">
                  <c:v>TRADER JOE'S, VEGETABLE RADIATORE ORGANIC PASTA</c:v>
                </c:pt>
                <c:pt idx="692">
                  <c:v>MULTIGRAIN CRISPS</c:v>
                </c:pt>
                <c:pt idx="693">
                  <c:v>ITALIAN SEASONED CROUTONS</c:v>
                </c:pt>
                <c:pt idx="694">
                  <c:v>HARRIS TEETER, ENRICHED LONG GRAIN WHITE RICE</c:v>
                </c:pt>
                <c:pt idx="695">
                  <c:v>AMAZING TASTE, TURKEY &amp; POULTRY SEASONING</c:v>
                </c:pt>
                <c:pt idx="696">
                  <c:v>HATFIELD, FULLY COOKED PORK ROLL SAUSAGE, TANGY</c:v>
                </c:pt>
                <c:pt idx="697">
                  <c:v>KNAUSS, CREAMED CHIPPED BEEF TOPPING</c:v>
                </c:pt>
                <c:pt idx="698">
                  <c:v>H-E-B, OLD FASHIONED OATS</c:v>
                </c:pt>
                <c:pt idx="699">
                  <c:v>ORGANIC ICE CREAM</c:v>
                </c:pt>
                <c:pt idx="700">
                  <c:v>ORGANIC ICE CREAM</c:v>
                </c:pt>
                <c:pt idx="701">
                  <c:v>JULIE'S, ORGANIC VANILLA ICE CREAM SANDWICH</c:v>
                </c:pt>
                <c:pt idx="702">
                  <c:v>JULIE'S, ORGANIC CHOCOLATE ICE CREAM BAR, CHOCOLATE</c:v>
                </c:pt>
                <c:pt idx="703">
                  <c:v>TOASTED OATS CEREAL</c:v>
                </c:pt>
                <c:pt idx="704">
                  <c:v>ALMOND DREAM, NON-DAIRY FROZEN DESSERT, CHOCOLATE</c:v>
                </c:pt>
                <c:pt idx="705">
                  <c:v>YOGURT PRETZELS</c:v>
                </c:pt>
                <c:pt idx="706">
                  <c:v>TRAIL MIX</c:v>
                </c:pt>
                <c:pt idx="707">
                  <c:v>DOUBLE RAINBOW, SOY CREAM, VERY CHERRY CHIP</c:v>
                </c:pt>
                <c:pt idx="708">
                  <c:v>JULIE'S, ORGANIC ICE CREAM, TOASTY ALMOND COCONUT CHIP</c:v>
                </c:pt>
                <c:pt idx="709">
                  <c:v>JULIE'S, ORGANIC ICE CREAM, MINT CHIP</c:v>
                </c:pt>
                <c:pt idx="710">
                  <c:v>HARRIS TEETER, CRUMBLED BLUE CHEESE</c:v>
                </c:pt>
                <c:pt idx="711">
                  <c:v>PORT SALUT, SEMI SOFT CHEESE</c:v>
                </c:pt>
                <c:pt idx="712">
                  <c:v>SORBETTO</c:v>
                </c:pt>
                <c:pt idx="713">
                  <c:v>ALDEN'S, ORGANIC SHERBET, ORANGE</c:v>
                </c:pt>
                <c:pt idx="714">
                  <c:v>ALDEN'S, ORGANIC LIGHT ICE CREAM, VANILLA</c:v>
                </c:pt>
                <c:pt idx="715">
                  <c:v>ALDEN'S, ORGANIC ICE CREAM, PEACHES 'N CREAM</c:v>
                </c:pt>
                <c:pt idx="716">
                  <c:v>STRAUS FAMILY CREAMERY, ORGANIC SUPER PREMIUM ICE CREAM, COFFEE</c:v>
                </c:pt>
                <c:pt idx="717">
                  <c:v>ORGANIC SUPER PREMIUM ICE CREAM</c:v>
                </c:pt>
                <c:pt idx="718">
                  <c:v>STRAUS FAMILY CREAMERY, ORGANIC SUPER PREMIUM ICE CREAM, VANILLA CHOCOLATE CHIP</c:v>
                </c:pt>
                <c:pt idx="719">
                  <c:v>DOUBLE RAINBOW, ICE CREAM, COFFEE BLAST</c:v>
                </c:pt>
                <c:pt idx="720">
                  <c:v>DOUBLE RAINBOW, ICE CREAM, DULCE DE LECHE</c:v>
                </c:pt>
                <c:pt idx="721">
                  <c:v>DOUBLE RAINBOW, ICE CREAM, MINT CHOCOLATE CHIP</c:v>
                </c:pt>
                <c:pt idx="722">
                  <c:v>DOUBLE RAINBOW, ICE CREAM, ULTRA CHOCOLATE</c:v>
                </c:pt>
                <c:pt idx="723">
                  <c:v>JULIE'S ORGANIC, ICE CREAM, BLACKBERRY</c:v>
                </c:pt>
                <c:pt idx="724">
                  <c:v>JULIE'S ORGANIC, LOWFAT FROZEN YOGURT, LEMON</c:v>
                </c:pt>
                <c:pt idx="725">
                  <c:v>HANDMADE ICE CREAM</c:v>
                </c:pt>
                <c:pt idx="726">
                  <c:v>HANDMADE ICE CREAM</c:v>
                </c:pt>
                <c:pt idx="727">
                  <c:v>LIGHT RED KIDNEY BEANS</c:v>
                </c:pt>
                <c:pt idx="728">
                  <c:v>CARRINGTON TEA, PEPPERMINT</c:v>
                </c:pt>
                <c:pt idx="729">
                  <c:v>CARRINGTON TEA, GREEN TEA, LEMON</c:v>
                </c:pt>
                <c:pt idx="730">
                  <c:v>AMERICA'S FAVORITE TEA</c:v>
                </c:pt>
                <c:pt idx="731">
                  <c:v>LIPTON, BLACK TEA, BLACK PEARL</c:v>
                </c:pt>
                <c:pt idx="732">
                  <c:v>WINTER BLEND</c:v>
                </c:pt>
                <c:pt idx="733">
                  <c:v>SWEET PEAS</c:v>
                </c:pt>
                <c:pt idx="734">
                  <c:v>FRESH FROZEN VEGETABLES</c:v>
                </c:pt>
                <c:pt idx="735">
                  <c:v>LONG GRAIN WHITE RICE</c:v>
                </c:pt>
                <c:pt idx="736">
                  <c:v>HOT CORN</c:v>
                </c:pt>
                <c:pt idx="737">
                  <c:v>ENTENMANN'S, CHOCOLATE CHIP CRUMB LOAF CAKE</c:v>
                </c:pt>
                <c:pt idx="738">
                  <c:v>ENTENMANN'S, CINNAMON BUNS</c:v>
                </c:pt>
                <c:pt idx="739">
                  <c:v>AMERICAN CLASSIC, GOURMET MUFFIN, PINEAPPLE</c:v>
                </c:pt>
                <c:pt idx="740">
                  <c:v>DAISY'S, ICED RED VELVET RING CAKE</c:v>
                </c:pt>
                <c:pt idx="741">
                  <c:v>LAURA'S WHOLESOME JUNK FOOD, OATMEAL CHOCOLATE CHIP BITE - LETTES</c:v>
                </c:pt>
                <c:pt idx="742">
                  <c:v>LAURA'S WHOLESOME JUNK FOOD, BITE - LETTES, OATMEAL RAISIN</c:v>
                </c:pt>
                <c:pt idx="743">
                  <c:v>TARAGUI, LINDEN TILO HERBAL TEAS</c:v>
                </c:pt>
                <c:pt idx="744">
                  <c:v>SOUP &amp; OYSTER CRACKERS</c:v>
                </c:pt>
                <c:pt idx="745">
                  <c:v>MRS.FIELDS, COOKIES, OATMEAL RAISIN</c:v>
                </c:pt>
                <c:pt idx="746">
                  <c:v>DADDY ROY'S, FIG BARS</c:v>
                </c:pt>
                <c:pt idx="747">
                  <c:v>LANCE, TOAST CHEE, CRACKERS, PEANUT BUTTER</c:v>
                </c:pt>
                <c:pt idx="748">
                  <c:v>PEANUT BUTTER COOKIES</c:v>
                </c:pt>
                <c:pt idx="749">
                  <c:v>VAN-O LUNCH COOKIES</c:v>
                </c:pt>
                <c:pt idx="750">
                  <c:v>CHOC-O LUNCH COOKIES</c:v>
                </c:pt>
                <c:pt idx="751">
                  <c:v>NATURALLY SELECT, YOGURT RAISINS</c:v>
                </c:pt>
                <c:pt idx="752">
                  <c:v>AMPORT FOODS, DRIED PRUNES PLUMS</c:v>
                </c:pt>
                <c:pt idx="753">
                  <c:v>ROTHBURY FARMS, TEXAS TOAST SEASONED CROUTONS</c:v>
                </c:pt>
                <c:pt idx="754">
                  <c:v>BRECKENRIDGE FARMS, BREAD &amp; BUTTER CHIPS</c:v>
                </c:pt>
                <c:pt idx="755">
                  <c:v>KITCHEN FIXIN'S, TRI-COLOR TORTILLA STRIPS</c:v>
                </c:pt>
                <c:pt idx="756">
                  <c:v>LOTTIE &amp; BECK, INSTANT PUDDING &amp; PIE FIILING, VANILLA</c:v>
                </c:pt>
                <c:pt idx="757">
                  <c:v>CALDER'S GOURMET, TARTAR SAUCE</c:v>
                </c:pt>
                <c:pt idx="758">
                  <c:v>BLAZIN BLENDS, CRUSHED RED PEPPER SEASONING</c:v>
                </c:pt>
                <c:pt idx="759">
                  <c:v>WHITE GOLD, SUGAR, PURE CANE, EXTRA FINE GRANULATED</c:v>
                </c:pt>
                <c:pt idx="760">
                  <c:v>SUPERIOR IODIZED SALT</c:v>
                </c:pt>
                <c:pt idx="761">
                  <c:v>MRS. FIELDS, CHOCOLATE CUPCAKES</c:v>
                </c:pt>
                <c:pt idx="762">
                  <c:v>MRS. FIELDS, CONFETTI CUPCAKES</c:v>
                </c:pt>
                <c:pt idx="763">
                  <c:v>HOME STYLE SELECT, CRUSHED TOMATOES</c:v>
                </c:pt>
                <c:pt idx="764">
                  <c:v>HARRIS TEETER, TURKEY PEPPERONI</c:v>
                </c:pt>
                <c:pt idx="765">
                  <c:v>BRISTOL, BACON GRILL, LUNCHEON LOAF</c:v>
                </c:pt>
                <c:pt idx="766">
                  <c:v>HARRIS TEETER, FRESH FOODS MARKET, GRATED ITALIAN PECORINO ROMANO CHEESE</c:v>
                </c:pt>
                <c:pt idx="767">
                  <c:v>BRISTOL, CHUNK HAM</c:v>
                </c:pt>
                <c:pt idx="768">
                  <c:v>HARRIS TEETER, FRESH FOODS MARKET, GRATED ITALIAN PARMESAN CHEESE</c:v>
                </c:pt>
                <c:pt idx="769">
                  <c:v>CHEF SWAGGER'S KITCHEN, FLAVORED SAUCE WITH FETTUCCINE PASTA, CHICKEN</c:v>
                </c:pt>
                <c:pt idx="770">
                  <c:v>CHEF SWAGGER'S KITCHEN, FETTUCCINE PASTA WITH ALFREDO SAUCE</c:v>
                </c:pt>
                <c:pt idx="771">
                  <c:v>HARRIS TETTER, CRUMBLED FETA CHEESE</c:v>
                </c:pt>
                <c:pt idx="772">
                  <c:v>HARRIS TEETER, FRESH FOODS MARKET, VIRGINIA BRAND SMOKED HAM</c:v>
                </c:pt>
                <c:pt idx="773">
                  <c:v>FRESH FOODS MARKET, ICE CREAM CAKE WITH BROKEN COOKIE PIECES</c:v>
                </c:pt>
                <c:pt idx="774">
                  <c:v>HARRIS TEETER, ICE CREAM CAKE, CHOCOLATE &amp; VANILLA SWIRL</c:v>
                </c:pt>
                <c:pt idx="775">
                  <c:v>THE BAKERY BOYS OF NEW YORK, APRICOT SANDWICH CHOCOLATE DIP SPRINKLES</c:v>
                </c:pt>
                <c:pt idx="776">
                  <c:v>THE BAKER'S BAKERY, MINI BLACK &amp; WHITE COOKIES</c:v>
                </c:pt>
                <c:pt idx="777">
                  <c:v>BAKERY BOYS OF NEW YORK, POWDERED SUGAR COOKIES, SWISS RASPBERRY</c:v>
                </c:pt>
                <c:pt idx="778">
                  <c:v>SNAPPS, CREAM CHEESE PEPPER BITES</c:v>
                </c:pt>
                <c:pt idx="779">
                  <c:v>HARRIS TEETER, FRESH FOODS MARKET, SLICED BANANA CREME CAKE</c:v>
                </c:pt>
                <c:pt idx="780">
                  <c:v>SNAPPS, CHEESE STICKS</c:v>
                </c:pt>
                <c:pt idx="781">
                  <c:v>TESSEMAE' S, SOY GINGER DRESSING, MARINADE AND DIP</c:v>
                </c:pt>
                <c:pt idx="782">
                  <c:v>FRESHWATER FARMS, HUSHPUPPIES</c:v>
                </c:pt>
                <c:pt idx="783">
                  <c:v>FRESH FOODS MARKET, TORTELLONI WITH PORK &amp; PROSCIUTTO &amp; PARMESAN</c:v>
                </c:pt>
                <c:pt idx="784">
                  <c:v>TACO SEASONING MIX</c:v>
                </c:pt>
                <c:pt idx="785">
                  <c:v>HARRIS TEETER, FRESH FOODS MARKET, SPINACH TORTELLINI WITH CHEESE</c:v>
                </c:pt>
                <c:pt idx="786">
                  <c:v>HARRIS TEETER, GRILLED CHICKEN CHIPOTLE CHOWDER</c:v>
                </c:pt>
                <c:pt idx="787">
                  <c:v>HARRIS TEETER, FRESH FOODS MARKET, CHICKEN &amp; WILD RICE</c:v>
                </c:pt>
                <c:pt idx="788">
                  <c:v>HARRIS TEETER, FRESH FOODS MARKET, GAZPACHO SOUP</c:v>
                </c:pt>
                <c:pt idx="789">
                  <c:v>HARRIS TEETER, FRESH FOODS MARKET, ARTISAN HUMMUS, CARAMELIZED ONIONS</c:v>
                </c:pt>
                <c:pt idx="790">
                  <c:v>HARRIS TEETER, FRESH FOODS MARKET, TRADITIONAL ARTISAN HUMMUS</c:v>
                </c:pt>
                <c:pt idx="791">
                  <c:v>FRESH FOODS MARKET, WILD MUSHROOM BISQUE</c:v>
                </c:pt>
                <c:pt idx="792">
                  <c:v>HARRIS TEETER, FRESH FOODS MARKET, VEGETABLE CHILI</c:v>
                </c:pt>
                <c:pt idx="793">
                  <c:v>HARRIS TEETER, ORGANICS BLACK BEAN SOUP</c:v>
                </c:pt>
                <c:pt idx="794">
                  <c:v>FRESH FOODS MARKET, MOROCCAN LENTIL SOUP WITH CHICK PEAS</c:v>
                </c:pt>
                <c:pt idx="795">
                  <c:v>HARRIS TEETER, FRESH FOODS MARKET, KOSHER DILL SPEARS</c:v>
                </c:pt>
                <c:pt idx="796">
                  <c:v>HARRIS TEETER, FRESH FOODS MARKET, KOSHER DILL SPEARS, HOT &amp; SPICY</c:v>
                </c:pt>
                <c:pt idx="797">
                  <c:v>HARRIS TEETER, KOSHER DILL BREAD &amp; BUTTER SLICES</c:v>
                </c:pt>
                <c:pt idx="798">
                  <c:v>FRESH FOODS MARKET, NEW ENGLAND CLAM CHOWDER</c:v>
                </c:pt>
                <c:pt idx="799">
                  <c:v>HARRIS TEETER, FRESH FOODS MARKET, THREE CHEESE &amp; SPINACH RAVIOLI</c:v>
                </c:pt>
                <c:pt idx="800">
                  <c:v>HARRIS TEETER, FRESH FOODS MARKET, PORTOBELLO MUSHROOM &amp; CHEESE TORTELLONI</c:v>
                </c:pt>
                <c:pt idx="801">
                  <c:v>HARRIS TEETER, FRESH FOODS MARKET, SIX CHEESE TORTELLINI</c:v>
                </c:pt>
                <c:pt idx="802">
                  <c:v>HARRIS TEETER, FRESH FOODS MARKET, TRICOLOR SIX CHEESE TORTELLINI</c:v>
                </c:pt>
                <c:pt idx="803">
                  <c:v>FRESH FOODS MARKET, CHARLESTON SHE CRAB SOUP</c:v>
                </c:pt>
                <c:pt idx="804">
                  <c:v>HARRIS TEETER, FRESH FOODS MARKET, CHICKEN CHILI &amp; BEANS</c:v>
                </c:pt>
                <c:pt idx="805">
                  <c:v>FRESH FOODS MARKET, CHICKEN NOODLE SOUP</c:v>
                </c:pt>
                <c:pt idx="806">
                  <c:v>CALIFORNIA CHIPS, SEA SALTED POTATO CHIPS</c:v>
                </c:pt>
                <c:pt idx="807">
                  <c:v>HARRIS TEETER, FARMERS MARKET, PECAN HALVES</c:v>
                </c:pt>
                <c:pt idx="808">
                  <c:v>HIGH PLAINS BISON, HICKORY SMOKED BISON SAUSAGE</c:v>
                </c:pt>
                <c:pt idx="809">
                  <c:v>DATES</c:v>
                </c:pt>
                <c:pt idx="810">
                  <c:v>TOASTED RAVIOLI</c:v>
                </c:pt>
                <c:pt idx="811">
                  <c:v>SUNSWEET, PITTED DATES</c:v>
                </c:pt>
                <c:pt idx="812">
                  <c:v>UNCLE RAY'S, POTATO CHIPS</c:v>
                </c:pt>
                <c:pt idx="813">
                  <c:v>MOON RABBIT FOODS, BROWNIE MIX</c:v>
                </c:pt>
                <c:pt idx="814">
                  <c:v>FRESH FOODS MARKET, TORTELLONI WITH ITALIAN SAUSAGE</c:v>
                </c:pt>
                <c:pt idx="815">
                  <c:v>FISHER, ROASTED SALTED PARTY PEANUTS</c:v>
                </c:pt>
                <c:pt idx="816">
                  <c:v>KIND, 100% HEALTHY WHOLE GRAINS, DARK CHOCOLATE &amp; CRANBERRY CLUSTERS</c:v>
                </c:pt>
                <c:pt idx="817">
                  <c:v>CASA MAMITA, PICANTE SAUCE</c:v>
                </c:pt>
                <c:pt idx="818">
                  <c:v>DE LA ROSA, JAPANESE COCKTAIL PEANUTS</c:v>
                </c:pt>
                <c:pt idx="819">
                  <c:v>FLIPZ, WHITE FUDGE COVERED MINI PRETZELS</c:v>
                </c:pt>
                <c:pt idx="820">
                  <c:v>JUJYFRUITS, CHEWY FRUITY CANDY, FRUITY</c:v>
                </c:pt>
                <c:pt idx="821">
                  <c:v>POLANER, REAL MINT JELLY, MINT</c:v>
                </c:pt>
                <c:pt idx="822">
                  <c:v>MAMA TERE, DRIED YELLOW CORN</c:v>
                </c:pt>
                <c:pt idx="823">
                  <c:v>FRIJOL NEGRO SMALL BLACK BEANS</c:v>
                </c:pt>
                <c:pt idx="824">
                  <c:v>PRE-COOKED YELLOW CORN MEAL</c:v>
                </c:pt>
                <c:pt idx="825">
                  <c:v>GEISHA, MAQUEREAU A LA SAUCE TOMATE</c:v>
                </c:pt>
                <c:pt idx="826">
                  <c:v>CHICKEN NOODLE SOUP</c:v>
                </c:pt>
                <c:pt idx="827">
                  <c:v>PUFFERS</c:v>
                </c:pt>
                <c:pt idx="828">
                  <c:v>SHOPPERS VALUE, ENRICHED LONG GRAIN WHITE RICE</c:v>
                </c:pt>
                <c:pt idx="829">
                  <c:v>SWAD, BLENDED MUSTARD OIL</c:v>
                </c:pt>
                <c:pt idx="830">
                  <c:v>SHOP 'N SAVE, AU JUS GRAVY MIX</c:v>
                </c:pt>
                <c:pt idx="831">
                  <c:v>SCHNUCKS, BROWN GRAVY MIX</c:v>
                </c:pt>
                <c:pt idx="832">
                  <c:v>WILLIAMS, BROWN GRAVY MIX</c:v>
                </c:pt>
                <c:pt idx="833">
                  <c:v>ORGANC PASTA SAUCE</c:v>
                </c:pt>
                <c:pt idx="834">
                  <c:v>CENTRAL MARKET, PUTTANESCA SAUCE</c:v>
                </c:pt>
                <c:pt idx="835">
                  <c:v>AMATIRCIANA SAUCE</c:v>
                </c:pt>
                <c:pt idx="836">
                  <c:v>APPLE WHITE CRANBERRY JUICE DRINK</c:v>
                </c:pt>
                <c:pt idx="837">
                  <c:v>MARINARA SUACE</c:v>
                </c:pt>
                <c:pt idx="838">
                  <c:v>H-E-B, GARLIC LOVERS PASTA SAUCE</c:v>
                </c:pt>
                <c:pt idx="839">
                  <c:v>H-E-B, QUESO FREDO, PASTA SAUCE</c:v>
                </c:pt>
                <c:pt idx="840">
                  <c:v>H-E-B, CREAM, TOMATOES &amp; CAJUN SPICES</c:v>
                </c:pt>
                <c:pt idx="841">
                  <c:v>BUTTERMILK ROUND WAFFLES</c:v>
                </c:pt>
                <c:pt idx="842">
                  <c:v>FIELD ROAST, VEGETARIAN GRAIN MEAT SAUSAGES, MEXICAN CHIPOTLE</c:v>
                </c:pt>
                <c:pt idx="843">
                  <c:v>MAMA MARCHETTI'S, BOLOGNESE SAUCE</c:v>
                </c:pt>
                <c:pt idx="844">
                  <c:v>DARK CHOCOLATE</c:v>
                </c:pt>
                <c:pt idx="845">
                  <c:v>H.T. TRADERS, TERIYAKI SAUCE</c:v>
                </c:pt>
                <c:pt idx="846">
                  <c:v>MOZZARELLA CHEESE - WHOLE MILK</c:v>
                </c:pt>
                <c:pt idx="847">
                  <c:v>WALKERS, FESTIVE SHAPES ASSORTED SHORTBREAD, PURE BUTTER</c:v>
                </c:pt>
                <c:pt idx="848">
                  <c:v>PB CRAVE, RAZZLE DAZZLE, PEANUT BUTTER</c:v>
                </c:pt>
                <c:pt idx="849">
                  <c:v>ICE CREAM</c:v>
                </c:pt>
                <c:pt idx="850">
                  <c:v>TORTILLAS CORN SOFT TACO SIZE</c:v>
                </c:pt>
                <c:pt idx="851">
                  <c:v>SMART COOKIES</c:v>
                </c:pt>
                <c:pt idx="852">
                  <c:v>MILLION DOLLAR WHITE BREAD</c:v>
                </c:pt>
                <c:pt idx="853">
                  <c:v>COBBLESTONE BREAD CO., CORN DUSTED KAISER ROLLS</c:v>
                </c:pt>
                <c:pt idx="854">
                  <c:v>COBBLESTONE BREAD CO, WHEAT SUB ROLLS</c:v>
                </c:pt>
                <c:pt idx="855">
                  <c:v>COBBLESTONE BREAD CO, WHITE SUB ROLLS</c:v>
                </c:pt>
                <c:pt idx="856">
                  <c:v>MILLVILLE, PASTRY CRISPS, STRAWBERRY</c:v>
                </c:pt>
                <c:pt idx="857">
                  <c:v>LIGHTLIFE, ORGANIC THREE GRAINS TEMPEH</c:v>
                </c:pt>
                <c:pt idx="858">
                  <c:v>HARRIS TEETER, FRESH FOODS MARKET, ROAST BEEF</c:v>
                </c:pt>
                <c:pt idx="859">
                  <c:v>HARRIS TEETER, SALTED CASHEW HALVES</c:v>
                </c:pt>
                <c:pt idx="860">
                  <c:v>HARRIS TEETER, PARTY PEANUTS, HONEY</c:v>
                </c:pt>
                <c:pt idx="861">
                  <c:v>THICK CUT FULLY COOKED BACON</c:v>
                </c:pt>
                <c:pt idx="862">
                  <c:v>HT TRADERS, MARINATED PEPPERONCINI</c:v>
                </c:pt>
                <c:pt idx="863">
                  <c:v>HARRIS TEETER, MARINATED GIARDINIERA</c:v>
                </c:pt>
                <c:pt idx="864">
                  <c:v>HARRIS TEETER, REAL MAYONNAISE</c:v>
                </c:pt>
                <c:pt idx="865">
                  <c:v>HARRIS TEETER, REAL MAYONNAISE</c:v>
                </c:pt>
                <c:pt idx="866">
                  <c:v>HARRIS TEETER, TOMATO PASTE</c:v>
                </c:pt>
                <c:pt idx="867">
                  <c:v>HARRIS TEETER, SOUP MIX WITH HAM SEASONING PACKET</c:v>
                </c:pt>
                <c:pt idx="868">
                  <c:v>CREAMY PEANUT BUTTER</c:v>
                </c:pt>
                <c:pt idx="869">
                  <c:v>MY ESSENTIALS, CRUNCHY PEANUT BUTTER</c:v>
                </c:pt>
                <c:pt idx="870">
                  <c:v>HARRIS TEETER, POTATO CHIPS, BBQ</c:v>
                </c:pt>
                <c:pt idx="871">
                  <c:v>HARRIS TEETER, POTATO CHIPS, ORIGINAL</c:v>
                </c:pt>
                <c:pt idx="872">
                  <c:v>HARRIS TEETER, POTATO CHIPS, SOUR CREAM &amp; ONION</c:v>
                </c:pt>
                <c:pt idx="873">
                  <c:v>HARRIS TEETER, SWEETENED WHIPPED CREAM</c:v>
                </c:pt>
                <c:pt idx="874">
                  <c:v>HARRIS TEETER, SMOOTH &amp; CREAMY CHURNED REDUCED FAT ICE CREAM, FRENCH VANILLA</c:v>
                </c:pt>
                <c:pt idx="875">
                  <c:v>HARRIS TEETER, PREMIUM ICE CREAM, CHOCOLATE PEANUT BUTTER</c:v>
                </c:pt>
                <c:pt idx="876">
                  <c:v>WHOLE MILK RICOTTA CHEESE</c:v>
                </c:pt>
                <c:pt idx="877">
                  <c:v>H.T. TRADERS, COLOSSAL CASHEWS, SALTED</c:v>
                </c:pt>
                <c:pt idx="878">
                  <c:v>HT TRADERS, GENERAL TSO' S SAUCE</c:v>
                </c:pt>
                <c:pt idx="879">
                  <c:v>HARRIS TEETER, FLAVORED SYRUP, CHOCOLATE</c:v>
                </c:pt>
                <c:pt idx="880">
                  <c:v>HARRIS TEETER, SWEETENED ICED TEA MIX</c:v>
                </c:pt>
                <c:pt idx="881">
                  <c:v>WHOLE FOODS MARKET, ICE CREAM, VANILLA</c:v>
                </c:pt>
                <c:pt idx="882">
                  <c:v>WHOLE FOODS MARKET, ICE CREAM, CHOCOLATE</c:v>
                </c:pt>
                <c:pt idx="883">
                  <c:v>REDUCED FAT GROUND PORK</c:v>
                </c:pt>
                <c:pt idx="884">
                  <c:v>MARKETSIDE, PRETZEL HAMBURGER BUNS</c:v>
                </c:pt>
                <c:pt idx="885">
                  <c:v>CHOCOLATE CARAMEL COOKIE THINS</c:v>
                </c:pt>
                <c:pt idx="886">
                  <c:v>SAM'S CHOICE, WAFFLE COOKIES, CINNAMON, HONEY</c:v>
                </c:pt>
                <c:pt idx="887">
                  <c:v>SCHNUCKS, DRINK MIX, NATURAL LEMONADE</c:v>
                </c:pt>
                <c:pt idx="888">
                  <c:v>SCHNUCKS, INSTANT OATMEAL, MAPLE &amp; BROWN SUGAR</c:v>
                </c:pt>
                <c:pt idx="889">
                  <c:v>DONA MARIA, MEXICAN CONDIMENT MOLE</c:v>
                </c:pt>
                <c:pt idx="890">
                  <c:v>SPRINGFIELD, VEGETABLE OIL</c:v>
                </c:pt>
                <c:pt idx="891">
                  <c:v>SPRINGFIELD, VEGETABLE OIL</c:v>
                </c:pt>
                <c:pt idx="892">
                  <c:v>RAINBOW REACTION CANDY</c:v>
                </c:pt>
                <c:pt idx="893">
                  <c:v>LIPTON, SOUP SECRETS, CHICKEN NOODLES SOUP MIX</c:v>
                </c:pt>
                <c:pt idx="894">
                  <c:v>WHITE ROSE, ONION SOUP, RECIPE &amp; DIP MIX</c:v>
                </c:pt>
                <c:pt idx="895">
                  <c:v>MRS DASH, GARDEN VEGETABLE DIP MIX</c:v>
                </c:pt>
                <c:pt idx="896">
                  <c:v>TWO-BITE, CARROT CAKE</c:v>
                </c:pt>
                <c:pt idx="897">
                  <c:v>WHITE ROSE, SWEET BREAD &amp; BUTTER PICKLE CHIPS</c:v>
                </c:pt>
                <c:pt idx="898">
                  <c:v>PEPPERONI BITES</c:v>
                </c:pt>
                <c:pt idx="899">
                  <c:v>ALASKAN POLLOCK FILLETS</c:v>
                </c:pt>
                <c:pt idx="900">
                  <c:v>MURRY'S, HOT ITALIAN SAUSAGE</c:v>
                </c:pt>
                <c:pt idx="901">
                  <c:v>WOW, CHOCOLATE BROWNIE</c:v>
                </c:pt>
                <c:pt idx="902">
                  <c:v>SIMPLY DELICIOUS MEATS</c:v>
                </c:pt>
                <c:pt idx="903">
                  <c:v>SMOKED HOT, CHICKEN, BEEF, AND PORK PRODUCT</c:v>
                </c:pt>
                <c:pt idx="904">
                  <c:v>RED HOTS MEATS</c:v>
                </c:pt>
                <c:pt idx="905">
                  <c:v>365 EVERYDAY VALUE, ORGANIC CREAMY PEANUT BUTTER</c:v>
                </c:pt>
                <c:pt idx="906">
                  <c:v>365 ORGANIC, ORGANIC PASTA SAUCE</c:v>
                </c:pt>
                <c:pt idx="907">
                  <c:v>365 EVERYDAY VALUE, SHREDDED MILD CHEDDAR CHEESE</c:v>
                </c:pt>
                <c:pt idx="908">
                  <c:v>SIMMERING SAMURAI, ORANGE CHICKEN FRIED RICE</c:v>
                </c:pt>
                <c:pt idx="909">
                  <c:v>SIMMERING SAMURAI, BROCCOLI BEEF FRIED RICE</c:v>
                </c:pt>
                <c:pt idx="910">
                  <c:v>THE GOOD HEALTH CHEESE ALTERNATIVE</c:v>
                </c:pt>
                <c:pt idx="911">
                  <c:v>CROUTONS</c:v>
                </c:pt>
                <c:pt idx="912">
                  <c:v>SKIPPY, CREAMY SPREAD, PEANUT BUTTER</c:v>
                </c:pt>
                <c:pt idx="913">
                  <c:v>TAI PEI, MINI VEGETABLE SPRING ROLLS</c:v>
                </c:pt>
                <c:pt idx="914">
                  <c:v>BUDDY FRUITS, LEMON TARTLETS, LEMON</c:v>
                </c:pt>
                <c:pt idx="915">
                  <c:v>MURRY'S, SUNRISE BEEF PATTIES</c:v>
                </c:pt>
                <c:pt idx="916">
                  <c:v>JAMAICAN STYLE ONE BEEF PATTIE</c:v>
                </c:pt>
                <c:pt idx="917">
                  <c:v>TURKEY BACON</c:v>
                </c:pt>
                <c:pt idx="918">
                  <c:v>COUSCOUS</c:v>
                </c:pt>
                <c:pt idx="919">
                  <c:v>MID EAST, IMPORTED GIARDENIERA</c:v>
                </c:pt>
                <c:pt idx="920">
                  <c:v>PANTAI, THAI TEA MIX</c:v>
                </c:pt>
                <c:pt idx="921">
                  <c:v>PG TIPS, BLACK PYRAMID TEA BAGS</c:v>
                </c:pt>
                <c:pt idx="922">
                  <c:v>BARAKA, CRACKED GREEN OLIVES</c:v>
                </c:pt>
                <c:pt idx="923">
                  <c:v>ZIYAD, CHICKEN AND BEEF MEAT LUNCH</c:v>
                </c:pt>
                <c:pt idx="924">
                  <c:v>CLOVER VALLEY, SWEETENED MULTI-GRAIN CEREAL, FRUITY HOOPS</c:v>
                </c:pt>
                <c:pt idx="925">
                  <c:v>AROMAS DEL TUNGURAHUA, AROMATIC GRASS CAMOMILE WITH HONEY HERBAL TEA</c:v>
                </c:pt>
                <c:pt idx="926">
                  <c:v>MANASUL INTERNATIONAL, CHAMOMILE-ANISE TEA</c:v>
                </c:pt>
                <c:pt idx="927">
                  <c:v>LA MERCED, YERBA MATE CON PALO TEA</c:v>
                </c:pt>
                <c:pt idx="928">
                  <c:v>TE' SUPREMO, CINNAMON &amp; APPLE SCENTED TEA, CINNAMON, APPLE</c:v>
                </c:pt>
                <c:pt idx="929">
                  <c:v>PURE VEGETABLE SHORTENING</c:v>
                </c:pt>
                <c:pt idx="930">
                  <c:v>BRASWELL'S, PURE PEAR PRESERVES, PEAR</c:v>
                </c:pt>
                <c:pt idx="931">
                  <c:v>PREMIUM PASTA SAUCE</c:v>
                </c:pt>
                <c:pt idx="932">
                  <c:v>XOCHITL, STONE-GROUND CORN CHIPS, GARLIC</c:v>
                </c:pt>
                <c:pt idx="933">
                  <c:v>PAPAYA SPEARS</c:v>
                </c:pt>
                <c:pt idx="934">
                  <c:v>PCC, MANGO SLICES</c:v>
                </c:pt>
                <c:pt idx="935">
                  <c:v>DICED PINEAAPLE</c:v>
                </c:pt>
                <c:pt idx="936">
                  <c:v>PCC, CRYSTALLIZED GINGER</c:v>
                </c:pt>
                <c:pt idx="937">
                  <c:v>ANNIE CHUN'S, ORGANIC BUCKWHEAT SOBA NOODLES</c:v>
                </c:pt>
                <c:pt idx="938">
                  <c:v>SUKHI'S, GOBI ALOO COMPLETE SPICE MIX</c:v>
                </c:pt>
                <c:pt idx="939">
                  <c:v>KERRYGOLD, AGED CHEDDAR CHEESE WITH IRISH WHISKEY</c:v>
                </c:pt>
                <c:pt idx="940">
                  <c:v>BERKS, BEEF FRANKS</c:v>
                </c:pt>
                <c:pt idx="941">
                  <c:v>SMOKED SAUSAGE</c:v>
                </c:pt>
                <c:pt idx="942">
                  <c:v>HATFIELD, CLASSIC FRANKS</c:v>
                </c:pt>
                <c:pt idx="943">
                  <c:v>HOT SAGEY RINGS</c:v>
                </c:pt>
                <c:pt idx="944">
                  <c:v>WHITE ROSE, TOMATO SAUCE</c:v>
                </c:pt>
                <c:pt idx="945">
                  <c:v>YUCATAN BLACK BEAN SOUP</c:v>
                </c:pt>
                <c:pt idx="946">
                  <c:v>TUSCAN WHITE BEAN SOUP</c:v>
                </c:pt>
                <c:pt idx="947">
                  <c:v>MARANATHA, ROASTED ALMOND BUTTER, CREAMY</c:v>
                </c:pt>
                <c:pt idx="948">
                  <c:v>GRACE, SCOTCH BONNET PEPPER SAUCE, HOT</c:v>
                </c:pt>
                <c:pt idx="949">
                  <c:v>MY ESSENTIALS, 48% VEGETABLE OIL SPREAD</c:v>
                </c:pt>
                <c:pt idx="950">
                  <c:v>JUMBO BISCUITS</c:v>
                </c:pt>
                <c:pt idx="951">
                  <c:v>COOKIE DOUGH</c:v>
                </c:pt>
                <c:pt idx="952">
                  <c:v>SUGAR COOKIES</c:v>
                </c:pt>
                <c:pt idx="953">
                  <c:v>SOURDOUGH PRETZEL PIECES</c:v>
                </c:pt>
                <c:pt idx="954">
                  <c:v>MV ESSENTIALS, BAKED PRETZEL RODS</c:v>
                </c:pt>
                <c:pt idx="955">
                  <c:v>BEEF FRANKS</c:v>
                </c:pt>
                <c:pt idx="956">
                  <c:v>FOOD LION, SMOKED TURKEY BACON</c:v>
                </c:pt>
                <c:pt idx="957">
                  <c:v>TASTE OF INSPIRATIONS, PREMIUM APPLEWOOD SMOKED BACON</c:v>
                </c:pt>
                <c:pt idx="958">
                  <c:v>NEESE'S, COUNTRY SAUSAGE</c:v>
                </c:pt>
                <c:pt idx="959">
                  <c:v>NEESE'S, SOUTHERN STYLE COUNTRY SAUSAGE, HOT</c:v>
                </c:pt>
                <c:pt idx="960">
                  <c:v>FOOD LION, HARDWOOD SMOKED SLICED BACON</c:v>
                </c:pt>
                <c:pt idx="961">
                  <c:v>NEESE'S, HICKORY SMOKED BACON</c:v>
                </c:pt>
                <c:pt idx="962">
                  <c:v>MY ESSENTIALS, SLICED COOKED HAM</c:v>
                </c:pt>
                <c:pt idx="963">
                  <c:v>HARRIS TEETER, FARMERS MARKET, FRESH SALSA</c:v>
                </c:pt>
                <c:pt idx="964">
                  <c:v>FARMERS MARKET, FRESH SALSA, SWEET ONION</c:v>
                </c:pt>
                <c:pt idx="965">
                  <c:v>HT TRADERS, FIVE PEPPER SALSA</c:v>
                </c:pt>
                <c:pt idx="966">
                  <c:v>PREMIUM PRESERVES</c:v>
                </c:pt>
                <c:pt idx="967">
                  <c:v>PREMIUM PRESERVES BLUEBERRY</c:v>
                </c:pt>
                <c:pt idx="968">
                  <c:v>HARRIS TETTER, JELLY, APPLE</c:v>
                </c:pt>
                <c:pt idx="969">
                  <c:v>HARRIS TEETER, SEEDLESS RED RASPBERRY PRESERVES, RED RASPBERRY</c:v>
                </c:pt>
                <c:pt idx="970">
                  <c:v>HARRIS TEETER, SEEDLESS BLACKBERRY PRESERVES</c:v>
                </c:pt>
                <c:pt idx="971">
                  <c:v>HARRIS TEETER, STRAWBERRY PRESERVES, STRAWBERRY</c:v>
                </c:pt>
                <c:pt idx="972">
                  <c:v>HARRIS TEETER, DELI SHAVED SLICES SMOKED PASTRAMI</c:v>
                </c:pt>
                <c:pt idx="973">
                  <c:v>HARRIS TEETER, BLACK FOREST SMOKED HAM</c:v>
                </c:pt>
                <c:pt idx="974">
                  <c:v>HT TRADERS, EASTERN CAROLINA BARBECUE SAUCE</c:v>
                </c:pt>
                <c:pt idx="975">
                  <c:v>HT TRADERS, CALIFORNIA MUSTARD BARBECUE SAUCE</c:v>
                </c:pt>
                <c:pt idx="976">
                  <c:v>HT TRADERS, SIR CHOCOLOT, MILK CHOCOLATE TOPPED TRUFFLE COOKIES, CARAMEL</c:v>
                </c:pt>
                <c:pt idx="977">
                  <c:v>HT TRADERS, CARAMEL WAFERS, CARAMEL</c:v>
                </c:pt>
                <c:pt idx="978">
                  <c:v>HARRIS TEETER, PORK 'N BEANS, ORIGINAL</c:v>
                </c:pt>
                <c:pt idx="979">
                  <c:v>HARRIS TEETER, LIGHT RED KIDNEY BEANS</c:v>
                </c:pt>
                <c:pt idx="980">
                  <c:v>HARRIS TEETER, WHOLE PEELED TOMATOES</c:v>
                </c:pt>
                <c:pt idx="981">
                  <c:v>ALL NATURAL SRIRACHA HUMMUS</c:v>
                </c:pt>
                <c:pt idx="982">
                  <c:v>CHUNKY SALSA</c:v>
                </c:pt>
                <c:pt idx="983">
                  <c:v>NEUFCHATEL CHEESE</c:v>
                </c:pt>
                <c:pt idx="984">
                  <c:v>LEAN TURKEY POLSKA KEILBASA</c:v>
                </c:pt>
                <c:pt idx="985">
                  <c:v>POLSKA KIELBASA</c:v>
                </c:pt>
                <c:pt idx="986">
                  <c:v>LUQUIRE FAMILY FOODS, CAROLINA CREOLE SAUCE</c:v>
                </c:pt>
                <c:pt idx="987">
                  <c:v>CAROLINA TREET, COOKING BARBECUE SAUCE, ORIGINAL</c:v>
                </c:pt>
                <c:pt idx="988">
                  <c:v>PINK SALMON</c:v>
                </c:pt>
                <c:pt idx="989">
                  <c:v>BUDDIG, PREMIUM DELI HAM, SMOKED HONEY</c:v>
                </c:pt>
                <c:pt idx="990">
                  <c:v>GUNNOE'S, POTATO SALAD</c:v>
                </c:pt>
                <c:pt idx="991">
                  <c:v>JIM'S OWN, ALL PURPOSE RUB, SMOKEY</c:v>
                </c:pt>
                <c:pt idx="992">
                  <c:v>HONEY</c:v>
                </c:pt>
                <c:pt idx="993">
                  <c:v>SWAD, CHANNA MASALA</c:v>
                </c:pt>
                <c:pt idx="994">
                  <c:v>KEENAN FARMS, CALIFORNIA PISTACHIOS</c:v>
                </c:pt>
                <c:pt idx="995">
                  <c:v>DESSERT SHELLS</c:v>
                </c:pt>
                <c:pt idx="996">
                  <c:v>FRUIT SLICES JELLY</c:v>
                </c:pt>
                <c:pt idx="997">
                  <c:v>HERR'S, DEEPDISH PIZZA CHEESE CURLS</c:v>
                </c:pt>
                <c:pt idx="998">
                  <c:v>HERR'S, POTATO CHIPS, HONEY BBQ</c:v>
                </c:pt>
                <c:pt idx="999">
                  <c:v>HERR'S, OLD BAY, SEASONED POTATO CHIPS</c:v>
                </c:pt>
              </c:strCache>
            </c:strRef>
          </c:cat>
          <c:val>
            <c:numRef>
              <c:f>Products!$D$2:$D$1001</c:f>
              <c:numCache>
                <c:formatCode>General</c:formatCode>
                <c:ptCount val="1000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10</c:v>
                </c:pt>
                <c:pt idx="20">
                  <c:v>15</c:v>
                </c:pt>
                <c:pt idx="21">
                  <c:v>4</c:v>
                </c:pt>
                <c:pt idx="22">
                  <c:v>3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12</c:v>
                </c:pt>
                <c:pt idx="27">
                  <c:v>13</c:v>
                </c:pt>
                <c:pt idx="28">
                  <c:v>10</c:v>
                </c:pt>
                <c:pt idx="29">
                  <c:v>17</c:v>
                </c:pt>
                <c:pt idx="30">
                  <c:v>7</c:v>
                </c:pt>
                <c:pt idx="31">
                  <c:v>7</c:v>
                </c:pt>
                <c:pt idx="32">
                  <c:v>17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12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17</c:v>
                </c:pt>
                <c:pt idx="52">
                  <c:v>17</c:v>
                </c:pt>
                <c:pt idx="53">
                  <c:v>15</c:v>
                </c:pt>
                <c:pt idx="54">
                  <c:v>15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9</c:v>
                </c:pt>
                <c:pt idx="77">
                  <c:v>3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17</c:v>
                </c:pt>
                <c:pt idx="85">
                  <c:v>17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10</c:v>
                </c:pt>
                <c:pt idx="91">
                  <c:v>7</c:v>
                </c:pt>
                <c:pt idx="92">
                  <c:v>7</c:v>
                </c:pt>
                <c:pt idx="93">
                  <c:v>13</c:v>
                </c:pt>
                <c:pt idx="94">
                  <c:v>14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13</c:v>
                </c:pt>
                <c:pt idx="99">
                  <c:v>17</c:v>
                </c:pt>
                <c:pt idx="100">
                  <c:v>16</c:v>
                </c:pt>
                <c:pt idx="101">
                  <c:v>3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10</c:v>
                </c:pt>
                <c:pt idx="115">
                  <c:v>11</c:v>
                </c:pt>
                <c:pt idx="116">
                  <c:v>8</c:v>
                </c:pt>
                <c:pt idx="117">
                  <c:v>10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12</c:v>
                </c:pt>
                <c:pt idx="130">
                  <c:v>17</c:v>
                </c:pt>
                <c:pt idx="131">
                  <c:v>3</c:v>
                </c:pt>
                <c:pt idx="132">
                  <c:v>4</c:v>
                </c:pt>
                <c:pt idx="133">
                  <c:v>8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3</c:v>
                </c:pt>
                <c:pt idx="139">
                  <c:v>16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6</c:v>
                </c:pt>
                <c:pt idx="162">
                  <c:v>10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17</c:v>
                </c:pt>
                <c:pt idx="169">
                  <c:v>3</c:v>
                </c:pt>
                <c:pt idx="170">
                  <c:v>3</c:v>
                </c:pt>
                <c:pt idx="171">
                  <c:v>8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3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9</c:v>
                </c:pt>
                <c:pt idx="184">
                  <c:v>17</c:v>
                </c:pt>
                <c:pt idx="185">
                  <c:v>14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12</c:v>
                </c:pt>
                <c:pt idx="192">
                  <c:v>3</c:v>
                </c:pt>
                <c:pt idx="193">
                  <c:v>6</c:v>
                </c:pt>
                <c:pt idx="194">
                  <c:v>4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5</c:v>
                </c:pt>
                <c:pt idx="199">
                  <c:v>12</c:v>
                </c:pt>
                <c:pt idx="200">
                  <c:v>9</c:v>
                </c:pt>
                <c:pt idx="201">
                  <c:v>7</c:v>
                </c:pt>
                <c:pt idx="202">
                  <c:v>5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13</c:v>
                </c:pt>
                <c:pt idx="207">
                  <c:v>7</c:v>
                </c:pt>
                <c:pt idx="208">
                  <c:v>11</c:v>
                </c:pt>
                <c:pt idx="209">
                  <c:v>4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14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17</c:v>
                </c:pt>
                <c:pt idx="220">
                  <c:v>14</c:v>
                </c:pt>
                <c:pt idx="221">
                  <c:v>16</c:v>
                </c:pt>
                <c:pt idx="222">
                  <c:v>7</c:v>
                </c:pt>
                <c:pt idx="223">
                  <c:v>17</c:v>
                </c:pt>
                <c:pt idx="224">
                  <c:v>17</c:v>
                </c:pt>
                <c:pt idx="225">
                  <c:v>7</c:v>
                </c:pt>
                <c:pt idx="226">
                  <c:v>4</c:v>
                </c:pt>
                <c:pt idx="227">
                  <c:v>8</c:v>
                </c:pt>
                <c:pt idx="228">
                  <c:v>10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13</c:v>
                </c:pt>
                <c:pt idx="235">
                  <c:v>17</c:v>
                </c:pt>
                <c:pt idx="236">
                  <c:v>9</c:v>
                </c:pt>
                <c:pt idx="237">
                  <c:v>17</c:v>
                </c:pt>
                <c:pt idx="238">
                  <c:v>17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17</c:v>
                </c:pt>
                <c:pt idx="243">
                  <c:v>15</c:v>
                </c:pt>
                <c:pt idx="244">
                  <c:v>4</c:v>
                </c:pt>
                <c:pt idx="245">
                  <c:v>4</c:v>
                </c:pt>
                <c:pt idx="246">
                  <c:v>12</c:v>
                </c:pt>
                <c:pt idx="247">
                  <c:v>11</c:v>
                </c:pt>
                <c:pt idx="248">
                  <c:v>17</c:v>
                </c:pt>
                <c:pt idx="249">
                  <c:v>14</c:v>
                </c:pt>
                <c:pt idx="250">
                  <c:v>17</c:v>
                </c:pt>
                <c:pt idx="251">
                  <c:v>13</c:v>
                </c:pt>
                <c:pt idx="252">
                  <c:v>7</c:v>
                </c:pt>
                <c:pt idx="253">
                  <c:v>11</c:v>
                </c:pt>
                <c:pt idx="254">
                  <c:v>11</c:v>
                </c:pt>
                <c:pt idx="255">
                  <c:v>13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17</c:v>
                </c:pt>
                <c:pt idx="260">
                  <c:v>11</c:v>
                </c:pt>
                <c:pt idx="261">
                  <c:v>17</c:v>
                </c:pt>
                <c:pt idx="262">
                  <c:v>16</c:v>
                </c:pt>
                <c:pt idx="263">
                  <c:v>4</c:v>
                </c:pt>
                <c:pt idx="264">
                  <c:v>17</c:v>
                </c:pt>
                <c:pt idx="265">
                  <c:v>11</c:v>
                </c:pt>
                <c:pt idx="266">
                  <c:v>10</c:v>
                </c:pt>
                <c:pt idx="267">
                  <c:v>4</c:v>
                </c:pt>
                <c:pt idx="268">
                  <c:v>8</c:v>
                </c:pt>
                <c:pt idx="269">
                  <c:v>17</c:v>
                </c:pt>
                <c:pt idx="270">
                  <c:v>4</c:v>
                </c:pt>
                <c:pt idx="271">
                  <c:v>16</c:v>
                </c:pt>
                <c:pt idx="272">
                  <c:v>6</c:v>
                </c:pt>
                <c:pt idx="273">
                  <c:v>3</c:v>
                </c:pt>
                <c:pt idx="274">
                  <c:v>3</c:v>
                </c:pt>
                <c:pt idx="275">
                  <c:v>16</c:v>
                </c:pt>
                <c:pt idx="276">
                  <c:v>17</c:v>
                </c:pt>
                <c:pt idx="277">
                  <c:v>3</c:v>
                </c:pt>
                <c:pt idx="278">
                  <c:v>12</c:v>
                </c:pt>
                <c:pt idx="279">
                  <c:v>15</c:v>
                </c:pt>
                <c:pt idx="280">
                  <c:v>13</c:v>
                </c:pt>
                <c:pt idx="281">
                  <c:v>8</c:v>
                </c:pt>
                <c:pt idx="282">
                  <c:v>17</c:v>
                </c:pt>
                <c:pt idx="283">
                  <c:v>3</c:v>
                </c:pt>
                <c:pt idx="284">
                  <c:v>12</c:v>
                </c:pt>
                <c:pt idx="285">
                  <c:v>14</c:v>
                </c:pt>
                <c:pt idx="286">
                  <c:v>17</c:v>
                </c:pt>
                <c:pt idx="287">
                  <c:v>17</c:v>
                </c:pt>
                <c:pt idx="288">
                  <c:v>11</c:v>
                </c:pt>
                <c:pt idx="289">
                  <c:v>17</c:v>
                </c:pt>
                <c:pt idx="290">
                  <c:v>17</c:v>
                </c:pt>
                <c:pt idx="291">
                  <c:v>4</c:v>
                </c:pt>
                <c:pt idx="292">
                  <c:v>15</c:v>
                </c:pt>
                <c:pt idx="293">
                  <c:v>17</c:v>
                </c:pt>
                <c:pt idx="294">
                  <c:v>13</c:v>
                </c:pt>
                <c:pt idx="295">
                  <c:v>3</c:v>
                </c:pt>
                <c:pt idx="296">
                  <c:v>6</c:v>
                </c:pt>
                <c:pt idx="297">
                  <c:v>4</c:v>
                </c:pt>
                <c:pt idx="298">
                  <c:v>6</c:v>
                </c:pt>
                <c:pt idx="299">
                  <c:v>7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9</c:v>
                </c:pt>
                <c:pt idx="305">
                  <c:v>17</c:v>
                </c:pt>
                <c:pt idx="306">
                  <c:v>11</c:v>
                </c:pt>
                <c:pt idx="307">
                  <c:v>14</c:v>
                </c:pt>
                <c:pt idx="308">
                  <c:v>17</c:v>
                </c:pt>
                <c:pt idx="309">
                  <c:v>10</c:v>
                </c:pt>
                <c:pt idx="310">
                  <c:v>17</c:v>
                </c:pt>
                <c:pt idx="311">
                  <c:v>6</c:v>
                </c:pt>
                <c:pt idx="312">
                  <c:v>11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7</c:v>
                </c:pt>
                <c:pt idx="317">
                  <c:v>6</c:v>
                </c:pt>
                <c:pt idx="318">
                  <c:v>9</c:v>
                </c:pt>
                <c:pt idx="319">
                  <c:v>9</c:v>
                </c:pt>
                <c:pt idx="320">
                  <c:v>11</c:v>
                </c:pt>
                <c:pt idx="321">
                  <c:v>7</c:v>
                </c:pt>
                <c:pt idx="322">
                  <c:v>15</c:v>
                </c:pt>
                <c:pt idx="323">
                  <c:v>6</c:v>
                </c:pt>
                <c:pt idx="324">
                  <c:v>10</c:v>
                </c:pt>
                <c:pt idx="325">
                  <c:v>6</c:v>
                </c:pt>
                <c:pt idx="326">
                  <c:v>16</c:v>
                </c:pt>
                <c:pt idx="327">
                  <c:v>6</c:v>
                </c:pt>
                <c:pt idx="328">
                  <c:v>10</c:v>
                </c:pt>
                <c:pt idx="329">
                  <c:v>5</c:v>
                </c:pt>
                <c:pt idx="330">
                  <c:v>8</c:v>
                </c:pt>
                <c:pt idx="331">
                  <c:v>11</c:v>
                </c:pt>
                <c:pt idx="332">
                  <c:v>10</c:v>
                </c:pt>
                <c:pt idx="333">
                  <c:v>17</c:v>
                </c:pt>
                <c:pt idx="334">
                  <c:v>17</c:v>
                </c:pt>
                <c:pt idx="335">
                  <c:v>14</c:v>
                </c:pt>
                <c:pt idx="336">
                  <c:v>13</c:v>
                </c:pt>
                <c:pt idx="337">
                  <c:v>3</c:v>
                </c:pt>
                <c:pt idx="338">
                  <c:v>7</c:v>
                </c:pt>
                <c:pt idx="339">
                  <c:v>11</c:v>
                </c:pt>
                <c:pt idx="340">
                  <c:v>6</c:v>
                </c:pt>
                <c:pt idx="341">
                  <c:v>12</c:v>
                </c:pt>
                <c:pt idx="342">
                  <c:v>12</c:v>
                </c:pt>
                <c:pt idx="343">
                  <c:v>9</c:v>
                </c:pt>
                <c:pt idx="344">
                  <c:v>7</c:v>
                </c:pt>
                <c:pt idx="345">
                  <c:v>13</c:v>
                </c:pt>
                <c:pt idx="346">
                  <c:v>16</c:v>
                </c:pt>
                <c:pt idx="347">
                  <c:v>8</c:v>
                </c:pt>
                <c:pt idx="348">
                  <c:v>10</c:v>
                </c:pt>
                <c:pt idx="349">
                  <c:v>7</c:v>
                </c:pt>
                <c:pt idx="350">
                  <c:v>7</c:v>
                </c:pt>
                <c:pt idx="351">
                  <c:v>10</c:v>
                </c:pt>
                <c:pt idx="352">
                  <c:v>11</c:v>
                </c:pt>
                <c:pt idx="353">
                  <c:v>5</c:v>
                </c:pt>
                <c:pt idx="354">
                  <c:v>5</c:v>
                </c:pt>
                <c:pt idx="355">
                  <c:v>10</c:v>
                </c:pt>
                <c:pt idx="356">
                  <c:v>5</c:v>
                </c:pt>
                <c:pt idx="357">
                  <c:v>11</c:v>
                </c:pt>
                <c:pt idx="358">
                  <c:v>15</c:v>
                </c:pt>
                <c:pt idx="359">
                  <c:v>3</c:v>
                </c:pt>
                <c:pt idx="360">
                  <c:v>17</c:v>
                </c:pt>
                <c:pt idx="361">
                  <c:v>10</c:v>
                </c:pt>
                <c:pt idx="362">
                  <c:v>3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4</c:v>
                </c:pt>
                <c:pt idx="367">
                  <c:v>9</c:v>
                </c:pt>
                <c:pt idx="368">
                  <c:v>3</c:v>
                </c:pt>
                <c:pt idx="369">
                  <c:v>3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13</c:v>
                </c:pt>
                <c:pt idx="374">
                  <c:v>3</c:v>
                </c:pt>
                <c:pt idx="375">
                  <c:v>5</c:v>
                </c:pt>
                <c:pt idx="376">
                  <c:v>17</c:v>
                </c:pt>
                <c:pt idx="377">
                  <c:v>5</c:v>
                </c:pt>
                <c:pt idx="378">
                  <c:v>14</c:v>
                </c:pt>
                <c:pt idx="379">
                  <c:v>11</c:v>
                </c:pt>
                <c:pt idx="380">
                  <c:v>7</c:v>
                </c:pt>
                <c:pt idx="381">
                  <c:v>6</c:v>
                </c:pt>
                <c:pt idx="382">
                  <c:v>17</c:v>
                </c:pt>
                <c:pt idx="383">
                  <c:v>6</c:v>
                </c:pt>
                <c:pt idx="384">
                  <c:v>11</c:v>
                </c:pt>
                <c:pt idx="385">
                  <c:v>7</c:v>
                </c:pt>
                <c:pt idx="386">
                  <c:v>11</c:v>
                </c:pt>
                <c:pt idx="387">
                  <c:v>17</c:v>
                </c:pt>
                <c:pt idx="388">
                  <c:v>17</c:v>
                </c:pt>
                <c:pt idx="389">
                  <c:v>15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17</c:v>
                </c:pt>
                <c:pt idx="394">
                  <c:v>6</c:v>
                </c:pt>
                <c:pt idx="395">
                  <c:v>5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10</c:v>
                </c:pt>
                <c:pt idx="404">
                  <c:v>9</c:v>
                </c:pt>
                <c:pt idx="405">
                  <c:v>8</c:v>
                </c:pt>
                <c:pt idx="406">
                  <c:v>9</c:v>
                </c:pt>
                <c:pt idx="407">
                  <c:v>7</c:v>
                </c:pt>
                <c:pt idx="408">
                  <c:v>7</c:v>
                </c:pt>
                <c:pt idx="409">
                  <c:v>17</c:v>
                </c:pt>
                <c:pt idx="410">
                  <c:v>17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15</c:v>
                </c:pt>
                <c:pt idx="432">
                  <c:v>9</c:v>
                </c:pt>
                <c:pt idx="433">
                  <c:v>17</c:v>
                </c:pt>
                <c:pt idx="434">
                  <c:v>17</c:v>
                </c:pt>
                <c:pt idx="435">
                  <c:v>3</c:v>
                </c:pt>
                <c:pt idx="436">
                  <c:v>17</c:v>
                </c:pt>
                <c:pt idx="437">
                  <c:v>6</c:v>
                </c:pt>
                <c:pt idx="438">
                  <c:v>17</c:v>
                </c:pt>
                <c:pt idx="439">
                  <c:v>3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7</c:v>
                </c:pt>
                <c:pt idx="444">
                  <c:v>13</c:v>
                </c:pt>
                <c:pt idx="445">
                  <c:v>16</c:v>
                </c:pt>
                <c:pt idx="446">
                  <c:v>7</c:v>
                </c:pt>
                <c:pt idx="447">
                  <c:v>3</c:v>
                </c:pt>
                <c:pt idx="448">
                  <c:v>17</c:v>
                </c:pt>
                <c:pt idx="449">
                  <c:v>4</c:v>
                </c:pt>
                <c:pt idx="450">
                  <c:v>11</c:v>
                </c:pt>
                <c:pt idx="451">
                  <c:v>3</c:v>
                </c:pt>
                <c:pt idx="452">
                  <c:v>3</c:v>
                </c:pt>
                <c:pt idx="453">
                  <c:v>5</c:v>
                </c:pt>
                <c:pt idx="454">
                  <c:v>3</c:v>
                </c:pt>
                <c:pt idx="455">
                  <c:v>9</c:v>
                </c:pt>
                <c:pt idx="456">
                  <c:v>3</c:v>
                </c:pt>
                <c:pt idx="457">
                  <c:v>3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17</c:v>
                </c:pt>
                <c:pt idx="462">
                  <c:v>13</c:v>
                </c:pt>
                <c:pt idx="463">
                  <c:v>10</c:v>
                </c:pt>
                <c:pt idx="464">
                  <c:v>17</c:v>
                </c:pt>
                <c:pt idx="465">
                  <c:v>5</c:v>
                </c:pt>
                <c:pt idx="466">
                  <c:v>15</c:v>
                </c:pt>
                <c:pt idx="467">
                  <c:v>10</c:v>
                </c:pt>
                <c:pt idx="468">
                  <c:v>5</c:v>
                </c:pt>
                <c:pt idx="469">
                  <c:v>5</c:v>
                </c:pt>
                <c:pt idx="470">
                  <c:v>10</c:v>
                </c:pt>
                <c:pt idx="471">
                  <c:v>15</c:v>
                </c:pt>
                <c:pt idx="472">
                  <c:v>17</c:v>
                </c:pt>
                <c:pt idx="473">
                  <c:v>11</c:v>
                </c:pt>
                <c:pt idx="474">
                  <c:v>8</c:v>
                </c:pt>
                <c:pt idx="475">
                  <c:v>14</c:v>
                </c:pt>
                <c:pt idx="476">
                  <c:v>4</c:v>
                </c:pt>
                <c:pt idx="477">
                  <c:v>17</c:v>
                </c:pt>
                <c:pt idx="478">
                  <c:v>6</c:v>
                </c:pt>
                <c:pt idx="479">
                  <c:v>7</c:v>
                </c:pt>
                <c:pt idx="480">
                  <c:v>5</c:v>
                </c:pt>
                <c:pt idx="481">
                  <c:v>3</c:v>
                </c:pt>
                <c:pt idx="482">
                  <c:v>4</c:v>
                </c:pt>
                <c:pt idx="483">
                  <c:v>10</c:v>
                </c:pt>
                <c:pt idx="484">
                  <c:v>7</c:v>
                </c:pt>
                <c:pt idx="485">
                  <c:v>11</c:v>
                </c:pt>
                <c:pt idx="486">
                  <c:v>10</c:v>
                </c:pt>
                <c:pt idx="487">
                  <c:v>17</c:v>
                </c:pt>
                <c:pt idx="488">
                  <c:v>5</c:v>
                </c:pt>
                <c:pt idx="489">
                  <c:v>5</c:v>
                </c:pt>
                <c:pt idx="490">
                  <c:v>17</c:v>
                </c:pt>
                <c:pt idx="491">
                  <c:v>17</c:v>
                </c:pt>
                <c:pt idx="492">
                  <c:v>12</c:v>
                </c:pt>
                <c:pt idx="493">
                  <c:v>7</c:v>
                </c:pt>
                <c:pt idx="494">
                  <c:v>16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17</c:v>
                </c:pt>
                <c:pt idx="502">
                  <c:v>4</c:v>
                </c:pt>
                <c:pt idx="503">
                  <c:v>6</c:v>
                </c:pt>
                <c:pt idx="504">
                  <c:v>17</c:v>
                </c:pt>
                <c:pt idx="505">
                  <c:v>13</c:v>
                </c:pt>
                <c:pt idx="506">
                  <c:v>15</c:v>
                </c:pt>
                <c:pt idx="507">
                  <c:v>3</c:v>
                </c:pt>
                <c:pt idx="508">
                  <c:v>12</c:v>
                </c:pt>
                <c:pt idx="509">
                  <c:v>13</c:v>
                </c:pt>
                <c:pt idx="510">
                  <c:v>17</c:v>
                </c:pt>
                <c:pt idx="511">
                  <c:v>12</c:v>
                </c:pt>
                <c:pt idx="512">
                  <c:v>16</c:v>
                </c:pt>
                <c:pt idx="513">
                  <c:v>9</c:v>
                </c:pt>
                <c:pt idx="514">
                  <c:v>7</c:v>
                </c:pt>
                <c:pt idx="515">
                  <c:v>14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9</c:v>
                </c:pt>
                <c:pt idx="520">
                  <c:v>3</c:v>
                </c:pt>
                <c:pt idx="521">
                  <c:v>17</c:v>
                </c:pt>
                <c:pt idx="522">
                  <c:v>17</c:v>
                </c:pt>
                <c:pt idx="523">
                  <c:v>3</c:v>
                </c:pt>
                <c:pt idx="524">
                  <c:v>7</c:v>
                </c:pt>
                <c:pt idx="525">
                  <c:v>8</c:v>
                </c:pt>
                <c:pt idx="526">
                  <c:v>5</c:v>
                </c:pt>
                <c:pt idx="527">
                  <c:v>4</c:v>
                </c:pt>
                <c:pt idx="528">
                  <c:v>7</c:v>
                </c:pt>
                <c:pt idx="529">
                  <c:v>13</c:v>
                </c:pt>
                <c:pt idx="530">
                  <c:v>17</c:v>
                </c:pt>
                <c:pt idx="531">
                  <c:v>10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5</c:v>
                </c:pt>
                <c:pt idx="542">
                  <c:v>7</c:v>
                </c:pt>
                <c:pt idx="543">
                  <c:v>17</c:v>
                </c:pt>
                <c:pt idx="544">
                  <c:v>9</c:v>
                </c:pt>
                <c:pt idx="545">
                  <c:v>17</c:v>
                </c:pt>
                <c:pt idx="546">
                  <c:v>17</c:v>
                </c:pt>
                <c:pt idx="547">
                  <c:v>14</c:v>
                </c:pt>
                <c:pt idx="548">
                  <c:v>17</c:v>
                </c:pt>
                <c:pt idx="549">
                  <c:v>16</c:v>
                </c:pt>
                <c:pt idx="550">
                  <c:v>14</c:v>
                </c:pt>
                <c:pt idx="551">
                  <c:v>12</c:v>
                </c:pt>
                <c:pt idx="552">
                  <c:v>3</c:v>
                </c:pt>
                <c:pt idx="553">
                  <c:v>17</c:v>
                </c:pt>
                <c:pt idx="554">
                  <c:v>17</c:v>
                </c:pt>
                <c:pt idx="555">
                  <c:v>13</c:v>
                </c:pt>
                <c:pt idx="556">
                  <c:v>17</c:v>
                </c:pt>
                <c:pt idx="557">
                  <c:v>4</c:v>
                </c:pt>
                <c:pt idx="558">
                  <c:v>6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13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8</c:v>
                </c:pt>
                <c:pt idx="568">
                  <c:v>3</c:v>
                </c:pt>
                <c:pt idx="569">
                  <c:v>15</c:v>
                </c:pt>
                <c:pt idx="570">
                  <c:v>3</c:v>
                </c:pt>
                <c:pt idx="571">
                  <c:v>9</c:v>
                </c:pt>
                <c:pt idx="572">
                  <c:v>10</c:v>
                </c:pt>
                <c:pt idx="573">
                  <c:v>6</c:v>
                </c:pt>
                <c:pt idx="574">
                  <c:v>17</c:v>
                </c:pt>
                <c:pt idx="575">
                  <c:v>15</c:v>
                </c:pt>
                <c:pt idx="576">
                  <c:v>17</c:v>
                </c:pt>
                <c:pt idx="577">
                  <c:v>11</c:v>
                </c:pt>
                <c:pt idx="578">
                  <c:v>7</c:v>
                </c:pt>
                <c:pt idx="579">
                  <c:v>16</c:v>
                </c:pt>
                <c:pt idx="580">
                  <c:v>16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5</c:v>
                </c:pt>
                <c:pt idx="587">
                  <c:v>3</c:v>
                </c:pt>
                <c:pt idx="588">
                  <c:v>8</c:v>
                </c:pt>
                <c:pt idx="589">
                  <c:v>8</c:v>
                </c:pt>
                <c:pt idx="590">
                  <c:v>17</c:v>
                </c:pt>
                <c:pt idx="591">
                  <c:v>17</c:v>
                </c:pt>
                <c:pt idx="592">
                  <c:v>3</c:v>
                </c:pt>
                <c:pt idx="593">
                  <c:v>11</c:v>
                </c:pt>
                <c:pt idx="594">
                  <c:v>17</c:v>
                </c:pt>
                <c:pt idx="595">
                  <c:v>17</c:v>
                </c:pt>
                <c:pt idx="596">
                  <c:v>8</c:v>
                </c:pt>
                <c:pt idx="597">
                  <c:v>12</c:v>
                </c:pt>
                <c:pt idx="598">
                  <c:v>7</c:v>
                </c:pt>
                <c:pt idx="599">
                  <c:v>16</c:v>
                </c:pt>
                <c:pt idx="600">
                  <c:v>17</c:v>
                </c:pt>
                <c:pt idx="601">
                  <c:v>16</c:v>
                </c:pt>
                <c:pt idx="602">
                  <c:v>8</c:v>
                </c:pt>
                <c:pt idx="603">
                  <c:v>17</c:v>
                </c:pt>
                <c:pt idx="604">
                  <c:v>17</c:v>
                </c:pt>
                <c:pt idx="605">
                  <c:v>9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8</c:v>
                </c:pt>
                <c:pt idx="610">
                  <c:v>17</c:v>
                </c:pt>
                <c:pt idx="611">
                  <c:v>16</c:v>
                </c:pt>
                <c:pt idx="612">
                  <c:v>10</c:v>
                </c:pt>
                <c:pt idx="613">
                  <c:v>10</c:v>
                </c:pt>
                <c:pt idx="614">
                  <c:v>7</c:v>
                </c:pt>
                <c:pt idx="615">
                  <c:v>9</c:v>
                </c:pt>
                <c:pt idx="616">
                  <c:v>15</c:v>
                </c:pt>
                <c:pt idx="617">
                  <c:v>3</c:v>
                </c:pt>
                <c:pt idx="618">
                  <c:v>11</c:v>
                </c:pt>
                <c:pt idx="619">
                  <c:v>5</c:v>
                </c:pt>
                <c:pt idx="620">
                  <c:v>3</c:v>
                </c:pt>
                <c:pt idx="621">
                  <c:v>17</c:v>
                </c:pt>
                <c:pt idx="622">
                  <c:v>5</c:v>
                </c:pt>
                <c:pt idx="623">
                  <c:v>4</c:v>
                </c:pt>
                <c:pt idx="624">
                  <c:v>16</c:v>
                </c:pt>
                <c:pt idx="625">
                  <c:v>6</c:v>
                </c:pt>
                <c:pt idx="626">
                  <c:v>3</c:v>
                </c:pt>
                <c:pt idx="627">
                  <c:v>17</c:v>
                </c:pt>
                <c:pt idx="628">
                  <c:v>3</c:v>
                </c:pt>
                <c:pt idx="629">
                  <c:v>17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5</c:v>
                </c:pt>
                <c:pt idx="634">
                  <c:v>5</c:v>
                </c:pt>
                <c:pt idx="635">
                  <c:v>3</c:v>
                </c:pt>
                <c:pt idx="636">
                  <c:v>12</c:v>
                </c:pt>
                <c:pt idx="637">
                  <c:v>12</c:v>
                </c:pt>
                <c:pt idx="638">
                  <c:v>6</c:v>
                </c:pt>
                <c:pt idx="639">
                  <c:v>17</c:v>
                </c:pt>
                <c:pt idx="640">
                  <c:v>10</c:v>
                </c:pt>
                <c:pt idx="641">
                  <c:v>6</c:v>
                </c:pt>
                <c:pt idx="642">
                  <c:v>7</c:v>
                </c:pt>
                <c:pt idx="643">
                  <c:v>3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12</c:v>
                </c:pt>
                <c:pt idx="648">
                  <c:v>6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6</c:v>
                </c:pt>
                <c:pt idx="654">
                  <c:v>17</c:v>
                </c:pt>
                <c:pt idx="655">
                  <c:v>8</c:v>
                </c:pt>
                <c:pt idx="656">
                  <c:v>5</c:v>
                </c:pt>
                <c:pt idx="657">
                  <c:v>17</c:v>
                </c:pt>
                <c:pt idx="658">
                  <c:v>8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7</c:v>
                </c:pt>
                <c:pt idx="663">
                  <c:v>14</c:v>
                </c:pt>
                <c:pt idx="664">
                  <c:v>17</c:v>
                </c:pt>
                <c:pt idx="665">
                  <c:v>11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6</c:v>
                </c:pt>
                <c:pt idx="670">
                  <c:v>6</c:v>
                </c:pt>
                <c:pt idx="671">
                  <c:v>11</c:v>
                </c:pt>
                <c:pt idx="672">
                  <c:v>16</c:v>
                </c:pt>
                <c:pt idx="673">
                  <c:v>5</c:v>
                </c:pt>
                <c:pt idx="674">
                  <c:v>8</c:v>
                </c:pt>
                <c:pt idx="675">
                  <c:v>17</c:v>
                </c:pt>
                <c:pt idx="676">
                  <c:v>6</c:v>
                </c:pt>
                <c:pt idx="677">
                  <c:v>4</c:v>
                </c:pt>
                <c:pt idx="678">
                  <c:v>13</c:v>
                </c:pt>
                <c:pt idx="679">
                  <c:v>8</c:v>
                </c:pt>
                <c:pt idx="680">
                  <c:v>3</c:v>
                </c:pt>
                <c:pt idx="681">
                  <c:v>17</c:v>
                </c:pt>
                <c:pt idx="682">
                  <c:v>17</c:v>
                </c:pt>
                <c:pt idx="683">
                  <c:v>9</c:v>
                </c:pt>
                <c:pt idx="684">
                  <c:v>8</c:v>
                </c:pt>
                <c:pt idx="685">
                  <c:v>13</c:v>
                </c:pt>
                <c:pt idx="686">
                  <c:v>12</c:v>
                </c:pt>
                <c:pt idx="687">
                  <c:v>11</c:v>
                </c:pt>
                <c:pt idx="688">
                  <c:v>4</c:v>
                </c:pt>
                <c:pt idx="689">
                  <c:v>16</c:v>
                </c:pt>
                <c:pt idx="690">
                  <c:v>15</c:v>
                </c:pt>
                <c:pt idx="691">
                  <c:v>12</c:v>
                </c:pt>
                <c:pt idx="692">
                  <c:v>7</c:v>
                </c:pt>
                <c:pt idx="693">
                  <c:v>12</c:v>
                </c:pt>
                <c:pt idx="694">
                  <c:v>17</c:v>
                </c:pt>
                <c:pt idx="695">
                  <c:v>7</c:v>
                </c:pt>
                <c:pt idx="696">
                  <c:v>13</c:v>
                </c:pt>
                <c:pt idx="697">
                  <c:v>14</c:v>
                </c:pt>
                <c:pt idx="698">
                  <c:v>17</c:v>
                </c:pt>
                <c:pt idx="699">
                  <c:v>3</c:v>
                </c:pt>
                <c:pt idx="700">
                  <c:v>9</c:v>
                </c:pt>
                <c:pt idx="701">
                  <c:v>8</c:v>
                </c:pt>
                <c:pt idx="702">
                  <c:v>17</c:v>
                </c:pt>
                <c:pt idx="703">
                  <c:v>15</c:v>
                </c:pt>
                <c:pt idx="704">
                  <c:v>17</c:v>
                </c:pt>
                <c:pt idx="705">
                  <c:v>15</c:v>
                </c:pt>
                <c:pt idx="706">
                  <c:v>17</c:v>
                </c:pt>
                <c:pt idx="707">
                  <c:v>15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7</c:v>
                </c:pt>
                <c:pt idx="712">
                  <c:v>7</c:v>
                </c:pt>
                <c:pt idx="713">
                  <c:v>8</c:v>
                </c:pt>
                <c:pt idx="714">
                  <c:v>12</c:v>
                </c:pt>
                <c:pt idx="715">
                  <c:v>15</c:v>
                </c:pt>
                <c:pt idx="716">
                  <c:v>16</c:v>
                </c:pt>
                <c:pt idx="717">
                  <c:v>8</c:v>
                </c:pt>
                <c:pt idx="718">
                  <c:v>13</c:v>
                </c:pt>
                <c:pt idx="719">
                  <c:v>14</c:v>
                </c:pt>
                <c:pt idx="720">
                  <c:v>12</c:v>
                </c:pt>
                <c:pt idx="721">
                  <c:v>17</c:v>
                </c:pt>
                <c:pt idx="722">
                  <c:v>15</c:v>
                </c:pt>
                <c:pt idx="723">
                  <c:v>9</c:v>
                </c:pt>
                <c:pt idx="724">
                  <c:v>12</c:v>
                </c:pt>
                <c:pt idx="725">
                  <c:v>12</c:v>
                </c:pt>
                <c:pt idx="726">
                  <c:v>17</c:v>
                </c:pt>
                <c:pt idx="727">
                  <c:v>11</c:v>
                </c:pt>
                <c:pt idx="728">
                  <c:v>5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6</c:v>
                </c:pt>
                <c:pt idx="736">
                  <c:v>4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3</c:v>
                </c:pt>
                <c:pt idx="745">
                  <c:v>14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4</c:v>
                </c:pt>
                <c:pt idx="754">
                  <c:v>17</c:v>
                </c:pt>
                <c:pt idx="755">
                  <c:v>13</c:v>
                </c:pt>
                <c:pt idx="756">
                  <c:v>10</c:v>
                </c:pt>
                <c:pt idx="757">
                  <c:v>11</c:v>
                </c:pt>
                <c:pt idx="758">
                  <c:v>16</c:v>
                </c:pt>
                <c:pt idx="759">
                  <c:v>3</c:v>
                </c:pt>
                <c:pt idx="760">
                  <c:v>3</c:v>
                </c:pt>
                <c:pt idx="761">
                  <c:v>7</c:v>
                </c:pt>
                <c:pt idx="762">
                  <c:v>17</c:v>
                </c:pt>
                <c:pt idx="763">
                  <c:v>17</c:v>
                </c:pt>
                <c:pt idx="764">
                  <c:v>6</c:v>
                </c:pt>
                <c:pt idx="765">
                  <c:v>14</c:v>
                </c:pt>
                <c:pt idx="766">
                  <c:v>17</c:v>
                </c:pt>
                <c:pt idx="767">
                  <c:v>8</c:v>
                </c:pt>
                <c:pt idx="768">
                  <c:v>11</c:v>
                </c:pt>
                <c:pt idx="769">
                  <c:v>13</c:v>
                </c:pt>
                <c:pt idx="770">
                  <c:v>17</c:v>
                </c:pt>
                <c:pt idx="771">
                  <c:v>17</c:v>
                </c:pt>
                <c:pt idx="772">
                  <c:v>6</c:v>
                </c:pt>
                <c:pt idx="773">
                  <c:v>12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12</c:v>
                </c:pt>
                <c:pt idx="783">
                  <c:v>17</c:v>
                </c:pt>
                <c:pt idx="784">
                  <c:v>17</c:v>
                </c:pt>
                <c:pt idx="785">
                  <c:v>14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13</c:v>
                </c:pt>
                <c:pt idx="791">
                  <c:v>11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12</c:v>
                </c:pt>
                <c:pt idx="797">
                  <c:v>13</c:v>
                </c:pt>
                <c:pt idx="798">
                  <c:v>13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8</c:v>
                </c:pt>
                <c:pt idx="808">
                  <c:v>3</c:v>
                </c:pt>
                <c:pt idx="809">
                  <c:v>12</c:v>
                </c:pt>
                <c:pt idx="810">
                  <c:v>3</c:v>
                </c:pt>
                <c:pt idx="811">
                  <c:v>17</c:v>
                </c:pt>
                <c:pt idx="812">
                  <c:v>3</c:v>
                </c:pt>
                <c:pt idx="813">
                  <c:v>5</c:v>
                </c:pt>
                <c:pt idx="814">
                  <c:v>8</c:v>
                </c:pt>
                <c:pt idx="815">
                  <c:v>17</c:v>
                </c:pt>
                <c:pt idx="816">
                  <c:v>7</c:v>
                </c:pt>
                <c:pt idx="817">
                  <c:v>17</c:v>
                </c:pt>
                <c:pt idx="818">
                  <c:v>12</c:v>
                </c:pt>
                <c:pt idx="819">
                  <c:v>14</c:v>
                </c:pt>
                <c:pt idx="820">
                  <c:v>17</c:v>
                </c:pt>
                <c:pt idx="821">
                  <c:v>13</c:v>
                </c:pt>
                <c:pt idx="822">
                  <c:v>11</c:v>
                </c:pt>
                <c:pt idx="823">
                  <c:v>3</c:v>
                </c:pt>
                <c:pt idx="824">
                  <c:v>2</c:v>
                </c:pt>
                <c:pt idx="825">
                  <c:v>6</c:v>
                </c:pt>
                <c:pt idx="826">
                  <c:v>3</c:v>
                </c:pt>
                <c:pt idx="827">
                  <c:v>17</c:v>
                </c:pt>
                <c:pt idx="828">
                  <c:v>17</c:v>
                </c:pt>
                <c:pt idx="829">
                  <c:v>7</c:v>
                </c:pt>
                <c:pt idx="830">
                  <c:v>4</c:v>
                </c:pt>
                <c:pt idx="831">
                  <c:v>16</c:v>
                </c:pt>
                <c:pt idx="832">
                  <c:v>17</c:v>
                </c:pt>
                <c:pt idx="833">
                  <c:v>17</c:v>
                </c:pt>
                <c:pt idx="834">
                  <c:v>9</c:v>
                </c:pt>
                <c:pt idx="835">
                  <c:v>11</c:v>
                </c:pt>
                <c:pt idx="836">
                  <c:v>17</c:v>
                </c:pt>
                <c:pt idx="837">
                  <c:v>12</c:v>
                </c:pt>
                <c:pt idx="838">
                  <c:v>11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13</c:v>
                </c:pt>
                <c:pt idx="845">
                  <c:v>5</c:v>
                </c:pt>
                <c:pt idx="846">
                  <c:v>17</c:v>
                </c:pt>
                <c:pt idx="847">
                  <c:v>9</c:v>
                </c:pt>
                <c:pt idx="848">
                  <c:v>6</c:v>
                </c:pt>
                <c:pt idx="849">
                  <c:v>14</c:v>
                </c:pt>
                <c:pt idx="850">
                  <c:v>10</c:v>
                </c:pt>
                <c:pt idx="851">
                  <c:v>14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8</c:v>
                </c:pt>
                <c:pt idx="859">
                  <c:v>17</c:v>
                </c:pt>
                <c:pt idx="860">
                  <c:v>5</c:v>
                </c:pt>
                <c:pt idx="861">
                  <c:v>9</c:v>
                </c:pt>
                <c:pt idx="862">
                  <c:v>9</c:v>
                </c:pt>
                <c:pt idx="863">
                  <c:v>11</c:v>
                </c:pt>
                <c:pt idx="864">
                  <c:v>11</c:v>
                </c:pt>
                <c:pt idx="865">
                  <c:v>12</c:v>
                </c:pt>
                <c:pt idx="866">
                  <c:v>12</c:v>
                </c:pt>
                <c:pt idx="867">
                  <c:v>4</c:v>
                </c:pt>
                <c:pt idx="868">
                  <c:v>17</c:v>
                </c:pt>
                <c:pt idx="869">
                  <c:v>9</c:v>
                </c:pt>
                <c:pt idx="870">
                  <c:v>9</c:v>
                </c:pt>
                <c:pt idx="871">
                  <c:v>17</c:v>
                </c:pt>
                <c:pt idx="872">
                  <c:v>6</c:v>
                </c:pt>
                <c:pt idx="873">
                  <c:v>17</c:v>
                </c:pt>
                <c:pt idx="874">
                  <c:v>11</c:v>
                </c:pt>
                <c:pt idx="875">
                  <c:v>17</c:v>
                </c:pt>
                <c:pt idx="876">
                  <c:v>17</c:v>
                </c:pt>
                <c:pt idx="877">
                  <c:v>8</c:v>
                </c:pt>
                <c:pt idx="878">
                  <c:v>5</c:v>
                </c:pt>
                <c:pt idx="879">
                  <c:v>17</c:v>
                </c:pt>
                <c:pt idx="880">
                  <c:v>14</c:v>
                </c:pt>
                <c:pt idx="881">
                  <c:v>9</c:v>
                </c:pt>
                <c:pt idx="882">
                  <c:v>8</c:v>
                </c:pt>
                <c:pt idx="883">
                  <c:v>8</c:v>
                </c:pt>
                <c:pt idx="884">
                  <c:v>6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15</c:v>
                </c:pt>
                <c:pt idx="889">
                  <c:v>17</c:v>
                </c:pt>
                <c:pt idx="890">
                  <c:v>13</c:v>
                </c:pt>
                <c:pt idx="891">
                  <c:v>3</c:v>
                </c:pt>
                <c:pt idx="892">
                  <c:v>3</c:v>
                </c:pt>
                <c:pt idx="893">
                  <c:v>10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12</c:v>
                </c:pt>
                <c:pt idx="899">
                  <c:v>15</c:v>
                </c:pt>
                <c:pt idx="900">
                  <c:v>4</c:v>
                </c:pt>
                <c:pt idx="901">
                  <c:v>11</c:v>
                </c:pt>
                <c:pt idx="902">
                  <c:v>17</c:v>
                </c:pt>
                <c:pt idx="903">
                  <c:v>13</c:v>
                </c:pt>
                <c:pt idx="904">
                  <c:v>13</c:v>
                </c:pt>
                <c:pt idx="905">
                  <c:v>14</c:v>
                </c:pt>
                <c:pt idx="906">
                  <c:v>3</c:v>
                </c:pt>
                <c:pt idx="907">
                  <c:v>17</c:v>
                </c:pt>
                <c:pt idx="908">
                  <c:v>7</c:v>
                </c:pt>
                <c:pt idx="909">
                  <c:v>17</c:v>
                </c:pt>
                <c:pt idx="910">
                  <c:v>17</c:v>
                </c:pt>
                <c:pt idx="911">
                  <c:v>14</c:v>
                </c:pt>
                <c:pt idx="912">
                  <c:v>16</c:v>
                </c:pt>
                <c:pt idx="913">
                  <c:v>6</c:v>
                </c:pt>
                <c:pt idx="914">
                  <c:v>17</c:v>
                </c:pt>
                <c:pt idx="915">
                  <c:v>14</c:v>
                </c:pt>
                <c:pt idx="916">
                  <c:v>14</c:v>
                </c:pt>
                <c:pt idx="917">
                  <c:v>17</c:v>
                </c:pt>
                <c:pt idx="918">
                  <c:v>15</c:v>
                </c:pt>
                <c:pt idx="919">
                  <c:v>3</c:v>
                </c:pt>
                <c:pt idx="920">
                  <c:v>13</c:v>
                </c:pt>
                <c:pt idx="921">
                  <c:v>4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17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7</c:v>
                </c:pt>
                <c:pt idx="931">
                  <c:v>7</c:v>
                </c:pt>
                <c:pt idx="932">
                  <c:v>16</c:v>
                </c:pt>
                <c:pt idx="933">
                  <c:v>14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5</c:v>
                </c:pt>
                <c:pt idx="938">
                  <c:v>9</c:v>
                </c:pt>
                <c:pt idx="939">
                  <c:v>11</c:v>
                </c:pt>
                <c:pt idx="940">
                  <c:v>7</c:v>
                </c:pt>
                <c:pt idx="941">
                  <c:v>12</c:v>
                </c:pt>
                <c:pt idx="942">
                  <c:v>17</c:v>
                </c:pt>
                <c:pt idx="943">
                  <c:v>16</c:v>
                </c:pt>
                <c:pt idx="944">
                  <c:v>11</c:v>
                </c:pt>
                <c:pt idx="945">
                  <c:v>9</c:v>
                </c:pt>
                <c:pt idx="946">
                  <c:v>17</c:v>
                </c:pt>
                <c:pt idx="947">
                  <c:v>17</c:v>
                </c:pt>
                <c:pt idx="948">
                  <c:v>3</c:v>
                </c:pt>
                <c:pt idx="949">
                  <c:v>10</c:v>
                </c:pt>
                <c:pt idx="950">
                  <c:v>14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16</c:v>
                </c:pt>
                <c:pt idx="956">
                  <c:v>15</c:v>
                </c:pt>
                <c:pt idx="957">
                  <c:v>13</c:v>
                </c:pt>
                <c:pt idx="958">
                  <c:v>9</c:v>
                </c:pt>
                <c:pt idx="959">
                  <c:v>6</c:v>
                </c:pt>
                <c:pt idx="960">
                  <c:v>9</c:v>
                </c:pt>
                <c:pt idx="961">
                  <c:v>9</c:v>
                </c:pt>
                <c:pt idx="962">
                  <c:v>8</c:v>
                </c:pt>
                <c:pt idx="963">
                  <c:v>10</c:v>
                </c:pt>
                <c:pt idx="964">
                  <c:v>13</c:v>
                </c:pt>
                <c:pt idx="965">
                  <c:v>12</c:v>
                </c:pt>
                <c:pt idx="966">
                  <c:v>17</c:v>
                </c:pt>
                <c:pt idx="967">
                  <c:v>6</c:v>
                </c:pt>
                <c:pt idx="968">
                  <c:v>6</c:v>
                </c:pt>
                <c:pt idx="969">
                  <c:v>8</c:v>
                </c:pt>
                <c:pt idx="970">
                  <c:v>7</c:v>
                </c:pt>
                <c:pt idx="971">
                  <c:v>8</c:v>
                </c:pt>
                <c:pt idx="972">
                  <c:v>8</c:v>
                </c:pt>
                <c:pt idx="973">
                  <c:v>17</c:v>
                </c:pt>
                <c:pt idx="974">
                  <c:v>14</c:v>
                </c:pt>
                <c:pt idx="975">
                  <c:v>16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15</c:v>
                </c:pt>
                <c:pt idx="980">
                  <c:v>8</c:v>
                </c:pt>
                <c:pt idx="981">
                  <c:v>6</c:v>
                </c:pt>
                <c:pt idx="982">
                  <c:v>17</c:v>
                </c:pt>
                <c:pt idx="983">
                  <c:v>15</c:v>
                </c:pt>
                <c:pt idx="984">
                  <c:v>7</c:v>
                </c:pt>
                <c:pt idx="985">
                  <c:v>17</c:v>
                </c:pt>
                <c:pt idx="986">
                  <c:v>15</c:v>
                </c:pt>
                <c:pt idx="987">
                  <c:v>17</c:v>
                </c:pt>
                <c:pt idx="988">
                  <c:v>12</c:v>
                </c:pt>
                <c:pt idx="989">
                  <c:v>5</c:v>
                </c:pt>
                <c:pt idx="990">
                  <c:v>13</c:v>
                </c:pt>
                <c:pt idx="991">
                  <c:v>17</c:v>
                </c:pt>
                <c:pt idx="992">
                  <c:v>15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17</c:v>
                </c:pt>
                <c:pt idx="997">
                  <c:v>12</c:v>
                </c:pt>
                <c:pt idx="998">
                  <c:v>17</c:v>
                </c:pt>
                <c:pt idx="99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7-49F3-BB2C-39B09A8B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033679"/>
        <c:axId val="158189135"/>
      </c:barChart>
      <c:catAx>
        <c:axId val="13820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 by name</a:t>
                </a:r>
              </a:p>
              <a:p>
                <a:pPr>
                  <a:defRPr/>
                </a:pP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189135"/>
        <c:crosses val="autoZero"/>
        <c:auto val="1"/>
        <c:lblAlgn val="ctr"/>
        <c:lblOffset val="100"/>
        <c:noMultiLvlLbl val="0"/>
      </c:catAx>
      <c:valAx>
        <c:axId val="1581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ingredients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820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Products!$A$2:$A$1001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0-1828-48C7-BB88-BC4797F3C6C8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2-1828-48C7-BB88-BC4797F3C6C8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4-1828-48C7-BB88-BC4797F3C6C8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6-1828-48C7-BB88-BC4797F3C6C8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8-1828-48C7-BB88-BC4797F3C6C8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A-1828-48C7-BB88-BC4797F3C6C8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C-1828-48C7-BB88-BC4797F3C6C8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DE-1828-48C7-BB88-BC4797F3C6C8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0-1828-48C7-BB88-BC4797F3C6C8}"/>
              </c:ext>
            </c:extLst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2-1828-48C7-BB88-BC4797F3C6C8}"/>
              </c:ext>
            </c:extLst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4-1828-48C7-BB88-BC4797F3C6C8}"/>
              </c:ext>
            </c:extLst>
          </c:dPt>
          <c:dPt>
            <c:idx val="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6-1828-48C7-BB88-BC4797F3C6C8}"/>
              </c:ext>
            </c:extLst>
          </c:dPt>
          <c:dPt>
            <c:idx val="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8-1828-48C7-BB88-BC4797F3C6C8}"/>
              </c:ext>
            </c:extLst>
          </c:dPt>
          <c:dPt>
            <c:idx val="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A-1828-48C7-BB88-BC4797F3C6C8}"/>
              </c:ext>
            </c:extLst>
          </c:dPt>
          <c:dPt>
            <c:idx val="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C-1828-48C7-BB88-BC4797F3C6C8}"/>
              </c:ext>
            </c:extLst>
          </c:dPt>
          <c:dPt>
            <c:idx val="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EE-1828-48C7-BB88-BC4797F3C6C8}"/>
              </c:ext>
            </c:extLst>
          </c:dPt>
          <c:dPt>
            <c:idx val="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0-1828-48C7-BB88-BC4797F3C6C8}"/>
              </c:ext>
            </c:extLst>
          </c:dPt>
          <c:dPt>
            <c:idx val="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2-1828-48C7-BB88-BC4797F3C6C8}"/>
              </c:ext>
            </c:extLst>
          </c:dPt>
          <c:dPt>
            <c:idx val="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4-1828-48C7-BB88-BC4797F3C6C8}"/>
              </c:ext>
            </c:extLst>
          </c:dPt>
          <c:dPt>
            <c:idx val="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6-1828-48C7-BB88-BC4797F3C6C8}"/>
              </c:ext>
            </c:extLst>
          </c:dPt>
          <c:dPt>
            <c:idx val="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8-1828-48C7-BB88-BC4797F3C6C8}"/>
              </c:ext>
            </c:extLst>
          </c:dPt>
          <c:dPt>
            <c:idx val="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A-1828-48C7-BB88-BC4797F3C6C8}"/>
              </c:ext>
            </c:extLst>
          </c:dPt>
          <c:dPt>
            <c:idx val="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C-1828-48C7-BB88-BC4797F3C6C8}"/>
              </c:ext>
            </c:extLst>
          </c:dPt>
          <c:dPt>
            <c:idx val="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7FE-1828-48C7-BB88-BC4797F3C6C8}"/>
              </c:ext>
            </c:extLst>
          </c:dPt>
          <c:dPt>
            <c:idx val="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0-1828-48C7-BB88-BC4797F3C6C8}"/>
              </c:ext>
            </c:extLst>
          </c:dPt>
          <c:dPt>
            <c:idx val="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2-1828-48C7-BB88-BC4797F3C6C8}"/>
              </c:ext>
            </c:extLst>
          </c:dPt>
          <c:dPt>
            <c:idx val="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4-1828-48C7-BB88-BC4797F3C6C8}"/>
              </c:ext>
            </c:extLst>
          </c:dPt>
          <c:dPt>
            <c:idx val="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6-1828-48C7-BB88-BC4797F3C6C8}"/>
              </c:ext>
            </c:extLst>
          </c:dPt>
          <c:dPt>
            <c:idx val="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8-1828-48C7-BB88-BC4797F3C6C8}"/>
              </c:ext>
            </c:extLst>
          </c:dPt>
          <c:dPt>
            <c:idx val="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A-1828-48C7-BB88-BC4797F3C6C8}"/>
              </c:ext>
            </c:extLst>
          </c:dPt>
          <c:dPt>
            <c:idx val="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C-1828-48C7-BB88-BC4797F3C6C8}"/>
              </c:ext>
            </c:extLst>
          </c:dPt>
          <c:dPt>
            <c:idx val="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0E-1828-48C7-BB88-BC4797F3C6C8}"/>
              </c:ext>
            </c:extLst>
          </c:dPt>
          <c:dPt>
            <c:idx val="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0-1828-48C7-BB88-BC4797F3C6C8}"/>
              </c:ext>
            </c:extLst>
          </c:dPt>
          <c:dPt>
            <c:idx val="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2-1828-48C7-BB88-BC4797F3C6C8}"/>
              </c:ext>
            </c:extLst>
          </c:dPt>
          <c:dPt>
            <c:idx val="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4-1828-48C7-BB88-BC4797F3C6C8}"/>
              </c:ext>
            </c:extLst>
          </c:dPt>
          <c:dPt>
            <c:idx val="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6-1828-48C7-BB88-BC4797F3C6C8}"/>
              </c:ext>
            </c:extLst>
          </c:dPt>
          <c:dPt>
            <c:idx val="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8-1828-48C7-BB88-BC4797F3C6C8}"/>
              </c:ext>
            </c:extLst>
          </c:dPt>
          <c:dPt>
            <c:idx val="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A-1828-48C7-BB88-BC4797F3C6C8}"/>
              </c:ext>
            </c:extLst>
          </c:dPt>
          <c:dPt>
            <c:idx val="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C-1828-48C7-BB88-BC4797F3C6C8}"/>
              </c:ext>
            </c:extLst>
          </c:dPt>
          <c:dPt>
            <c:idx val="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1E-1828-48C7-BB88-BC4797F3C6C8}"/>
              </c:ext>
            </c:extLst>
          </c:dPt>
          <c:dPt>
            <c:idx val="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0-1828-48C7-BB88-BC4797F3C6C8}"/>
              </c:ext>
            </c:extLst>
          </c:dPt>
          <c:dPt>
            <c:idx val="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2-1828-48C7-BB88-BC4797F3C6C8}"/>
              </c:ext>
            </c:extLst>
          </c:dPt>
          <c:dPt>
            <c:idx val="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4-1828-48C7-BB88-BC4797F3C6C8}"/>
              </c:ext>
            </c:extLst>
          </c:dPt>
          <c:dPt>
            <c:idx val="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6-1828-48C7-BB88-BC4797F3C6C8}"/>
              </c:ext>
            </c:extLst>
          </c:dPt>
          <c:dPt>
            <c:idx val="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8-1828-48C7-BB88-BC4797F3C6C8}"/>
              </c:ext>
            </c:extLst>
          </c:dPt>
          <c:dPt>
            <c:idx val="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A-1828-48C7-BB88-BC4797F3C6C8}"/>
              </c:ext>
            </c:extLst>
          </c:dPt>
          <c:dPt>
            <c:idx val="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C-1828-48C7-BB88-BC4797F3C6C8}"/>
              </c:ext>
            </c:extLst>
          </c:dPt>
          <c:dPt>
            <c:idx val="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2E-1828-48C7-BB88-BC4797F3C6C8}"/>
              </c:ext>
            </c:extLst>
          </c:dPt>
          <c:dPt>
            <c:idx val="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0-1828-48C7-BB88-BC4797F3C6C8}"/>
              </c:ext>
            </c:extLst>
          </c:dPt>
          <c:dPt>
            <c:idx val="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2-1828-48C7-BB88-BC4797F3C6C8}"/>
              </c:ext>
            </c:extLst>
          </c:dPt>
          <c:dPt>
            <c:idx val="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4-1828-48C7-BB88-BC4797F3C6C8}"/>
              </c:ext>
            </c:extLst>
          </c:dPt>
          <c:dPt>
            <c:idx val="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6-1828-48C7-BB88-BC4797F3C6C8}"/>
              </c:ext>
            </c:extLst>
          </c:dPt>
          <c:dPt>
            <c:idx val="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8-1828-48C7-BB88-BC4797F3C6C8}"/>
              </c:ext>
            </c:extLst>
          </c:dPt>
          <c:dPt>
            <c:idx val="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A-1828-48C7-BB88-BC4797F3C6C8}"/>
              </c:ext>
            </c:extLst>
          </c:dPt>
          <c:dPt>
            <c:idx val="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C-1828-48C7-BB88-BC4797F3C6C8}"/>
              </c:ext>
            </c:extLst>
          </c:dPt>
          <c:dPt>
            <c:idx val="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3E-1828-48C7-BB88-BC4797F3C6C8}"/>
              </c:ext>
            </c:extLst>
          </c:dPt>
          <c:dPt>
            <c:idx val="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0-1828-48C7-BB88-BC4797F3C6C8}"/>
              </c:ext>
            </c:extLst>
          </c:dPt>
          <c:dPt>
            <c:idx val="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2-1828-48C7-BB88-BC4797F3C6C8}"/>
              </c:ext>
            </c:extLst>
          </c:dPt>
          <c:dPt>
            <c:idx val="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4-1828-48C7-BB88-BC4797F3C6C8}"/>
              </c:ext>
            </c:extLst>
          </c:dPt>
          <c:dPt>
            <c:idx val="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6-1828-48C7-BB88-BC4797F3C6C8}"/>
              </c:ext>
            </c:extLst>
          </c:dPt>
          <c:dPt>
            <c:idx val="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8-1828-48C7-BB88-BC4797F3C6C8}"/>
              </c:ext>
            </c:extLst>
          </c:dPt>
          <c:dPt>
            <c:idx val="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A-1828-48C7-BB88-BC4797F3C6C8}"/>
              </c:ext>
            </c:extLst>
          </c:dPt>
          <c:dPt>
            <c:idx val="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C-1828-48C7-BB88-BC4797F3C6C8}"/>
              </c:ext>
            </c:extLst>
          </c:dPt>
          <c:dPt>
            <c:idx val="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4E-1828-48C7-BB88-BC4797F3C6C8}"/>
              </c:ext>
            </c:extLst>
          </c:dPt>
          <c:dPt>
            <c:idx val="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0-1828-48C7-BB88-BC4797F3C6C8}"/>
              </c:ext>
            </c:extLst>
          </c:dPt>
          <c:dPt>
            <c:idx val="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2-1828-48C7-BB88-BC4797F3C6C8}"/>
              </c:ext>
            </c:extLst>
          </c:dPt>
          <c:dPt>
            <c:idx val="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4-1828-48C7-BB88-BC4797F3C6C8}"/>
              </c:ext>
            </c:extLst>
          </c:dPt>
          <c:dPt>
            <c:idx val="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6-1828-48C7-BB88-BC4797F3C6C8}"/>
              </c:ext>
            </c:extLst>
          </c:dPt>
          <c:dPt>
            <c:idx val="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8-1828-48C7-BB88-BC4797F3C6C8}"/>
              </c:ext>
            </c:extLst>
          </c:dPt>
          <c:dPt>
            <c:idx val="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A-1828-48C7-BB88-BC4797F3C6C8}"/>
              </c:ext>
            </c:extLst>
          </c:dPt>
          <c:dPt>
            <c:idx val="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C-1828-48C7-BB88-BC4797F3C6C8}"/>
              </c:ext>
            </c:extLst>
          </c:dPt>
          <c:dPt>
            <c:idx val="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5E-1828-48C7-BB88-BC4797F3C6C8}"/>
              </c:ext>
            </c:extLst>
          </c:dPt>
          <c:dPt>
            <c:idx val="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0-1828-48C7-BB88-BC4797F3C6C8}"/>
              </c:ext>
            </c:extLst>
          </c:dPt>
          <c:dPt>
            <c:idx val="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2-1828-48C7-BB88-BC4797F3C6C8}"/>
              </c:ext>
            </c:extLst>
          </c:dPt>
          <c:dPt>
            <c:idx val="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4-1828-48C7-BB88-BC4797F3C6C8}"/>
              </c:ext>
            </c:extLst>
          </c:dPt>
          <c:dPt>
            <c:idx val="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6-1828-48C7-BB88-BC4797F3C6C8}"/>
              </c:ext>
            </c:extLst>
          </c:dPt>
          <c:dPt>
            <c:idx val="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8-1828-48C7-BB88-BC4797F3C6C8}"/>
              </c:ext>
            </c:extLst>
          </c:dPt>
          <c:dPt>
            <c:idx val="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A-1828-48C7-BB88-BC4797F3C6C8}"/>
              </c:ext>
            </c:extLst>
          </c:dPt>
          <c:dPt>
            <c:idx val="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C-1828-48C7-BB88-BC4797F3C6C8}"/>
              </c:ext>
            </c:extLst>
          </c:dPt>
          <c:dPt>
            <c:idx val="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6E-1828-48C7-BB88-BC4797F3C6C8}"/>
              </c:ext>
            </c:extLst>
          </c:dPt>
          <c:dPt>
            <c:idx val="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0-1828-48C7-BB88-BC4797F3C6C8}"/>
              </c:ext>
            </c:extLst>
          </c:dPt>
          <c:dPt>
            <c:idx val="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2-1828-48C7-BB88-BC4797F3C6C8}"/>
              </c:ext>
            </c:extLst>
          </c:dPt>
          <c:dPt>
            <c:idx val="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4-1828-48C7-BB88-BC4797F3C6C8}"/>
              </c:ext>
            </c:extLst>
          </c:dPt>
          <c:dPt>
            <c:idx val="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6-1828-48C7-BB88-BC4797F3C6C8}"/>
              </c:ext>
            </c:extLst>
          </c:dPt>
          <c:dPt>
            <c:idx val="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8-1828-48C7-BB88-BC4797F3C6C8}"/>
              </c:ext>
            </c:extLst>
          </c:dPt>
          <c:dPt>
            <c:idx val="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A-1828-48C7-BB88-BC4797F3C6C8}"/>
              </c:ext>
            </c:extLst>
          </c:dPt>
          <c:dPt>
            <c:idx val="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C-1828-48C7-BB88-BC4797F3C6C8}"/>
              </c:ext>
            </c:extLst>
          </c:dPt>
          <c:dPt>
            <c:idx val="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7E-1828-48C7-BB88-BC4797F3C6C8}"/>
              </c:ext>
            </c:extLst>
          </c:dPt>
          <c:dPt>
            <c:idx val="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0-1828-48C7-BB88-BC4797F3C6C8}"/>
              </c:ext>
            </c:extLst>
          </c:dPt>
          <c:dPt>
            <c:idx val="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2-1828-48C7-BB88-BC4797F3C6C8}"/>
              </c:ext>
            </c:extLst>
          </c:dPt>
          <c:dPt>
            <c:idx val="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4-1828-48C7-BB88-BC4797F3C6C8}"/>
              </c:ext>
            </c:extLst>
          </c:dPt>
          <c:dPt>
            <c:idx val="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6-1828-48C7-BB88-BC4797F3C6C8}"/>
              </c:ext>
            </c:extLst>
          </c:dPt>
          <c:dPt>
            <c:idx val="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8-1828-48C7-BB88-BC4797F3C6C8}"/>
              </c:ext>
            </c:extLst>
          </c:dPt>
          <c:dPt>
            <c:idx val="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A-1828-48C7-BB88-BC4797F3C6C8}"/>
              </c:ext>
            </c:extLst>
          </c:dPt>
          <c:dPt>
            <c:idx val="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C-1828-48C7-BB88-BC4797F3C6C8}"/>
              </c:ext>
            </c:extLst>
          </c:dPt>
          <c:dPt>
            <c:idx val="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8E-1828-48C7-BB88-BC4797F3C6C8}"/>
              </c:ext>
            </c:extLst>
          </c:dPt>
          <c:dPt>
            <c:idx val="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0-1828-48C7-BB88-BC4797F3C6C8}"/>
              </c:ext>
            </c:extLst>
          </c:dPt>
          <c:dPt>
            <c:idx val="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2-1828-48C7-BB88-BC4797F3C6C8}"/>
              </c:ext>
            </c:extLst>
          </c:dPt>
          <c:dPt>
            <c:idx val="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4-1828-48C7-BB88-BC4797F3C6C8}"/>
              </c:ext>
            </c:extLst>
          </c:dPt>
          <c:dPt>
            <c:idx val="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6-1828-48C7-BB88-BC4797F3C6C8}"/>
              </c:ext>
            </c:extLst>
          </c:dPt>
          <c:dPt>
            <c:idx val="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8-1828-48C7-BB88-BC4797F3C6C8}"/>
              </c:ext>
            </c:extLst>
          </c:dPt>
          <c:dPt>
            <c:idx val="1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A-1828-48C7-BB88-BC4797F3C6C8}"/>
              </c:ext>
            </c:extLst>
          </c:dPt>
          <c:dPt>
            <c:idx val="1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C-1828-48C7-BB88-BC4797F3C6C8}"/>
              </c:ext>
            </c:extLst>
          </c:dPt>
          <c:dPt>
            <c:idx val="1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9E-1828-48C7-BB88-BC4797F3C6C8}"/>
              </c:ext>
            </c:extLst>
          </c:dPt>
          <c:dPt>
            <c:idx val="1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0-1828-48C7-BB88-BC4797F3C6C8}"/>
              </c:ext>
            </c:extLst>
          </c:dPt>
          <c:dPt>
            <c:idx val="1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2-1828-48C7-BB88-BC4797F3C6C8}"/>
              </c:ext>
            </c:extLst>
          </c:dPt>
          <c:dPt>
            <c:idx val="1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4-1828-48C7-BB88-BC4797F3C6C8}"/>
              </c:ext>
            </c:extLst>
          </c:dPt>
          <c:dPt>
            <c:idx val="1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6-1828-48C7-BB88-BC4797F3C6C8}"/>
              </c:ext>
            </c:extLst>
          </c:dPt>
          <c:dPt>
            <c:idx val="1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8-1828-48C7-BB88-BC4797F3C6C8}"/>
              </c:ext>
            </c:extLst>
          </c:dPt>
          <c:dPt>
            <c:idx val="1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A-1828-48C7-BB88-BC4797F3C6C8}"/>
              </c:ext>
            </c:extLst>
          </c:dPt>
          <c:dPt>
            <c:idx val="1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C-1828-48C7-BB88-BC4797F3C6C8}"/>
              </c:ext>
            </c:extLst>
          </c:dPt>
          <c:dPt>
            <c:idx val="1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AE-1828-48C7-BB88-BC4797F3C6C8}"/>
              </c:ext>
            </c:extLst>
          </c:dPt>
          <c:dPt>
            <c:idx val="1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0-1828-48C7-BB88-BC4797F3C6C8}"/>
              </c:ext>
            </c:extLst>
          </c:dPt>
          <c:dPt>
            <c:idx val="1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2-1828-48C7-BB88-BC4797F3C6C8}"/>
              </c:ext>
            </c:extLst>
          </c:dPt>
          <c:dPt>
            <c:idx val="1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4-1828-48C7-BB88-BC4797F3C6C8}"/>
              </c:ext>
            </c:extLst>
          </c:dPt>
          <c:dPt>
            <c:idx val="1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6-1828-48C7-BB88-BC4797F3C6C8}"/>
              </c:ext>
            </c:extLst>
          </c:dPt>
          <c:dPt>
            <c:idx val="1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8-1828-48C7-BB88-BC4797F3C6C8}"/>
              </c:ext>
            </c:extLst>
          </c:dPt>
          <c:dPt>
            <c:idx val="1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A-1828-48C7-BB88-BC4797F3C6C8}"/>
              </c:ext>
            </c:extLst>
          </c:dPt>
          <c:dPt>
            <c:idx val="1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C-1828-48C7-BB88-BC4797F3C6C8}"/>
              </c:ext>
            </c:extLst>
          </c:dPt>
          <c:dPt>
            <c:idx val="1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BE-1828-48C7-BB88-BC4797F3C6C8}"/>
              </c:ext>
            </c:extLst>
          </c:dPt>
          <c:dPt>
            <c:idx val="1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0-1828-48C7-BB88-BC4797F3C6C8}"/>
              </c:ext>
            </c:extLst>
          </c:dPt>
          <c:dPt>
            <c:idx val="1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2-1828-48C7-BB88-BC4797F3C6C8}"/>
              </c:ext>
            </c:extLst>
          </c:dPt>
          <c:dPt>
            <c:idx val="1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4-1828-48C7-BB88-BC4797F3C6C8}"/>
              </c:ext>
            </c:extLst>
          </c:dPt>
          <c:dPt>
            <c:idx val="1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6-1828-48C7-BB88-BC4797F3C6C8}"/>
              </c:ext>
            </c:extLst>
          </c:dPt>
          <c:dPt>
            <c:idx val="1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8-1828-48C7-BB88-BC4797F3C6C8}"/>
              </c:ext>
            </c:extLst>
          </c:dPt>
          <c:dPt>
            <c:idx val="1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A-1828-48C7-BB88-BC4797F3C6C8}"/>
              </c:ext>
            </c:extLst>
          </c:dPt>
          <c:dPt>
            <c:idx val="1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C-1828-48C7-BB88-BC4797F3C6C8}"/>
              </c:ext>
            </c:extLst>
          </c:dPt>
          <c:dPt>
            <c:idx val="1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CE-1828-48C7-BB88-BC4797F3C6C8}"/>
              </c:ext>
            </c:extLst>
          </c:dPt>
          <c:dPt>
            <c:idx val="1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0-1828-48C7-BB88-BC4797F3C6C8}"/>
              </c:ext>
            </c:extLst>
          </c:dPt>
          <c:dPt>
            <c:idx val="1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2-1828-48C7-BB88-BC4797F3C6C8}"/>
              </c:ext>
            </c:extLst>
          </c:dPt>
          <c:dPt>
            <c:idx val="1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4-1828-48C7-BB88-BC4797F3C6C8}"/>
              </c:ext>
            </c:extLst>
          </c:dPt>
          <c:dPt>
            <c:idx val="1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6-1828-48C7-BB88-BC4797F3C6C8}"/>
              </c:ext>
            </c:extLst>
          </c:dPt>
          <c:dPt>
            <c:idx val="1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8-1828-48C7-BB88-BC4797F3C6C8}"/>
              </c:ext>
            </c:extLst>
          </c:dPt>
          <c:dPt>
            <c:idx val="1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A-1828-48C7-BB88-BC4797F3C6C8}"/>
              </c:ext>
            </c:extLst>
          </c:dPt>
          <c:dPt>
            <c:idx val="1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C-1828-48C7-BB88-BC4797F3C6C8}"/>
              </c:ext>
            </c:extLst>
          </c:dPt>
          <c:dPt>
            <c:idx val="1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DE-1828-48C7-BB88-BC4797F3C6C8}"/>
              </c:ext>
            </c:extLst>
          </c:dPt>
          <c:dPt>
            <c:idx val="1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0-1828-48C7-BB88-BC4797F3C6C8}"/>
              </c:ext>
            </c:extLst>
          </c:dPt>
          <c:dPt>
            <c:idx val="1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2-1828-48C7-BB88-BC4797F3C6C8}"/>
              </c:ext>
            </c:extLst>
          </c:dPt>
          <c:dPt>
            <c:idx val="1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4-1828-48C7-BB88-BC4797F3C6C8}"/>
              </c:ext>
            </c:extLst>
          </c:dPt>
          <c:dPt>
            <c:idx val="1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6-1828-48C7-BB88-BC4797F3C6C8}"/>
              </c:ext>
            </c:extLst>
          </c:dPt>
          <c:dPt>
            <c:idx val="1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8-1828-48C7-BB88-BC4797F3C6C8}"/>
              </c:ext>
            </c:extLst>
          </c:dPt>
          <c:dPt>
            <c:idx val="1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A-1828-48C7-BB88-BC4797F3C6C8}"/>
              </c:ext>
            </c:extLst>
          </c:dPt>
          <c:dPt>
            <c:idx val="1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C-1828-48C7-BB88-BC4797F3C6C8}"/>
              </c:ext>
            </c:extLst>
          </c:dPt>
          <c:dPt>
            <c:idx val="1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EE-1828-48C7-BB88-BC4797F3C6C8}"/>
              </c:ext>
            </c:extLst>
          </c:dPt>
          <c:dPt>
            <c:idx val="1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0-1828-48C7-BB88-BC4797F3C6C8}"/>
              </c:ext>
            </c:extLst>
          </c:dPt>
          <c:dPt>
            <c:idx val="1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2-1828-48C7-BB88-BC4797F3C6C8}"/>
              </c:ext>
            </c:extLst>
          </c:dPt>
          <c:dPt>
            <c:idx val="1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4-1828-48C7-BB88-BC4797F3C6C8}"/>
              </c:ext>
            </c:extLst>
          </c:dPt>
          <c:dPt>
            <c:idx val="1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6-1828-48C7-BB88-BC4797F3C6C8}"/>
              </c:ext>
            </c:extLst>
          </c:dPt>
          <c:dPt>
            <c:idx val="1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8-1828-48C7-BB88-BC4797F3C6C8}"/>
              </c:ext>
            </c:extLst>
          </c:dPt>
          <c:dPt>
            <c:idx val="1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A-1828-48C7-BB88-BC4797F3C6C8}"/>
              </c:ext>
            </c:extLst>
          </c:dPt>
          <c:dPt>
            <c:idx val="1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C-1828-48C7-BB88-BC4797F3C6C8}"/>
              </c:ext>
            </c:extLst>
          </c:dPt>
          <c:dPt>
            <c:idx val="1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8FE-1828-48C7-BB88-BC4797F3C6C8}"/>
              </c:ext>
            </c:extLst>
          </c:dPt>
          <c:dPt>
            <c:idx val="1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0-1828-48C7-BB88-BC4797F3C6C8}"/>
              </c:ext>
            </c:extLst>
          </c:dPt>
          <c:dPt>
            <c:idx val="1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2-1828-48C7-BB88-BC4797F3C6C8}"/>
              </c:ext>
            </c:extLst>
          </c:dPt>
          <c:dPt>
            <c:idx val="1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4-1828-48C7-BB88-BC4797F3C6C8}"/>
              </c:ext>
            </c:extLst>
          </c:dPt>
          <c:dPt>
            <c:idx val="1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6-1828-48C7-BB88-BC4797F3C6C8}"/>
              </c:ext>
            </c:extLst>
          </c:dPt>
          <c:dPt>
            <c:idx val="1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8-1828-48C7-BB88-BC4797F3C6C8}"/>
              </c:ext>
            </c:extLst>
          </c:dPt>
          <c:dPt>
            <c:idx val="1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A-1828-48C7-BB88-BC4797F3C6C8}"/>
              </c:ext>
            </c:extLst>
          </c:dPt>
          <c:dPt>
            <c:idx val="1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C-1828-48C7-BB88-BC4797F3C6C8}"/>
              </c:ext>
            </c:extLst>
          </c:dPt>
          <c:dPt>
            <c:idx val="1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0E-1828-48C7-BB88-BC4797F3C6C8}"/>
              </c:ext>
            </c:extLst>
          </c:dPt>
          <c:dPt>
            <c:idx val="1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0-1828-48C7-BB88-BC4797F3C6C8}"/>
              </c:ext>
            </c:extLst>
          </c:dPt>
          <c:dPt>
            <c:idx val="1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2-1828-48C7-BB88-BC4797F3C6C8}"/>
              </c:ext>
            </c:extLst>
          </c:dPt>
          <c:dPt>
            <c:idx val="1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4-1828-48C7-BB88-BC4797F3C6C8}"/>
              </c:ext>
            </c:extLst>
          </c:dPt>
          <c:dPt>
            <c:idx val="1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6-1828-48C7-BB88-BC4797F3C6C8}"/>
              </c:ext>
            </c:extLst>
          </c:dPt>
          <c:dPt>
            <c:idx val="1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8-1828-48C7-BB88-BC4797F3C6C8}"/>
              </c:ext>
            </c:extLst>
          </c:dPt>
          <c:dPt>
            <c:idx val="1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A-1828-48C7-BB88-BC4797F3C6C8}"/>
              </c:ext>
            </c:extLst>
          </c:dPt>
          <c:dPt>
            <c:idx val="1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C-1828-48C7-BB88-BC4797F3C6C8}"/>
              </c:ext>
            </c:extLst>
          </c:dPt>
          <c:dPt>
            <c:idx val="1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1E-1828-48C7-BB88-BC4797F3C6C8}"/>
              </c:ext>
            </c:extLst>
          </c:dPt>
          <c:dPt>
            <c:idx val="1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0-1828-48C7-BB88-BC4797F3C6C8}"/>
              </c:ext>
            </c:extLst>
          </c:dPt>
          <c:dPt>
            <c:idx val="1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2-1828-48C7-BB88-BC4797F3C6C8}"/>
              </c:ext>
            </c:extLst>
          </c:dPt>
          <c:dPt>
            <c:idx val="1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4-1828-48C7-BB88-BC4797F3C6C8}"/>
              </c:ext>
            </c:extLst>
          </c:dPt>
          <c:dPt>
            <c:idx val="1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6-1828-48C7-BB88-BC4797F3C6C8}"/>
              </c:ext>
            </c:extLst>
          </c:dPt>
          <c:dPt>
            <c:idx val="1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8-1828-48C7-BB88-BC4797F3C6C8}"/>
              </c:ext>
            </c:extLst>
          </c:dPt>
          <c:dPt>
            <c:idx val="1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A-1828-48C7-BB88-BC4797F3C6C8}"/>
              </c:ext>
            </c:extLst>
          </c:dPt>
          <c:dPt>
            <c:idx val="1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C-1828-48C7-BB88-BC4797F3C6C8}"/>
              </c:ext>
            </c:extLst>
          </c:dPt>
          <c:dPt>
            <c:idx val="1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2E-1828-48C7-BB88-BC4797F3C6C8}"/>
              </c:ext>
            </c:extLst>
          </c:dPt>
          <c:dPt>
            <c:idx val="1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0-1828-48C7-BB88-BC4797F3C6C8}"/>
              </c:ext>
            </c:extLst>
          </c:dPt>
          <c:dPt>
            <c:idx val="1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2-1828-48C7-BB88-BC4797F3C6C8}"/>
              </c:ext>
            </c:extLst>
          </c:dPt>
          <c:dPt>
            <c:idx val="1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4-1828-48C7-BB88-BC4797F3C6C8}"/>
              </c:ext>
            </c:extLst>
          </c:dPt>
          <c:dPt>
            <c:idx val="1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6-1828-48C7-BB88-BC4797F3C6C8}"/>
              </c:ext>
            </c:extLst>
          </c:dPt>
          <c:dPt>
            <c:idx val="1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8-1828-48C7-BB88-BC4797F3C6C8}"/>
              </c:ext>
            </c:extLst>
          </c:dPt>
          <c:dPt>
            <c:idx val="1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A-1828-48C7-BB88-BC4797F3C6C8}"/>
              </c:ext>
            </c:extLst>
          </c:dPt>
          <c:dPt>
            <c:idx val="1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C-1828-48C7-BB88-BC4797F3C6C8}"/>
              </c:ext>
            </c:extLst>
          </c:dPt>
          <c:dPt>
            <c:idx val="1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3E-1828-48C7-BB88-BC4797F3C6C8}"/>
              </c:ext>
            </c:extLst>
          </c:dPt>
          <c:dPt>
            <c:idx val="1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0-1828-48C7-BB88-BC4797F3C6C8}"/>
              </c:ext>
            </c:extLst>
          </c:dPt>
          <c:dPt>
            <c:idx val="1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2-1828-48C7-BB88-BC4797F3C6C8}"/>
              </c:ext>
            </c:extLst>
          </c:dPt>
          <c:dPt>
            <c:idx val="1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4-1828-48C7-BB88-BC4797F3C6C8}"/>
              </c:ext>
            </c:extLst>
          </c:dPt>
          <c:dPt>
            <c:idx val="1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6-1828-48C7-BB88-BC4797F3C6C8}"/>
              </c:ext>
            </c:extLst>
          </c:dPt>
          <c:dPt>
            <c:idx val="1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8-1828-48C7-BB88-BC4797F3C6C8}"/>
              </c:ext>
            </c:extLst>
          </c:dPt>
          <c:dPt>
            <c:idx val="1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A-1828-48C7-BB88-BC4797F3C6C8}"/>
              </c:ext>
            </c:extLst>
          </c:dPt>
          <c:dPt>
            <c:idx val="1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C-1828-48C7-BB88-BC4797F3C6C8}"/>
              </c:ext>
            </c:extLst>
          </c:dPt>
          <c:dPt>
            <c:idx val="1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4E-1828-48C7-BB88-BC4797F3C6C8}"/>
              </c:ext>
            </c:extLst>
          </c:dPt>
          <c:dPt>
            <c:idx val="1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0-1828-48C7-BB88-BC4797F3C6C8}"/>
              </c:ext>
            </c:extLst>
          </c:dPt>
          <c:dPt>
            <c:idx val="1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2-1828-48C7-BB88-BC4797F3C6C8}"/>
              </c:ext>
            </c:extLst>
          </c:dPt>
          <c:dPt>
            <c:idx val="1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4-1828-48C7-BB88-BC4797F3C6C8}"/>
              </c:ext>
            </c:extLst>
          </c:dPt>
          <c:dPt>
            <c:idx val="1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6-1828-48C7-BB88-BC4797F3C6C8}"/>
              </c:ext>
            </c:extLst>
          </c:dPt>
          <c:dPt>
            <c:idx val="1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8-1828-48C7-BB88-BC4797F3C6C8}"/>
              </c:ext>
            </c:extLst>
          </c:dPt>
          <c:dPt>
            <c:idx val="1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A-1828-48C7-BB88-BC4797F3C6C8}"/>
              </c:ext>
            </c:extLst>
          </c:dPt>
          <c:dPt>
            <c:idx val="1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C-1828-48C7-BB88-BC4797F3C6C8}"/>
              </c:ext>
            </c:extLst>
          </c:dPt>
          <c:dPt>
            <c:idx val="1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5E-1828-48C7-BB88-BC4797F3C6C8}"/>
              </c:ext>
            </c:extLst>
          </c:dPt>
          <c:dPt>
            <c:idx val="1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0-1828-48C7-BB88-BC4797F3C6C8}"/>
              </c:ext>
            </c:extLst>
          </c:dPt>
          <c:dPt>
            <c:idx val="2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2-1828-48C7-BB88-BC4797F3C6C8}"/>
              </c:ext>
            </c:extLst>
          </c:dPt>
          <c:dPt>
            <c:idx val="2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4-1828-48C7-BB88-BC4797F3C6C8}"/>
              </c:ext>
            </c:extLst>
          </c:dPt>
          <c:dPt>
            <c:idx val="2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6-1828-48C7-BB88-BC4797F3C6C8}"/>
              </c:ext>
            </c:extLst>
          </c:dPt>
          <c:dPt>
            <c:idx val="2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8-1828-48C7-BB88-BC4797F3C6C8}"/>
              </c:ext>
            </c:extLst>
          </c:dPt>
          <c:dPt>
            <c:idx val="2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A-1828-48C7-BB88-BC4797F3C6C8}"/>
              </c:ext>
            </c:extLst>
          </c:dPt>
          <c:dPt>
            <c:idx val="2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C-1828-48C7-BB88-BC4797F3C6C8}"/>
              </c:ext>
            </c:extLst>
          </c:dPt>
          <c:dPt>
            <c:idx val="2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6E-1828-48C7-BB88-BC4797F3C6C8}"/>
              </c:ext>
            </c:extLst>
          </c:dPt>
          <c:dPt>
            <c:idx val="2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0-1828-48C7-BB88-BC4797F3C6C8}"/>
              </c:ext>
            </c:extLst>
          </c:dPt>
          <c:dPt>
            <c:idx val="2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2-1828-48C7-BB88-BC4797F3C6C8}"/>
              </c:ext>
            </c:extLst>
          </c:dPt>
          <c:dPt>
            <c:idx val="2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4-1828-48C7-BB88-BC4797F3C6C8}"/>
              </c:ext>
            </c:extLst>
          </c:dPt>
          <c:dPt>
            <c:idx val="2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6-1828-48C7-BB88-BC4797F3C6C8}"/>
              </c:ext>
            </c:extLst>
          </c:dPt>
          <c:dPt>
            <c:idx val="2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8-1828-48C7-BB88-BC4797F3C6C8}"/>
              </c:ext>
            </c:extLst>
          </c:dPt>
          <c:dPt>
            <c:idx val="2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A-1828-48C7-BB88-BC4797F3C6C8}"/>
              </c:ext>
            </c:extLst>
          </c:dPt>
          <c:dPt>
            <c:idx val="2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C-1828-48C7-BB88-BC4797F3C6C8}"/>
              </c:ext>
            </c:extLst>
          </c:dPt>
          <c:dPt>
            <c:idx val="2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7E-1828-48C7-BB88-BC4797F3C6C8}"/>
              </c:ext>
            </c:extLst>
          </c:dPt>
          <c:dPt>
            <c:idx val="2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0-1828-48C7-BB88-BC4797F3C6C8}"/>
              </c:ext>
            </c:extLst>
          </c:dPt>
          <c:dPt>
            <c:idx val="2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2-1828-48C7-BB88-BC4797F3C6C8}"/>
              </c:ext>
            </c:extLst>
          </c:dPt>
          <c:dPt>
            <c:idx val="2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4-1828-48C7-BB88-BC4797F3C6C8}"/>
              </c:ext>
            </c:extLst>
          </c:dPt>
          <c:dPt>
            <c:idx val="2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6-1828-48C7-BB88-BC4797F3C6C8}"/>
              </c:ext>
            </c:extLst>
          </c:dPt>
          <c:dPt>
            <c:idx val="2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8-1828-48C7-BB88-BC4797F3C6C8}"/>
              </c:ext>
            </c:extLst>
          </c:dPt>
          <c:dPt>
            <c:idx val="2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A-1828-48C7-BB88-BC4797F3C6C8}"/>
              </c:ext>
            </c:extLst>
          </c:dPt>
          <c:dPt>
            <c:idx val="2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C-1828-48C7-BB88-BC4797F3C6C8}"/>
              </c:ext>
            </c:extLst>
          </c:dPt>
          <c:dPt>
            <c:idx val="2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8E-1828-48C7-BB88-BC4797F3C6C8}"/>
              </c:ext>
            </c:extLst>
          </c:dPt>
          <c:dPt>
            <c:idx val="2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0-1828-48C7-BB88-BC4797F3C6C8}"/>
              </c:ext>
            </c:extLst>
          </c:dPt>
          <c:dPt>
            <c:idx val="2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2-1828-48C7-BB88-BC4797F3C6C8}"/>
              </c:ext>
            </c:extLst>
          </c:dPt>
          <c:dPt>
            <c:idx val="2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4-1828-48C7-BB88-BC4797F3C6C8}"/>
              </c:ext>
            </c:extLst>
          </c:dPt>
          <c:dPt>
            <c:idx val="2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6-1828-48C7-BB88-BC4797F3C6C8}"/>
              </c:ext>
            </c:extLst>
          </c:dPt>
          <c:dPt>
            <c:idx val="2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8-1828-48C7-BB88-BC4797F3C6C8}"/>
              </c:ext>
            </c:extLst>
          </c:dPt>
          <c:dPt>
            <c:idx val="2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A-1828-48C7-BB88-BC4797F3C6C8}"/>
              </c:ext>
            </c:extLst>
          </c:dPt>
          <c:dPt>
            <c:idx val="2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C-1828-48C7-BB88-BC4797F3C6C8}"/>
              </c:ext>
            </c:extLst>
          </c:dPt>
          <c:dPt>
            <c:idx val="2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9E-1828-48C7-BB88-BC4797F3C6C8}"/>
              </c:ext>
            </c:extLst>
          </c:dPt>
          <c:dPt>
            <c:idx val="2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0-1828-48C7-BB88-BC4797F3C6C8}"/>
              </c:ext>
            </c:extLst>
          </c:dPt>
          <c:dPt>
            <c:idx val="2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2-1828-48C7-BB88-BC4797F3C6C8}"/>
              </c:ext>
            </c:extLst>
          </c:dPt>
          <c:dPt>
            <c:idx val="2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4-1828-48C7-BB88-BC4797F3C6C8}"/>
              </c:ext>
            </c:extLst>
          </c:dPt>
          <c:dPt>
            <c:idx val="2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6-1828-48C7-BB88-BC4797F3C6C8}"/>
              </c:ext>
            </c:extLst>
          </c:dPt>
          <c:dPt>
            <c:idx val="2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8-1828-48C7-BB88-BC4797F3C6C8}"/>
              </c:ext>
            </c:extLst>
          </c:dPt>
          <c:dPt>
            <c:idx val="2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A-1828-48C7-BB88-BC4797F3C6C8}"/>
              </c:ext>
            </c:extLst>
          </c:dPt>
          <c:dPt>
            <c:idx val="2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C-1828-48C7-BB88-BC4797F3C6C8}"/>
              </c:ext>
            </c:extLst>
          </c:dPt>
          <c:dPt>
            <c:idx val="2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AE-1828-48C7-BB88-BC4797F3C6C8}"/>
              </c:ext>
            </c:extLst>
          </c:dPt>
          <c:dPt>
            <c:idx val="2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0-1828-48C7-BB88-BC4797F3C6C8}"/>
              </c:ext>
            </c:extLst>
          </c:dPt>
          <c:dPt>
            <c:idx val="2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2-1828-48C7-BB88-BC4797F3C6C8}"/>
              </c:ext>
            </c:extLst>
          </c:dPt>
          <c:dPt>
            <c:idx val="2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4-1828-48C7-BB88-BC4797F3C6C8}"/>
              </c:ext>
            </c:extLst>
          </c:dPt>
          <c:dPt>
            <c:idx val="2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6-1828-48C7-BB88-BC4797F3C6C8}"/>
              </c:ext>
            </c:extLst>
          </c:dPt>
          <c:dPt>
            <c:idx val="2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8-1828-48C7-BB88-BC4797F3C6C8}"/>
              </c:ext>
            </c:extLst>
          </c:dPt>
          <c:dPt>
            <c:idx val="2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A-1828-48C7-BB88-BC4797F3C6C8}"/>
              </c:ext>
            </c:extLst>
          </c:dPt>
          <c:dPt>
            <c:idx val="2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C-1828-48C7-BB88-BC4797F3C6C8}"/>
              </c:ext>
            </c:extLst>
          </c:dPt>
          <c:dPt>
            <c:idx val="2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BE-1828-48C7-BB88-BC4797F3C6C8}"/>
              </c:ext>
            </c:extLst>
          </c:dPt>
          <c:dPt>
            <c:idx val="2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0-1828-48C7-BB88-BC4797F3C6C8}"/>
              </c:ext>
            </c:extLst>
          </c:dPt>
          <c:dPt>
            <c:idx val="2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2-1828-48C7-BB88-BC4797F3C6C8}"/>
              </c:ext>
            </c:extLst>
          </c:dPt>
          <c:dPt>
            <c:idx val="2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4-1828-48C7-BB88-BC4797F3C6C8}"/>
              </c:ext>
            </c:extLst>
          </c:dPt>
          <c:dPt>
            <c:idx val="2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6-1828-48C7-BB88-BC4797F3C6C8}"/>
              </c:ext>
            </c:extLst>
          </c:dPt>
          <c:dPt>
            <c:idx val="2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8-1828-48C7-BB88-BC4797F3C6C8}"/>
              </c:ext>
            </c:extLst>
          </c:dPt>
          <c:dPt>
            <c:idx val="2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A-1828-48C7-BB88-BC4797F3C6C8}"/>
              </c:ext>
            </c:extLst>
          </c:dPt>
          <c:dPt>
            <c:idx val="2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C-1828-48C7-BB88-BC4797F3C6C8}"/>
              </c:ext>
            </c:extLst>
          </c:dPt>
          <c:dPt>
            <c:idx val="2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CE-1828-48C7-BB88-BC4797F3C6C8}"/>
              </c:ext>
            </c:extLst>
          </c:dPt>
          <c:dPt>
            <c:idx val="2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0-1828-48C7-BB88-BC4797F3C6C8}"/>
              </c:ext>
            </c:extLst>
          </c:dPt>
          <c:dPt>
            <c:idx val="2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2-1828-48C7-BB88-BC4797F3C6C8}"/>
              </c:ext>
            </c:extLst>
          </c:dPt>
          <c:dPt>
            <c:idx val="2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4-1828-48C7-BB88-BC4797F3C6C8}"/>
              </c:ext>
            </c:extLst>
          </c:dPt>
          <c:dPt>
            <c:idx val="2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6-1828-48C7-BB88-BC4797F3C6C8}"/>
              </c:ext>
            </c:extLst>
          </c:dPt>
          <c:dPt>
            <c:idx val="2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8-1828-48C7-BB88-BC4797F3C6C8}"/>
              </c:ext>
            </c:extLst>
          </c:dPt>
          <c:dPt>
            <c:idx val="2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A-1828-48C7-BB88-BC4797F3C6C8}"/>
              </c:ext>
            </c:extLst>
          </c:dPt>
          <c:dPt>
            <c:idx val="2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C-1828-48C7-BB88-BC4797F3C6C8}"/>
              </c:ext>
            </c:extLst>
          </c:dPt>
          <c:dPt>
            <c:idx val="2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DE-1828-48C7-BB88-BC4797F3C6C8}"/>
              </c:ext>
            </c:extLst>
          </c:dPt>
          <c:dPt>
            <c:idx val="2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0-1828-48C7-BB88-BC4797F3C6C8}"/>
              </c:ext>
            </c:extLst>
          </c:dPt>
          <c:dPt>
            <c:idx val="2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2-1828-48C7-BB88-BC4797F3C6C8}"/>
              </c:ext>
            </c:extLst>
          </c:dPt>
          <c:dPt>
            <c:idx val="2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4-1828-48C7-BB88-BC4797F3C6C8}"/>
              </c:ext>
            </c:extLst>
          </c:dPt>
          <c:dPt>
            <c:idx val="2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6-1828-48C7-BB88-BC4797F3C6C8}"/>
              </c:ext>
            </c:extLst>
          </c:dPt>
          <c:dPt>
            <c:idx val="2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8-1828-48C7-BB88-BC4797F3C6C8}"/>
              </c:ext>
            </c:extLst>
          </c:dPt>
          <c:dPt>
            <c:idx val="2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A-1828-48C7-BB88-BC4797F3C6C8}"/>
              </c:ext>
            </c:extLst>
          </c:dPt>
          <c:dPt>
            <c:idx val="2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C-1828-48C7-BB88-BC4797F3C6C8}"/>
              </c:ext>
            </c:extLst>
          </c:dPt>
          <c:dPt>
            <c:idx val="2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EE-1828-48C7-BB88-BC4797F3C6C8}"/>
              </c:ext>
            </c:extLst>
          </c:dPt>
          <c:dPt>
            <c:idx val="2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0-1828-48C7-BB88-BC4797F3C6C8}"/>
              </c:ext>
            </c:extLst>
          </c:dPt>
          <c:dPt>
            <c:idx val="2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2-1828-48C7-BB88-BC4797F3C6C8}"/>
              </c:ext>
            </c:extLst>
          </c:dPt>
          <c:dPt>
            <c:idx val="2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4-1828-48C7-BB88-BC4797F3C6C8}"/>
              </c:ext>
            </c:extLst>
          </c:dPt>
          <c:dPt>
            <c:idx val="2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6-1828-48C7-BB88-BC4797F3C6C8}"/>
              </c:ext>
            </c:extLst>
          </c:dPt>
          <c:dPt>
            <c:idx val="2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8-1828-48C7-BB88-BC4797F3C6C8}"/>
              </c:ext>
            </c:extLst>
          </c:dPt>
          <c:dPt>
            <c:idx val="2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A-1828-48C7-BB88-BC4797F3C6C8}"/>
              </c:ext>
            </c:extLst>
          </c:dPt>
          <c:dPt>
            <c:idx val="2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C-1828-48C7-BB88-BC4797F3C6C8}"/>
              </c:ext>
            </c:extLst>
          </c:dPt>
          <c:dPt>
            <c:idx val="2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9FE-1828-48C7-BB88-BC4797F3C6C8}"/>
              </c:ext>
            </c:extLst>
          </c:dPt>
          <c:dPt>
            <c:idx val="2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0-1828-48C7-BB88-BC4797F3C6C8}"/>
              </c:ext>
            </c:extLst>
          </c:dPt>
          <c:dPt>
            <c:idx val="2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2-1828-48C7-BB88-BC4797F3C6C8}"/>
              </c:ext>
            </c:extLst>
          </c:dPt>
          <c:dPt>
            <c:idx val="2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4-1828-48C7-BB88-BC4797F3C6C8}"/>
              </c:ext>
            </c:extLst>
          </c:dPt>
          <c:dPt>
            <c:idx val="2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6-1828-48C7-BB88-BC4797F3C6C8}"/>
              </c:ext>
            </c:extLst>
          </c:dPt>
          <c:dPt>
            <c:idx val="2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8-1828-48C7-BB88-BC4797F3C6C8}"/>
              </c:ext>
            </c:extLst>
          </c:dPt>
          <c:dPt>
            <c:idx val="2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A-1828-48C7-BB88-BC4797F3C6C8}"/>
              </c:ext>
            </c:extLst>
          </c:dPt>
          <c:dPt>
            <c:idx val="2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C-1828-48C7-BB88-BC4797F3C6C8}"/>
              </c:ext>
            </c:extLst>
          </c:dPt>
          <c:dPt>
            <c:idx val="2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0E-1828-48C7-BB88-BC4797F3C6C8}"/>
              </c:ext>
            </c:extLst>
          </c:dPt>
          <c:dPt>
            <c:idx val="2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0-1828-48C7-BB88-BC4797F3C6C8}"/>
              </c:ext>
            </c:extLst>
          </c:dPt>
          <c:dPt>
            <c:idx val="2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2-1828-48C7-BB88-BC4797F3C6C8}"/>
              </c:ext>
            </c:extLst>
          </c:dPt>
          <c:dPt>
            <c:idx val="2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4-1828-48C7-BB88-BC4797F3C6C8}"/>
              </c:ext>
            </c:extLst>
          </c:dPt>
          <c:dPt>
            <c:idx val="2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6-1828-48C7-BB88-BC4797F3C6C8}"/>
              </c:ext>
            </c:extLst>
          </c:dPt>
          <c:dPt>
            <c:idx val="2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8-1828-48C7-BB88-BC4797F3C6C8}"/>
              </c:ext>
            </c:extLst>
          </c:dPt>
          <c:dPt>
            <c:idx val="2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A-1828-48C7-BB88-BC4797F3C6C8}"/>
              </c:ext>
            </c:extLst>
          </c:dPt>
          <c:dPt>
            <c:idx val="2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C-1828-48C7-BB88-BC4797F3C6C8}"/>
              </c:ext>
            </c:extLst>
          </c:dPt>
          <c:dPt>
            <c:idx val="2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1E-1828-48C7-BB88-BC4797F3C6C8}"/>
              </c:ext>
            </c:extLst>
          </c:dPt>
          <c:dPt>
            <c:idx val="2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0-1828-48C7-BB88-BC4797F3C6C8}"/>
              </c:ext>
            </c:extLst>
          </c:dPt>
          <c:dPt>
            <c:idx val="2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2-1828-48C7-BB88-BC4797F3C6C8}"/>
              </c:ext>
            </c:extLst>
          </c:dPt>
          <c:dPt>
            <c:idx val="2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4-1828-48C7-BB88-BC4797F3C6C8}"/>
              </c:ext>
            </c:extLst>
          </c:dPt>
          <c:dPt>
            <c:idx val="2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6-1828-48C7-BB88-BC4797F3C6C8}"/>
              </c:ext>
            </c:extLst>
          </c:dPt>
          <c:dPt>
            <c:idx val="2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8-1828-48C7-BB88-BC4797F3C6C8}"/>
              </c:ext>
            </c:extLst>
          </c:dPt>
          <c:dPt>
            <c:idx val="3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A-1828-48C7-BB88-BC4797F3C6C8}"/>
              </c:ext>
            </c:extLst>
          </c:dPt>
          <c:dPt>
            <c:idx val="3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C-1828-48C7-BB88-BC4797F3C6C8}"/>
              </c:ext>
            </c:extLst>
          </c:dPt>
          <c:dPt>
            <c:idx val="3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2E-1828-48C7-BB88-BC4797F3C6C8}"/>
              </c:ext>
            </c:extLst>
          </c:dPt>
          <c:dPt>
            <c:idx val="3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0-1828-48C7-BB88-BC4797F3C6C8}"/>
              </c:ext>
            </c:extLst>
          </c:dPt>
          <c:dPt>
            <c:idx val="3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2-1828-48C7-BB88-BC4797F3C6C8}"/>
              </c:ext>
            </c:extLst>
          </c:dPt>
          <c:dPt>
            <c:idx val="3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4-1828-48C7-BB88-BC4797F3C6C8}"/>
              </c:ext>
            </c:extLst>
          </c:dPt>
          <c:dPt>
            <c:idx val="3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6-1828-48C7-BB88-BC4797F3C6C8}"/>
              </c:ext>
            </c:extLst>
          </c:dPt>
          <c:dPt>
            <c:idx val="3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8-1828-48C7-BB88-BC4797F3C6C8}"/>
              </c:ext>
            </c:extLst>
          </c:dPt>
          <c:dPt>
            <c:idx val="3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A-1828-48C7-BB88-BC4797F3C6C8}"/>
              </c:ext>
            </c:extLst>
          </c:dPt>
          <c:dPt>
            <c:idx val="3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C-1828-48C7-BB88-BC4797F3C6C8}"/>
              </c:ext>
            </c:extLst>
          </c:dPt>
          <c:dPt>
            <c:idx val="3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3E-1828-48C7-BB88-BC4797F3C6C8}"/>
              </c:ext>
            </c:extLst>
          </c:dPt>
          <c:dPt>
            <c:idx val="3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0-1828-48C7-BB88-BC4797F3C6C8}"/>
              </c:ext>
            </c:extLst>
          </c:dPt>
          <c:dPt>
            <c:idx val="3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2-1828-48C7-BB88-BC4797F3C6C8}"/>
              </c:ext>
            </c:extLst>
          </c:dPt>
          <c:dPt>
            <c:idx val="3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4-1828-48C7-BB88-BC4797F3C6C8}"/>
              </c:ext>
            </c:extLst>
          </c:dPt>
          <c:dPt>
            <c:idx val="3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6-1828-48C7-BB88-BC4797F3C6C8}"/>
              </c:ext>
            </c:extLst>
          </c:dPt>
          <c:dPt>
            <c:idx val="3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8-1828-48C7-BB88-BC4797F3C6C8}"/>
              </c:ext>
            </c:extLst>
          </c:dPt>
          <c:dPt>
            <c:idx val="3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A-1828-48C7-BB88-BC4797F3C6C8}"/>
              </c:ext>
            </c:extLst>
          </c:dPt>
          <c:dPt>
            <c:idx val="3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C-1828-48C7-BB88-BC4797F3C6C8}"/>
              </c:ext>
            </c:extLst>
          </c:dPt>
          <c:dPt>
            <c:idx val="3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4E-1828-48C7-BB88-BC4797F3C6C8}"/>
              </c:ext>
            </c:extLst>
          </c:dPt>
          <c:dPt>
            <c:idx val="3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0-1828-48C7-BB88-BC4797F3C6C8}"/>
              </c:ext>
            </c:extLst>
          </c:dPt>
          <c:dPt>
            <c:idx val="3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2-1828-48C7-BB88-BC4797F3C6C8}"/>
              </c:ext>
            </c:extLst>
          </c:dPt>
          <c:dPt>
            <c:idx val="3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4-1828-48C7-BB88-BC4797F3C6C8}"/>
              </c:ext>
            </c:extLst>
          </c:dPt>
          <c:dPt>
            <c:idx val="3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6-1828-48C7-BB88-BC4797F3C6C8}"/>
              </c:ext>
            </c:extLst>
          </c:dPt>
          <c:dPt>
            <c:idx val="3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8-1828-48C7-BB88-BC4797F3C6C8}"/>
              </c:ext>
            </c:extLst>
          </c:dPt>
          <c:dPt>
            <c:idx val="3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A-1828-48C7-BB88-BC4797F3C6C8}"/>
              </c:ext>
            </c:extLst>
          </c:dPt>
          <c:dPt>
            <c:idx val="3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C-1828-48C7-BB88-BC4797F3C6C8}"/>
              </c:ext>
            </c:extLst>
          </c:dPt>
          <c:dPt>
            <c:idx val="3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5E-1828-48C7-BB88-BC4797F3C6C8}"/>
              </c:ext>
            </c:extLst>
          </c:dPt>
          <c:dPt>
            <c:idx val="3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0-1828-48C7-BB88-BC4797F3C6C8}"/>
              </c:ext>
            </c:extLst>
          </c:dPt>
          <c:dPt>
            <c:idx val="3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2-1828-48C7-BB88-BC4797F3C6C8}"/>
              </c:ext>
            </c:extLst>
          </c:dPt>
          <c:dPt>
            <c:idx val="3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4-1828-48C7-BB88-BC4797F3C6C8}"/>
              </c:ext>
            </c:extLst>
          </c:dPt>
          <c:dPt>
            <c:idx val="3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6-1828-48C7-BB88-BC4797F3C6C8}"/>
              </c:ext>
            </c:extLst>
          </c:dPt>
          <c:dPt>
            <c:idx val="3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8-1828-48C7-BB88-BC4797F3C6C8}"/>
              </c:ext>
            </c:extLst>
          </c:dPt>
          <c:dPt>
            <c:idx val="3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A-1828-48C7-BB88-BC4797F3C6C8}"/>
              </c:ext>
            </c:extLst>
          </c:dPt>
          <c:dPt>
            <c:idx val="3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C-1828-48C7-BB88-BC4797F3C6C8}"/>
              </c:ext>
            </c:extLst>
          </c:dPt>
          <c:dPt>
            <c:idx val="3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6E-1828-48C7-BB88-BC4797F3C6C8}"/>
              </c:ext>
            </c:extLst>
          </c:dPt>
          <c:dPt>
            <c:idx val="3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0-1828-48C7-BB88-BC4797F3C6C8}"/>
              </c:ext>
            </c:extLst>
          </c:dPt>
          <c:dPt>
            <c:idx val="3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2-1828-48C7-BB88-BC4797F3C6C8}"/>
              </c:ext>
            </c:extLst>
          </c:dPt>
          <c:dPt>
            <c:idx val="3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4-1828-48C7-BB88-BC4797F3C6C8}"/>
              </c:ext>
            </c:extLst>
          </c:dPt>
          <c:dPt>
            <c:idx val="3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6-1828-48C7-BB88-BC4797F3C6C8}"/>
              </c:ext>
            </c:extLst>
          </c:dPt>
          <c:dPt>
            <c:idx val="3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8-1828-48C7-BB88-BC4797F3C6C8}"/>
              </c:ext>
            </c:extLst>
          </c:dPt>
          <c:dPt>
            <c:idx val="3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A-1828-48C7-BB88-BC4797F3C6C8}"/>
              </c:ext>
            </c:extLst>
          </c:dPt>
          <c:dPt>
            <c:idx val="3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C-1828-48C7-BB88-BC4797F3C6C8}"/>
              </c:ext>
            </c:extLst>
          </c:dPt>
          <c:dPt>
            <c:idx val="3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7E-1828-48C7-BB88-BC4797F3C6C8}"/>
              </c:ext>
            </c:extLst>
          </c:dPt>
          <c:dPt>
            <c:idx val="3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0-1828-48C7-BB88-BC4797F3C6C8}"/>
              </c:ext>
            </c:extLst>
          </c:dPt>
          <c:dPt>
            <c:idx val="3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2-1828-48C7-BB88-BC4797F3C6C8}"/>
              </c:ext>
            </c:extLst>
          </c:dPt>
          <c:dPt>
            <c:idx val="3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4-1828-48C7-BB88-BC4797F3C6C8}"/>
              </c:ext>
            </c:extLst>
          </c:dPt>
          <c:dPt>
            <c:idx val="3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6-1828-48C7-BB88-BC4797F3C6C8}"/>
              </c:ext>
            </c:extLst>
          </c:dPt>
          <c:dPt>
            <c:idx val="3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8-1828-48C7-BB88-BC4797F3C6C8}"/>
              </c:ext>
            </c:extLst>
          </c:dPt>
          <c:dPt>
            <c:idx val="3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A-1828-48C7-BB88-BC4797F3C6C8}"/>
              </c:ext>
            </c:extLst>
          </c:dPt>
          <c:dPt>
            <c:idx val="3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C-1828-48C7-BB88-BC4797F3C6C8}"/>
              </c:ext>
            </c:extLst>
          </c:dPt>
          <c:dPt>
            <c:idx val="3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8E-1828-48C7-BB88-BC4797F3C6C8}"/>
              </c:ext>
            </c:extLst>
          </c:dPt>
          <c:dPt>
            <c:idx val="3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0-1828-48C7-BB88-BC4797F3C6C8}"/>
              </c:ext>
            </c:extLst>
          </c:dPt>
          <c:dPt>
            <c:idx val="3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2-1828-48C7-BB88-BC4797F3C6C8}"/>
              </c:ext>
            </c:extLst>
          </c:dPt>
          <c:dPt>
            <c:idx val="3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4-1828-48C7-BB88-BC4797F3C6C8}"/>
              </c:ext>
            </c:extLst>
          </c:dPt>
          <c:dPt>
            <c:idx val="3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6-1828-48C7-BB88-BC4797F3C6C8}"/>
              </c:ext>
            </c:extLst>
          </c:dPt>
          <c:dPt>
            <c:idx val="3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8-1828-48C7-BB88-BC4797F3C6C8}"/>
              </c:ext>
            </c:extLst>
          </c:dPt>
          <c:dPt>
            <c:idx val="3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A-1828-48C7-BB88-BC4797F3C6C8}"/>
              </c:ext>
            </c:extLst>
          </c:dPt>
          <c:dPt>
            <c:idx val="3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C-1828-48C7-BB88-BC4797F3C6C8}"/>
              </c:ext>
            </c:extLst>
          </c:dPt>
          <c:dPt>
            <c:idx val="3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9E-1828-48C7-BB88-BC4797F3C6C8}"/>
              </c:ext>
            </c:extLst>
          </c:dPt>
          <c:dPt>
            <c:idx val="3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0-1828-48C7-BB88-BC4797F3C6C8}"/>
              </c:ext>
            </c:extLst>
          </c:dPt>
          <c:dPt>
            <c:idx val="3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2-1828-48C7-BB88-BC4797F3C6C8}"/>
              </c:ext>
            </c:extLst>
          </c:dPt>
          <c:dPt>
            <c:idx val="3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4-1828-48C7-BB88-BC4797F3C6C8}"/>
              </c:ext>
            </c:extLst>
          </c:dPt>
          <c:dPt>
            <c:idx val="3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6-1828-48C7-BB88-BC4797F3C6C8}"/>
              </c:ext>
            </c:extLst>
          </c:dPt>
          <c:dPt>
            <c:idx val="3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8-1828-48C7-BB88-BC4797F3C6C8}"/>
              </c:ext>
            </c:extLst>
          </c:dPt>
          <c:dPt>
            <c:idx val="3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A-1828-48C7-BB88-BC4797F3C6C8}"/>
              </c:ext>
            </c:extLst>
          </c:dPt>
          <c:dPt>
            <c:idx val="3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C-1828-48C7-BB88-BC4797F3C6C8}"/>
              </c:ext>
            </c:extLst>
          </c:dPt>
          <c:dPt>
            <c:idx val="3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AE-1828-48C7-BB88-BC4797F3C6C8}"/>
              </c:ext>
            </c:extLst>
          </c:dPt>
          <c:dPt>
            <c:idx val="3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0-1828-48C7-BB88-BC4797F3C6C8}"/>
              </c:ext>
            </c:extLst>
          </c:dPt>
          <c:dPt>
            <c:idx val="3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2-1828-48C7-BB88-BC4797F3C6C8}"/>
              </c:ext>
            </c:extLst>
          </c:dPt>
          <c:dPt>
            <c:idx val="3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4-1828-48C7-BB88-BC4797F3C6C8}"/>
              </c:ext>
            </c:extLst>
          </c:dPt>
          <c:dPt>
            <c:idx val="3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6-1828-48C7-BB88-BC4797F3C6C8}"/>
              </c:ext>
            </c:extLst>
          </c:dPt>
          <c:dPt>
            <c:idx val="3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8-1828-48C7-BB88-BC4797F3C6C8}"/>
              </c:ext>
            </c:extLst>
          </c:dPt>
          <c:dPt>
            <c:idx val="3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A-1828-48C7-BB88-BC4797F3C6C8}"/>
              </c:ext>
            </c:extLst>
          </c:dPt>
          <c:dPt>
            <c:idx val="3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C-1828-48C7-BB88-BC4797F3C6C8}"/>
              </c:ext>
            </c:extLst>
          </c:dPt>
          <c:dPt>
            <c:idx val="3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BE-1828-48C7-BB88-BC4797F3C6C8}"/>
              </c:ext>
            </c:extLst>
          </c:dPt>
          <c:dPt>
            <c:idx val="3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0-1828-48C7-BB88-BC4797F3C6C8}"/>
              </c:ext>
            </c:extLst>
          </c:dPt>
          <c:dPt>
            <c:idx val="3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2-1828-48C7-BB88-BC4797F3C6C8}"/>
              </c:ext>
            </c:extLst>
          </c:dPt>
          <c:dPt>
            <c:idx val="3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4-1828-48C7-BB88-BC4797F3C6C8}"/>
              </c:ext>
            </c:extLst>
          </c:dPt>
          <c:dPt>
            <c:idx val="3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6-1828-48C7-BB88-BC4797F3C6C8}"/>
              </c:ext>
            </c:extLst>
          </c:dPt>
          <c:dPt>
            <c:idx val="3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8-1828-48C7-BB88-BC4797F3C6C8}"/>
              </c:ext>
            </c:extLst>
          </c:dPt>
          <c:dPt>
            <c:idx val="3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A-1828-48C7-BB88-BC4797F3C6C8}"/>
              </c:ext>
            </c:extLst>
          </c:dPt>
          <c:dPt>
            <c:idx val="3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C-1828-48C7-BB88-BC4797F3C6C8}"/>
              </c:ext>
            </c:extLst>
          </c:dPt>
          <c:dPt>
            <c:idx val="3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CE-1828-48C7-BB88-BC4797F3C6C8}"/>
              </c:ext>
            </c:extLst>
          </c:dPt>
          <c:dPt>
            <c:idx val="3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0-1828-48C7-BB88-BC4797F3C6C8}"/>
              </c:ext>
            </c:extLst>
          </c:dPt>
          <c:dPt>
            <c:idx val="3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2-1828-48C7-BB88-BC4797F3C6C8}"/>
              </c:ext>
            </c:extLst>
          </c:dPt>
          <c:dPt>
            <c:idx val="3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4-1828-48C7-BB88-BC4797F3C6C8}"/>
              </c:ext>
            </c:extLst>
          </c:dPt>
          <c:dPt>
            <c:idx val="3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6-1828-48C7-BB88-BC4797F3C6C8}"/>
              </c:ext>
            </c:extLst>
          </c:dPt>
          <c:dPt>
            <c:idx val="3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8-1828-48C7-BB88-BC4797F3C6C8}"/>
              </c:ext>
            </c:extLst>
          </c:dPt>
          <c:dPt>
            <c:idx val="3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A-1828-48C7-BB88-BC4797F3C6C8}"/>
              </c:ext>
            </c:extLst>
          </c:dPt>
          <c:dPt>
            <c:idx val="3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C-1828-48C7-BB88-BC4797F3C6C8}"/>
              </c:ext>
            </c:extLst>
          </c:dPt>
          <c:dPt>
            <c:idx val="3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DE-1828-48C7-BB88-BC4797F3C6C8}"/>
              </c:ext>
            </c:extLst>
          </c:dPt>
          <c:dPt>
            <c:idx val="3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0-1828-48C7-BB88-BC4797F3C6C8}"/>
              </c:ext>
            </c:extLst>
          </c:dPt>
          <c:dPt>
            <c:idx val="3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2-1828-48C7-BB88-BC4797F3C6C8}"/>
              </c:ext>
            </c:extLst>
          </c:dPt>
          <c:dPt>
            <c:idx val="3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4-1828-48C7-BB88-BC4797F3C6C8}"/>
              </c:ext>
            </c:extLst>
          </c:dPt>
          <c:dPt>
            <c:idx val="3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6-1828-48C7-BB88-BC4797F3C6C8}"/>
              </c:ext>
            </c:extLst>
          </c:dPt>
          <c:dPt>
            <c:idx val="3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8-1828-48C7-BB88-BC4797F3C6C8}"/>
              </c:ext>
            </c:extLst>
          </c:dPt>
          <c:dPt>
            <c:idx val="3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A-1828-48C7-BB88-BC4797F3C6C8}"/>
              </c:ext>
            </c:extLst>
          </c:dPt>
          <c:dPt>
            <c:idx val="3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C-1828-48C7-BB88-BC4797F3C6C8}"/>
              </c:ext>
            </c:extLst>
          </c:dPt>
          <c:dPt>
            <c:idx val="3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EE-1828-48C7-BB88-BC4797F3C6C8}"/>
              </c:ext>
            </c:extLst>
          </c:dPt>
          <c:dPt>
            <c:idx val="3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0-1828-48C7-BB88-BC4797F3C6C8}"/>
              </c:ext>
            </c:extLst>
          </c:dPt>
          <c:dPt>
            <c:idx val="4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2-1828-48C7-BB88-BC4797F3C6C8}"/>
              </c:ext>
            </c:extLst>
          </c:dPt>
          <c:dPt>
            <c:idx val="4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4-1828-48C7-BB88-BC4797F3C6C8}"/>
              </c:ext>
            </c:extLst>
          </c:dPt>
          <c:dPt>
            <c:idx val="4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6-1828-48C7-BB88-BC4797F3C6C8}"/>
              </c:ext>
            </c:extLst>
          </c:dPt>
          <c:dPt>
            <c:idx val="4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8-1828-48C7-BB88-BC4797F3C6C8}"/>
              </c:ext>
            </c:extLst>
          </c:dPt>
          <c:dPt>
            <c:idx val="4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A-1828-48C7-BB88-BC4797F3C6C8}"/>
              </c:ext>
            </c:extLst>
          </c:dPt>
          <c:dPt>
            <c:idx val="4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C-1828-48C7-BB88-BC4797F3C6C8}"/>
              </c:ext>
            </c:extLst>
          </c:dPt>
          <c:dPt>
            <c:idx val="4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AFE-1828-48C7-BB88-BC4797F3C6C8}"/>
              </c:ext>
            </c:extLst>
          </c:dPt>
          <c:dPt>
            <c:idx val="4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0-1828-48C7-BB88-BC4797F3C6C8}"/>
              </c:ext>
            </c:extLst>
          </c:dPt>
          <c:dPt>
            <c:idx val="4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2-1828-48C7-BB88-BC4797F3C6C8}"/>
              </c:ext>
            </c:extLst>
          </c:dPt>
          <c:dPt>
            <c:idx val="4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4-1828-48C7-BB88-BC4797F3C6C8}"/>
              </c:ext>
            </c:extLst>
          </c:dPt>
          <c:dPt>
            <c:idx val="4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6-1828-48C7-BB88-BC4797F3C6C8}"/>
              </c:ext>
            </c:extLst>
          </c:dPt>
          <c:dPt>
            <c:idx val="4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8-1828-48C7-BB88-BC4797F3C6C8}"/>
              </c:ext>
            </c:extLst>
          </c:dPt>
          <c:dPt>
            <c:idx val="4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A-1828-48C7-BB88-BC4797F3C6C8}"/>
              </c:ext>
            </c:extLst>
          </c:dPt>
          <c:dPt>
            <c:idx val="4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C-1828-48C7-BB88-BC4797F3C6C8}"/>
              </c:ext>
            </c:extLst>
          </c:dPt>
          <c:dPt>
            <c:idx val="4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0E-1828-48C7-BB88-BC4797F3C6C8}"/>
              </c:ext>
            </c:extLst>
          </c:dPt>
          <c:dPt>
            <c:idx val="4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0-1828-48C7-BB88-BC4797F3C6C8}"/>
              </c:ext>
            </c:extLst>
          </c:dPt>
          <c:dPt>
            <c:idx val="4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2-1828-48C7-BB88-BC4797F3C6C8}"/>
              </c:ext>
            </c:extLst>
          </c:dPt>
          <c:dPt>
            <c:idx val="4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4-1828-48C7-BB88-BC4797F3C6C8}"/>
              </c:ext>
            </c:extLst>
          </c:dPt>
          <c:dPt>
            <c:idx val="4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6-1828-48C7-BB88-BC4797F3C6C8}"/>
              </c:ext>
            </c:extLst>
          </c:dPt>
          <c:dPt>
            <c:idx val="4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8-1828-48C7-BB88-BC4797F3C6C8}"/>
              </c:ext>
            </c:extLst>
          </c:dPt>
          <c:dPt>
            <c:idx val="4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A-1828-48C7-BB88-BC4797F3C6C8}"/>
              </c:ext>
            </c:extLst>
          </c:dPt>
          <c:dPt>
            <c:idx val="4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C-1828-48C7-BB88-BC4797F3C6C8}"/>
              </c:ext>
            </c:extLst>
          </c:dPt>
          <c:dPt>
            <c:idx val="4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1E-1828-48C7-BB88-BC4797F3C6C8}"/>
              </c:ext>
            </c:extLst>
          </c:dPt>
          <c:dPt>
            <c:idx val="4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0-1828-48C7-BB88-BC4797F3C6C8}"/>
              </c:ext>
            </c:extLst>
          </c:dPt>
          <c:dPt>
            <c:idx val="4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2-1828-48C7-BB88-BC4797F3C6C8}"/>
              </c:ext>
            </c:extLst>
          </c:dPt>
          <c:dPt>
            <c:idx val="4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4-1828-48C7-BB88-BC4797F3C6C8}"/>
              </c:ext>
            </c:extLst>
          </c:dPt>
          <c:dPt>
            <c:idx val="4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6-1828-48C7-BB88-BC4797F3C6C8}"/>
              </c:ext>
            </c:extLst>
          </c:dPt>
          <c:dPt>
            <c:idx val="4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8-1828-48C7-BB88-BC4797F3C6C8}"/>
              </c:ext>
            </c:extLst>
          </c:dPt>
          <c:dPt>
            <c:idx val="4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A-1828-48C7-BB88-BC4797F3C6C8}"/>
              </c:ext>
            </c:extLst>
          </c:dPt>
          <c:dPt>
            <c:idx val="4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C-1828-48C7-BB88-BC4797F3C6C8}"/>
              </c:ext>
            </c:extLst>
          </c:dPt>
          <c:dPt>
            <c:idx val="4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2E-1828-48C7-BB88-BC4797F3C6C8}"/>
              </c:ext>
            </c:extLst>
          </c:dPt>
          <c:dPt>
            <c:idx val="4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0-1828-48C7-BB88-BC4797F3C6C8}"/>
              </c:ext>
            </c:extLst>
          </c:dPt>
          <c:dPt>
            <c:idx val="4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2-1828-48C7-BB88-BC4797F3C6C8}"/>
              </c:ext>
            </c:extLst>
          </c:dPt>
          <c:dPt>
            <c:idx val="4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4-1828-48C7-BB88-BC4797F3C6C8}"/>
              </c:ext>
            </c:extLst>
          </c:dPt>
          <c:dPt>
            <c:idx val="4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6-1828-48C7-BB88-BC4797F3C6C8}"/>
              </c:ext>
            </c:extLst>
          </c:dPt>
          <c:dPt>
            <c:idx val="4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8-1828-48C7-BB88-BC4797F3C6C8}"/>
              </c:ext>
            </c:extLst>
          </c:dPt>
          <c:dPt>
            <c:idx val="4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A-1828-48C7-BB88-BC4797F3C6C8}"/>
              </c:ext>
            </c:extLst>
          </c:dPt>
          <c:dPt>
            <c:idx val="4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C-1828-48C7-BB88-BC4797F3C6C8}"/>
              </c:ext>
            </c:extLst>
          </c:dPt>
          <c:dPt>
            <c:idx val="4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3E-1828-48C7-BB88-BC4797F3C6C8}"/>
              </c:ext>
            </c:extLst>
          </c:dPt>
          <c:dPt>
            <c:idx val="4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0-1828-48C7-BB88-BC4797F3C6C8}"/>
              </c:ext>
            </c:extLst>
          </c:dPt>
          <c:dPt>
            <c:idx val="4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2-1828-48C7-BB88-BC4797F3C6C8}"/>
              </c:ext>
            </c:extLst>
          </c:dPt>
          <c:dPt>
            <c:idx val="4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4-1828-48C7-BB88-BC4797F3C6C8}"/>
              </c:ext>
            </c:extLst>
          </c:dPt>
          <c:dPt>
            <c:idx val="4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6-1828-48C7-BB88-BC4797F3C6C8}"/>
              </c:ext>
            </c:extLst>
          </c:dPt>
          <c:dPt>
            <c:idx val="4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8-1828-48C7-BB88-BC4797F3C6C8}"/>
              </c:ext>
            </c:extLst>
          </c:dPt>
          <c:dPt>
            <c:idx val="4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A-1828-48C7-BB88-BC4797F3C6C8}"/>
              </c:ext>
            </c:extLst>
          </c:dPt>
          <c:dPt>
            <c:idx val="4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C-1828-48C7-BB88-BC4797F3C6C8}"/>
              </c:ext>
            </c:extLst>
          </c:dPt>
          <c:dPt>
            <c:idx val="4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4E-1828-48C7-BB88-BC4797F3C6C8}"/>
              </c:ext>
            </c:extLst>
          </c:dPt>
          <c:dPt>
            <c:idx val="4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0-1828-48C7-BB88-BC4797F3C6C8}"/>
              </c:ext>
            </c:extLst>
          </c:dPt>
          <c:dPt>
            <c:idx val="4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2-1828-48C7-BB88-BC4797F3C6C8}"/>
              </c:ext>
            </c:extLst>
          </c:dPt>
          <c:dPt>
            <c:idx val="4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4-1828-48C7-BB88-BC4797F3C6C8}"/>
              </c:ext>
            </c:extLst>
          </c:dPt>
          <c:dPt>
            <c:idx val="4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6-1828-48C7-BB88-BC4797F3C6C8}"/>
              </c:ext>
            </c:extLst>
          </c:dPt>
          <c:dPt>
            <c:idx val="4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8-1828-48C7-BB88-BC4797F3C6C8}"/>
              </c:ext>
            </c:extLst>
          </c:dPt>
          <c:dPt>
            <c:idx val="4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A-1828-48C7-BB88-BC4797F3C6C8}"/>
              </c:ext>
            </c:extLst>
          </c:dPt>
          <c:dPt>
            <c:idx val="4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C-1828-48C7-BB88-BC4797F3C6C8}"/>
              </c:ext>
            </c:extLst>
          </c:dPt>
          <c:dPt>
            <c:idx val="4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5E-1828-48C7-BB88-BC4797F3C6C8}"/>
              </c:ext>
            </c:extLst>
          </c:dPt>
          <c:dPt>
            <c:idx val="4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0-1828-48C7-BB88-BC4797F3C6C8}"/>
              </c:ext>
            </c:extLst>
          </c:dPt>
          <c:dPt>
            <c:idx val="4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2-1828-48C7-BB88-BC4797F3C6C8}"/>
              </c:ext>
            </c:extLst>
          </c:dPt>
          <c:dPt>
            <c:idx val="4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4-1828-48C7-BB88-BC4797F3C6C8}"/>
              </c:ext>
            </c:extLst>
          </c:dPt>
          <c:dPt>
            <c:idx val="4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6-1828-48C7-BB88-BC4797F3C6C8}"/>
              </c:ext>
            </c:extLst>
          </c:dPt>
          <c:dPt>
            <c:idx val="4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8-1828-48C7-BB88-BC4797F3C6C8}"/>
              </c:ext>
            </c:extLst>
          </c:dPt>
          <c:dPt>
            <c:idx val="4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A-1828-48C7-BB88-BC4797F3C6C8}"/>
              </c:ext>
            </c:extLst>
          </c:dPt>
          <c:dPt>
            <c:idx val="4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C-1828-48C7-BB88-BC4797F3C6C8}"/>
              </c:ext>
            </c:extLst>
          </c:dPt>
          <c:dPt>
            <c:idx val="4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6E-1828-48C7-BB88-BC4797F3C6C8}"/>
              </c:ext>
            </c:extLst>
          </c:dPt>
          <c:dPt>
            <c:idx val="4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0-1828-48C7-BB88-BC4797F3C6C8}"/>
              </c:ext>
            </c:extLst>
          </c:dPt>
          <c:dPt>
            <c:idx val="4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2-1828-48C7-BB88-BC4797F3C6C8}"/>
              </c:ext>
            </c:extLst>
          </c:dPt>
          <c:dPt>
            <c:idx val="4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4-1828-48C7-BB88-BC4797F3C6C8}"/>
              </c:ext>
            </c:extLst>
          </c:dPt>
          <c:dPt>
            <c:idx val="4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6-1828-48C7-BB88-BC4797F3C6C8}"/>
              </c:ext>
            </c:extLst>
          </c:dPt>
          <c:dPt>
            <c:idx val="4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8-1828-48C7-BB88-BC4797F3C6C8}"/>
              </c:ext>
            </c:extLst>
          </c:dPt>
          <c:dPt>
            <c:idx val="4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A-1828-48C7-BB88-BC4797F3C6C8}"/>
              </c:ext>
            </c:extLst>
          </c:dPt>
          <c:dPt>
            <c:idx val="4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C-1828-48C7-BB88-BC4797F3C6C8}"/>
              </c:ext>
            </c:extLst>
          </c:dPt>
          <c:dPt>
            <c:idx val="4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7E-1828-48C7-BB88-BC4797F3C6C8}"/>
              </c:ext>
            </c:extLst>
          </c:dPt>
          <c:dPt>
            <c:idx val="4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0-1828-48C7-BB88-BC4797F3C6C8}"/>
              </c:ext>
            </c:extLst>
          </c:dPt>
          <c:dPt>
            <c:idx val="4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2-1828-48C7-BB88-BC4797F3C6C8}"/>
              </c:ext>
            </c:extLst>
          </c:dPt>
          <c:dPt>
            <c:idx val="4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4-1828-48C7-BB88-BC4797F3C6C8}"/>
              </c:ext>
            </c:extLst>
          </c:dPt>
          <c:dPt>
            <c:idx val="4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6-1828-48C7-BB88-BC4797F3C6C8}"/>
              </c:ext>
            </c:extLst>
          </c:dPt>
          <c:dPt>
            <c:idx val="4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8-1828-48C7-BB88-BC4797F3C6C8}"/>
              </c:ext>
            </c:extLst>
          </c:dPt>
          <c:dPt>
            <c:idx val="4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A-1828-48C7-BB88-BC4797F3C6C8}"/>
              </c:ext>
            </c:extLst>
          </c:dPt>
          <c:dPt>
            <c:idx val="4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C-1828-48C7-BB88-BC4797F3C6C8}"/>
              </c:ext>
            </c:extLst>
          </c:dPt>
          <c:dPt>
            <c:idx val="4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8E-1828-48C7-BB88-BC4797F3C6C8}"/>
              </c:ext>
            </c:extLst>
          </c:dPt>
          <c:dPt>
            <c:idx val="4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0-1828-48C7-BB88-BC4797F3C6C8}"/>
              </c:ext>
            </c:extLst>
          </c:dPt>
          <c:dPt>
            <c:idx val="4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2-1828-48C7-BB88-BC4797F3C6C8}"/>
              </c:ext>
            </c:extLst>
          </c:dPt>
          <c:dPt>
            <c:idx val="4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4-1828-48C7-BB88-BC4797F3C6C8}"/>
              </c:ext>
            </c:extLst>
          </c:dPt>
          <c:dPt>
            <c:idx val="4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6-1828-48C7-BB88-BC4797F3C6C8}"/>
              </c:ext>
            </c:extLst>
          </c:dPt>
          <c:dPt>
            <c:idx val="4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8-1828-48C7-BB88-BC4797F3C6C8}"/>
              </c:ext>
            </c:extLst>
          </c:dPt>
          <c:dPt>
            <c:idx val="4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A-1828-48C7-BB88-BC4797F3C6C8}"/>
              </c:ext>
            </c:extLst>
          </c:dPt>
          <c:dPt>
            <c:idx val="4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C-1828-48C7-BB88-BC4797F3C6C8}"/>
              </c:ext>
            </c:extLst>
          </c:dPt>
          <c:dPt>
            <c:idx val="4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9E-1828-48C7-BB88-BC4797F3C6C8}"/>
              </c:ext>
            </c:extLst>
          </c:dPt>
          <c:dPt>
            <c:idx val="4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0-1828-48C7-BB88-BC4797F3C6C8}"/>
              </c:ext>
            </c:extLst>
          </c:dPt>
          <c:dPt>
            <c:idx val="4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2-1828-48C7-BB88-BC4797F3C6C8}"/>
              </c:ext>
            </c:extLst>
          </c:dPt>
          <c:dPt>
            <c:idx val="4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4-1828-48C7-BB88-BC4797F3C6C8}"/>
              </c:ext>
            </c:extLst>
          </c:dPt>
          <c:dPt>
            <c:idx val="4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6-1828-48C7-BB88-BC4797F3C6C8}"/>
              </c:ext>
            </c:extLst>
          </c:dPt>
          <c:dPt>
            <c:idx val="4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8-1828-48C7-BB88-BC4797F3C6C8}"/>
              </c:ext>
            </c:extLst>
          </c:dPt>
          <c:dPt>
            <c:idx val="4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A-1828-48C7-BB88-BC4797F3C6C8}"/>
              </c:ext>
            </c:extLst>
          </c:dPt>
          <c:dPt>
            <c:idx val="4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C-1828-48C7-BB88-BC4797F3C6C8}"/>
              </c:ext>
            </c:extLst>
          </c:dPt>
          <c:dPt>
            <c:idx val="4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AE-1828-48C7-BB88-BC4797F3C6C8}"/>
              </c:ext>
            </c:extLst>
          </c:dPt>
          <c:dPt>
            <c:idx val="4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0-1828-48C7-BB88-BC4797F3C6C8}"/>
              </c:ext>
            </c:extLst>
          </c:dPt>
          <c:dPt>
            <c:idx val="4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2-1828-48C7-BB88-BC4797F3C6C8}"/>
              </c:ext>
            </c:extLst>
          </c:dPt>
          <c:dPt>
            <c:idx val="4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4-1828-48C7-BB88-BC4797F3C6C8}"/>
              </c:ext>
            </c:extLst>
          </c:dPt>
          <c:dPt>
            <c:idx val="4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6-1828-48C7-BB88-BC4797F3C6C8}"/>
              </c:ext>
            </c:extLst>
          </c:dPt>
          <c:dPt>
            <c:idx val="4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8-1828-48C7-BB88-BC4797F3C6C8}"/>
              </c:ext>
            </c:extLst>
          </c:dPt>
          <c:dPt>
            <c:idx val="5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A-1828-48C7-BB88-BC4797F3C6C8}"/>
              </c:ext>
            </c:extLst>
          </c:dPt>
          <c:dPt>
            <c:idx val="5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C-1828-48C7-BB88-BC4797F3C6C8}"/>
              </c:ext>
            </c:extLst>
          </c:dPt>
          <c:dPt>
            <c:idx val="5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BE-1828-48C7-BB88-BC4797F3C6C8}"/>
              </c:ext>
            </c:extLst>
          </c:dPt>
          <c:dPt>
            <c:idx val="5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0-1828-48C7-BB88-BC4797F3C6C8}"/>
              </c:ext>
            </c:extLst>
          </c:dPt>
          <c:dPt>
            <c:idx val="5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2-1828-48C7-BB88-BC4797F3C6C8}"/>
              </c:ext>
            </c:extLst>
          </c:dPt>
          <c:dPt>
            <c:idx val="5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4-1828-48C7-BB88-BC4797F3C6C8}"/>
              </c:ext>
            </c:extLst>
          </c:dPt>
          <c:dPt>
            <c:idx val="5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6-1828-48C7-BB88-BC4797F3C6C8}"/>
              </c:ext>
            </c:extLst>
          </c:dPt>
          <c:dPt>
            <c:idx val="5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8-1828-48C7-BB88-BC4797F3C6C8}"/>
              </c:ext>
            </c:extLst>
          </c:dPt>
          <c:dPt>
            <c:idx val="5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A-1828-48C7-BB88-BC4797F3C6C8}"/>
              </c:ext>
            </c:extLst>
          </c:dPt>
          <c:dPt>
            <c:idx val="5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C-1828-48C7-BB88-BC4797F3C6C8}"/>
              </c:ext>
            </c:extLst>
          </c:dPt>
          <c:dPt>
            <c:idx val="5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CE-1828-48C7-BB88-BC4797F3C6C8}"/>
              </c:ext>
            </c:extLst>
          </c:dPt>
          <c:dPt>
            <c:idx val="5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0-1828-48C7-BB88-BC4797F3C6C8}"/>
              </c:ext>
            </c:extLst>
          </c:dPt>
          <c:dPt>
            <c:idx val="5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2-1828-48C7-BB88-BC4797F3C6C8}"/>
              </c:ext>
            </c:extLst>
          </c:dPt>
          <c:dPt>
            <c:idx val="5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4-1828-48C7-BB88-BC4797F3C6C8}"/>
              </c:ext>
            </c:extLst>
          </c:dPt>
          <c:dPt>
            <c:idx val="5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6-1828-48C7-BB88-BC4797F3C6C8}"/>
              </c:ext>
            </c:extLst>
          </c:dPt>
          <c:dPt>
            <c:idx val="5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8-1828-48C7-BB88-BC4797F3C6C8}"/>
              </c:ext>
            </c:extLst>
          </c:dPt>
          <c:dPt>
            <c:idx val="5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A-1828-48C7-BB88-BC4797F3C6C8}"/>
              </c:ext>
            </c:extLst>
          </c:dPt>
          <c:dPt>
            <c:idx val="5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C-1828-48C7-BB88-BC4797F3C6C8}"/>
              </c:ext>
            </c:extLst>
          </c:dPt>
          <c:dPt>
            <c:idx val="5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DE-1828-48C7-BB88-BC4797F3C6C8}"/>
              </c:ext>
            </c:extLst>
          </c:dPt>
          <c:dPt>
            <c:idx val="5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0-1828-48C7-BB88-BC4797F3C6C8}"/>
              </c:ext>
            </c:extLst>
          </c:dPt>
          <c:dPt>
            <c:idx val="5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2-1828-48C7-BB88-BC4797F3C6C8}"/>
              </c:ext>
            </c:extLst>
          </c:dPt>
          <c:dPt>
            <c:idx val="5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4-1828-48C7-BB88-BC4797F3C6C8}"/>
              </c:ext>
            </c:extLst>
          </c:dPt>
          <c:dPt>
            <c:idx val="5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6-1828-48C7-BB88-BC4797F3C6C8}"/>
              </c:ext>
            </c:extLst>
          </c:dPt>
          <c:dPt>
            <c:idx val="5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8-1828-48C7-BB88-BC4797F3C6C8}"/>
              </c:ext>
            </c:extLst>
          </c:dPt>
          <c:dPt>
            <c:idx val="5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A-1828-48C7-BB88-BC4797F3C6C8}"/>
              </c:ext>
            </c:extLst>
          </c:dPt>
          <c:dPt>
            <c:idx val="5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C-1828-48C7-BB88-BC4797F3C6C8}"/>
              </c:ext>
            </c:extLst>
          </c:dPt>
          <c:dPt>
            <c:idx val="5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EE-1828-48C7-BB88-BC4797F3C6C8}"/>
              </c:ext>
            </c:extLst>
          </c:dPt>
          <c:dPt>
            <c:idx val="5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0-1828-48C7-BB88-BC4797F3C6C8}"/>
              </c:ext>
            </c:extLst>
          </c:dPt>
          <c:dPt>
            <c:idx val="5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2-1828-48C7-BB88-BC4797F3C6C8}"/>
              </c:ext>
            </c:extLst>
          </c:dPt>
          <c:dPt>
            <c:idx val="5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4-1828-48C7-BB88-BC4797F3C6C8}"/>
              </c:ext>
            </c:extLst>
          </c:dPt>
          <c:dPt>
            <c:idx val="5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6-1828-48C7-BB88-BC4797F3C6C8}"/>
              </c:ext>
            </c:extLst>
          </c:dPt>
          <c:dPt>
            <c:idx val="5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8-1828-48C7-BB88-BC4797F3C6C8}"/>
              </c:ext>
            </c:extLst>
          </c:dPt>
          <c:dPt>
            <c:idx val="5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A-1828-48C7-BB88-BC4797F3C6C8}"/>
              </c:ext>
            </c:extLst>
          </c:dPt>
          <c:dPt>
            <c:idx val="5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C-1828-48C7-BB88-BC4797F3C6C8}"/>
              </c:ext>
            </c:extLst>
          </c:dPt>
          <c:dPt>
            <c:idx val="5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BFE-1828-48C7-BB88-BC4797F3C6C8}"/>
              </c:ext>
            </c:extLst>
          </c:dPt>
          <c:dPt>
            <c:idx val="5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0-1828-48C7-BB88-BC4797F3C6C8}"/>
              </c:ext>
            </c:extLst>
          </c:dPt>
          <c:dPt>
            <c:idx val="5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2-1828-48C7-BB88-BC4797F3C6C8}"/>
              </c:ext>
            </c:extLst>
          </c:dPt>
          <c:dPt>
            <c:idx val="5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4-1828-48C7-BB88-BC4797F3C6C8}"/>
              </c:ext>
            </c:extLst>
          </c:dPt>
          <c:dPt>
            <c:idx val="5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6-1828-48C7-BB88-BC4797F3C6C8}"/>
              </c:ext>
            </c:extLst>
          </c:dPt>
          <c:dPt>
            <c:idx val="5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8-1828-48C7-BB88-BC4797F3C6C8}"/>
              </c:ext>
            </c:extLst>
          </c:dPt>
          <c:dPt>
            <c:idx val="5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A-1828-48C7-BB88-BC4797F3C6C8}"/>
              </c:ext>
            </c:extLst>
          </c:dPt>
          <c:dPt>
            <c:idx val="5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C-1828-48C7-BB88-BC4797F3C6C8}"/>
              </c:ext>
            </c:extLst>
          </c:dPt>
          <c:dPt>
            <c:idx val="5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0E-1828-48C7-BB88-BC4797F3C6C8}"/>
              </c:ext>
            </c:extLst>
          </c:dPt>
          <c:dPt>
            <c:idx val="5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0-1828-48C7-BB88-BC4797F3C6C8}"/>
              </c:ext>
            </c:extLst>
          </c:dPt>
          <c:dPt>
            <c:idx val="5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2-1828-48C7-BB88-BC4797F3C6C8}"/>
              </c:ext>
            </c:extLst>
          </c:dPt>
          <c:dPt>
            <c:idx val="5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4-1828-48C7-BB88-BC4797F3C6C8}"/>
              </c:ext>
            </c:extLst>
          </c:dPt>
          <c:dPt>
            <c:idx val="5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6-1828-48C7-BB88-BC4797F3C6C8}"/>
              </c:ext>
            </c:extLst>
          </c:dPt>
          <c:dPt>
            <c:idx val="5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8-1828-48C7-BB88-BC4797F3C6C8}"/>
              </c:ext>
            </c:extLst>
          </c:dPt>
          <c:dPt>
            <c:idx val="5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A-1828-48C7-BB88-BC4797F3C6C8}"/>
              </c:ext>
            </c:extLst>
          </c:dPt>
          <c:dPt>
            <c:idx val="5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C-1828-48C7-BB88-BC4797F3C6C8}"/>
              </c:ext>
            </c:extLst>
          </c:dPt>
          <c:dPt>
            <c:idx val="5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1E-1828-48C7-BB88-BC4797F3C6C8}"/>
              </c:ext>
            </c:extLst>
          </c:dPt>
          <c:dPt>
            <c:idx val="5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0-1828-48C7-BB88-BC4797F3C6C8}"/>
              </c:ext>
            </c:extLst>
          </c:dPt>
          <c:dPt>
            <c:idx val="5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2-1828-48C7-BB88-BC4797F3C6C8}"/>
              </c:ext>
            </c:extLst>
          </c:dPt>
          <c:dPt>
            <c:idx val="5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4-1828-48C7-BB88-BC4797F3C6C8}"/>
              </c:ext>
            </c:extLst>
          </c:dPt>
          <c:dPt>
            <c:idx val="5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6-1828-48C7-BB88-BC4797F3C6C8}"/>
              </c:ext>
            </c:extLst>
          </c:dPt>
          <c:dPt>
            <c:idx val="5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8-1828-48C7-BB88-BC4797F3C6C8}"/>
              </c:ext>
            </c:extLst>
          </c:dPt>
          <c:dPt>
            <c:idx val="5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A-1828-48C7-BB88-BC4797F3C6C8}"/>
              </c:ext>
            </c:extLst>
          </c:dPt>
          <c:dPt>
            <c:idx val="5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C-1828-48C7-BB88-BC4797F3C6C8}"/>
              </c:ext>
            </c:extLst>
          </c:dPt>
          <c:dPt>
            <c:idx val="5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2E-1828-48C7-BB88-BC4797F3C6C8}"/>
              </c:ext>
            </c:extLst>
          </c:dPt>
          <c:dPt>
            <c:idx val="5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0-1828-48C7-BB88-BC4797F3C6C8}"/>
              </c:ext>
            </c:extLst>
          </c:dPt>
          <c:dPt>
            <c:idx val="5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2-1828-48C7-BB88-BC4797F3C6C8}"/>
              </c:ext>
            </c:extLst>
          </c:dPt>
          <c:dPt>
            <c:idx val="5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4-1828-48C7-BB88-BC4797F3C6C8}"/>
              </c:ext>
            </c:extLst>
          </c:dPt>
          <c:dPt>
            <c:idx val="5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6-1828-48C7-BB88-BC4797F3C6C8}"/>
              </c:ext>
            </c:extLst>
          </c:dPt>
          <c:dPt>
            <c:idx val="5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8-1828-48C7-BB88-BC4797F3C6C8}"/>
              </c:ext>
            </c:extLst>
          </c:dPt>
          <c:dPt>
            <c:idx val="5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A-1828-48C7-BB88-BC4797F3C6C8}"/>
              </c:ext>
            </c:extLst>
          </c:dPt>
          <c:dPt>
            <c:idx val="5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C-1828-48C7-BB88-BC4797F3C6C8}"/>
              </c:ext>
            </c:extLst>
          </c:dPt>
          <c:dPt>
            <c:idx val="5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3E-1828-48C7-BB88-BC4797F3C6C8}"/>
              </c:ext>
            </c:extLst>
          </c:dPt>
          <c:dPt>
            <c:idx val="5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0-1828-48C7-BB88-BC4797F3C6C8}"/>
              </c:ext>
            </c:extLst>
          </c:dPt>
          <c:dPt>
            <c:idx val="5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2-1828-48C7-BB88-BC4797F3C6C8}"/>
              </c:ext>
            </c:extLst>
          </c:dPt>
          <c:dPt>
            <c:idx val="5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4-1828-48C7-BB88-BC4797F3C6C8}"/>
              </c:ext>
            </c:extLst>
          </c:dPt>
          <c:dPt>
            <c:idx val="5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6-1828-48C7-BB88-BC4797F3C6C8}"/>
              </c:ext>
            </c:extLst>
          </c:dPt>
          <c:dPt>
            <c:idx val="5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8-1828-48C7-BB88-BC4797F3C6C8}"/>
              </c:ext>
            </c:extLst>
          </c:dPt>
          <c:dPt>
            <c:idx val="5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A-1828-48C7-BB88-BC4797F3C6C8}"/>
              </c:ext>
            </c:extLst>
          </c:dPt>
          <c:dPt>
            <c:idx val="5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C-1828-48C7-BB88-BC4797F3C6C8}"/>
              </c:ext>
            </c:extLst>
          </c:dPt>
          <c:dPt>
            <c:idx val="5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4E-1828-48C7-BB88-BC4797F3C6C8}"/>
              </c:ext>
            </c:extLst>
          </c:dPt>
          <c:dPt>
            <c:idx val="5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0-1828-48C7-BB88-BC4797F3C6C8}"/>
              </c:ext>
            </c:extLst>
          </c:dPt>
          <c:dPt>
            <c:idx val="5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2-1828-48C7-BB88-BC4797F3C6C8}"/>
              </c:ext>
            </c:extLst>
          </c:dPt>
          <c:dPt>
            <c:idx val="5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4-1828-48C7-BB88-BC4797F3C6C8}"/>
              </c:ext>
            </c:extLst>
          </c:dPt>
          <c:dPt>
            <c:idx val="5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6-1828-48C7-BB88-BC4797F3C6C8}"/>
              </c:ext>
            </c:extLst>
          </c:dPt>
          <c:dPt>
            <c:idx val="5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8-1828-48C7-BB88-BC4797F3C6C8}"/>
              </c:ext>
            </c:extLst>
          </c:dPt>
          <c:dPt>
            <c:idx val="5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A-1828-48C7-BB88-BC4797F3C6C8}"/>
              </c:ext>
            </c:extLst>
          </c:dPt>
          <c:dPt>
            <c:idx val="5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C-1828-48C7-BB88-BC4797F3C6C8}"/>
              </c:ext>
            </c:extLst>
          </c:dPt>
          <c:dPt>
            <c:idx val="5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5E-1828-48C7-BB88-BC4797F3C6C8}"/>
              </c:ext>
            </c:extLst>
          </c:dPt>
          <c:dPt>
            <c:idx val="5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0-1828-48C7-BB88-BC4797F3C6C8}"/>
              </c:ext>
            </c:extLst>
          </c:dPt>
          <c:dPt>
            <c:idx val="5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2-1828-48C7-BB88-BC4797F3C6C8}"/>
              </c:ext>
            </c:extLst>
          </c:dPt>
          <c:dPt>
            <c:idx val="5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4-1828-48C7-BB88-BC4797F3C6C8}"/>
              </c:ext>
            </c:extLst>
          </c:dPt>
          <c:dPt>
            <c:idx val="5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6-1828-48C7-BB88-BC4797F3C6C8}"/>
              </c:ext>
            </c:extLst>
          </c:dPt>
          <c:dPt>
            <c:idx val="5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8-1828-48C7-BB88-BC4797F3C6C8}"/>
              </c:ext>
            </c:extLst>
          </c:dPt>
          <c:dPt>
            <c:idx val="5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A-1828-48C7-BB88-BC4797F3C6C8}"/>
              </c:ext>
            </c:extLst>
          </c:dPt>
          <c:dPt>
            <c:idx val="5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C-1828-48C7-BB88-BC4797F3C6C8}"/>
              </c:ext>
            </c:extLst>
          </c:dPt>
          <c:dPt>
            <c:idx val="5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6E-1828-48C7-BB88-BC4797F3C6C8}"/>
              </c:ext>
            </c:extLst>
          </c:dPt>
          <c:dPt>
            <c:idx val="5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0-1828-48C7-BB88-BC4797F3C6C8}"/>
              </c:ext>
            </c:extLst>
          </c:dPt>
          <c:dPt>
            <c:idx val="5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2-1828-48C7-BB88-BC4797F3C6C8}"/>
              </c:ext>
            </c:extLst>
          </c:dPt>
          <c:dPt>
            <c:idx val="5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4-1828-48C7-BB88-BC4797F3C6C8}"/>
              </c:ext>
            </c:extLst>
          </c:dPt>
          <c:dPt>
            <c:idx val="5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6-1828-48C7-BB88-BC4797F3C6C8}"/>
              </c:ext>
            </c:extLst>
          </c:dPt>
          <c:dPt>
            <c:idx val="5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8-1828-48C7-BB88-BC4797F3C6C8}"/>
              </c:ext>
            </c:extLst>
          </c:dPt>
          <c:dPt>
            <c:idx val="5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A-1828-48C7-BB88-BC4797F3C6C8}"/>
              </c:ext>
            </c:extLst>
          </c:dPt>
          <c:dPt>
            <c:idx val="5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C-1828-48C7-BB88-BC4797F3C6C8}"/>
              </c:ext>
            </c:extLst>
          </c:dPt>
          <c:dPt>
            <c:idx val="5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7E-1828-48C7-BB88-BC4797F3C6C8}"/>
              </c:ext>
            </c:extLst>
          </c:dPt>
          <c:dPt>
            <c:idx val="5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0-1828-48C7-BB88-BC4797F3C6C8}"/>
              </c:ext>
            </c:extLst>
          </c:dPt>
          <c:dPt>
            <c:idx val="6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2-1828-48C7-BB88-BC4797F3C6C8}"/>
              </c:ext>
            </c:extLst>
          </c:dPt>
          <c:dPt>
            <c:idx val="6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4-1828-48C7-BB88-BC4797F3C6C8}"/>
              </c:ext>
            </c:extLst>
          </c:dPt>
          <c:dPt>
            <c:idx val="6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6-1828-48C7-BB88-BC4797F3C6C8}"/>
              </c:ext>
            </c:extLst>
          </c:dPt>
          <c:dPt>
            <c:idx val="6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8-1828-48C7-BB88-BC4797F3C6C8}"/>
              </c:ext>
            </c:extLst>
          </c:dPt>
          <c:dPt>
            <c:idx val="6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A-1828-48C7-BB88-BC4797F3C6C8}"/>
              </c:ext>
            </c:extLst>
          </c:dPt>
          <c:dPt>
            <c:idx val="6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C-1828-48C7-BB88-BC4797F3C6C8}"/>
              </c:ext>
            </c:extLst>
          </c:dPt>
          <c:dPt>
            <c:idx val="6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8E-1828-48C7-BB88-BC4797F3C6C8}"/>
              </c:ext>
            </c:extLst>
          </c:dPt>
          <c:dPt>
            <c:idx val="6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0-1828-48C7-BB88-BC4797F3C6C8}"/>
              </c:ext>
            </c:extLst>
          </c:dPt>
          <c:dPt>
            <c:idx val="6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2-1828-48C7-BB88-BC4797F3C6C8}"/>
              </c:ext>
            </c:extLst>
          </c:dPt>
          <c:dPt>
            <c:idx val="6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4-1828-48C7-BB88-BC4797F3C6C8}"/>
              </c:ext>
            </c:extLst>
          </c:dPt>
          <c:dPt>
            <c:idx val="6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6-1828-48C7-BB88-BC4797F3C6C8}"/>
              </c:ext>
            </c:extLst>
          </c:dPt>
          <c:dPt>
            <c:idx val="6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8-1828-48C7-BB88-BC4797F3C6C8}"/>
              </c:ext>
            </c:extLst>
          </c:dPt>
          <c:dPt>
            <c:idx val="6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A-1828-48C7-BB88-BC4797F3C6C8}"/>
              </c:ext>
            </c:extLst>
          </c:dPt>
          <c:dPt>
            <c:idx val="6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C-1828-48C7-BB88-BC4797F3C6C8}"/>
              </c:ext>
            </c:extLst>
          </c:dPt>
          <c:dPt>
            <c:idx val="6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9E-1828-48C7-BB88-BC4797F3C6C8}"/>
              </c:ext>
            </c:extLst>
          </c:dPt>
          <c:dPt>
            <c:idx val="6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0-1828-48C7-BB88-BC4797F3C6C8}"/>
              </c:ext>
            </c:extLst>
          </c:dPt>
          <c:dPt>
            <c:idx val="6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2-1828-48C7-BB88-BC4797F3C6C8}"/>
              </c:ext>
            </c:extLst>
          </c:dPt>
          <c:dPt>
            <c:idx val="6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4-1828-48C7-BB88-BC4797F3C6C8}"/>
              </c:ext>
            </c:extLst>
          </c:dPt>
          <c:dPt>
            <c:idx val="6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6-1828-48C7-BB88-BC4797F3C6C8}"/>
              </c:ext>
            </c:extLst>
          </c:dPt>
          <c:dPt>
            <c:idx val="6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8-1828-48C7-BB88-BC4797F3C6C8}"/>
              </c:ext>
            </c:extLst>
          </c:dPt>
          <c:dPt>
            <c:idx val="6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A-1828-48C7-BB88-BC4797F3C6C8}"/>
              </c:ext>
            </c:extLst>
          </c:dPt>
          <c:dPt>
            <c:idx val="6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C-1828-48C7-BB88-BC4797F3C6C8}"/>
              </c:ext>
            </c:extLst>
          </c:dPt>
          <c:dPt>
            <c:idx val="6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AE-1828-48C7-BB88-BC4797F3C6C8}"/>
              </c:ext>
            </c:extLst>
          </c:dPt>
          <c:dPt>
            <c:idx val="6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0-1828-48C7-BB88-BC4797F3C6C8}"/>
              </c:ext>
            </c:extLst>
          </c:dPt>
          <c:dPt>
            <c:idx val="6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2-1828-48C7-BB88-BC4797F3C6C8}"/>
              </c:ext>
            </c:extLst>
          </c:dPt>
          <c:dPt>
            <c:idx val="6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4-1828-48C7-BB88-BC4797F3C6C8}"/>
              </c:ext>
            </c:extLst>
          </c:dPt>
          <c:dPt>
            <c:idx val="6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6-1828-48C7-BB88-BC4797F3C6C8}"/>
              </c:ext>
            </c:extLst>
          </c:dPt>
          <c:dPt>
            <c:idx val="6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8-1828-48C7-BB88-BC4797F3C6C8}"/>
              </c:ext>
            </c:extLst>
          </c:dPt>
          <c:dPt>
            <c:idx val="6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A-1828-48C7-BB88-BC4797F3C6C8}"/>
              </c:ext>
            </c:extLst>
          </c:dPt>
          <c:dPt>
            <c:idx val="6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C-1828-48C7-BB88-BC4797F3C6C8}"/>
              </c:ext>
            </c:extLst>
          </c:dPt>
          <c:dPt>
            <c:idx val="6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BE-1828-48C7-BB88-BC4797F3C6C8}"/>
              </c:ext>
            </c:extLst>
          </c:dPt>
          <c:dPt>
            <c:idx val="6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0-1828-48C7-BB88-BC4797F3C6C8}"/>
              </c:ext>
            </c:extLst>
          </c:dPt>
          <c:dPt>
            <c:idx val="6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2-1828-48C7-BB88-BC4797F3C6C8}"/>
              </c:ext>
            </c:extLst>
          </c:dPt>
          <c:dPt>
            <c:idx val="6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4-1828-48C7-BB88-BC4797F3C6C8}"/>
              </c:ext>
            </c:extLst>
          </c:dPt>
          <c:dPt>
            <c:idx val="6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6-1828-48C7-BB88-BC4797F3C6C8}"/>
              </c:ext>
            </c:extLst>
          </c:dPt>
          <c:dPt>
            <c:idx val="6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8-1828-48C7-BB88-BC4797F3C6C8}"/>
              </c:ext>
            </c:extLst>
          </c:dPt>
          <c:dPt>
            <c:idx val="6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A-1828-48C7-BB88-BC4797F3C6C8}"/>
              </c:ext>
            </c:extLst>
          </c:dPt>
          <c:dPt>
            <c:idx val="6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C-1828-48C7-BB88-BC4797F3C6C8}"/>
              </c:ext>
            </c:extLst>
          </c:dPt>
          <c:dPt>
            <c:idx val="6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CE-1828-48C7-BB88-BC4797F3C6C8}"/>
              </c:ext>
            </c:extLst>
          </c:dPt>
          <c:dPt>
            <c:idx val="6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0-1828-48C7-BB88-BC4797F3C6C8}"/>
              </c:ext>
            </c:extLst>
          </c:dPt>
          <c:dPt>
            <c:idx val="6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2-1828-48C7-BB88-BC4797F3C6C8}"/>
              </c:ext>
            </c:extLst>
          </c:dPt>
          <c:dPt>
            <c:idx val="6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4-1828-48C7-BB88-BC4797F3C6C8}"/>
              </c:ext>
            </c:extLst>
          </c:dPt>
          <c:dPt>
            <c:idx val="6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6-1828-48C7-BB88-BC4797F3C6C8}"/>
              </c:ext>
            </c:extLst>
          </c:dPt>
          <c:dPt>
            <c:idx val="6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8-1828-48C7-BB88-BC4797F3C6C8}"/>
              </c:ext>
            </c:extLst>
          </c:dPt>
          <c:dPt>
            <c:idx val="6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A-1828-48C7-BB88-BC4797F3C6C8}"/>
              </c:ext>
            </c:extLst>
          </c:dPt>
          <c:dPt>
            <c:idx val="6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C-1828-48C7-BB88-BC4797F3C6C8}"/>
              </c:ext>
            </c:extLst>
          </c:dPt>
          <c:dPt>
            <c:idx val="6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DE-1828-48C7-BB88-BC4797F3C6C8}"/>
              </c:ext>
            </c:extLst>
          </c:dPt>
          <c:dPt>
            <c:idx val="6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0-1828-48C7-BB88-BC4797F3C6C8}"/>
              </c:ext>
            </c:extLst>
          </c:dPt>
          <c:dPt>
            <c:idx val="6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2-1828-48C7-BB88-BC4797F3C6C8}"/>
              </c:ext>
            </c:extLst>
          </c:dPt>
          <c:dPt>
            <c:idx val="6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4-1828-48C7-BB88-BC4797F3C6C8}"/>
              </c:ext>
            </c:extLst>
          </c:dPt>
          <c:dPt>
            <c:idx val="6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6-1828-48C7-BB88-BC4797F3C6C8}"/>
              </c:ext>
            </c:extLst>
          </c:dPt>
          <c:dPt>
            <c:idx val="6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8-1828-48C7-BB88-BC4797F3C6C8}"/>
              </c:ext>
            </c:extLst>
          </c:dPt>
          <c:dPt>
            <c:idx val="6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A-1828-48C7-BB88-BC4797F3C6C8}"/>
              </c:ext>
            </c:extLst>
          </c:dPt>
          <c:dPt>
            <c:idx val="6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C-1828-48C7-BB88-BC4797F3C6C8}"/>
              </c:ext>
            </c:extLst>
          </c:dPt>
          <c:dPt>
            <c:idx val="6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EE-1828-48C7-BB88-BC4797F3C6C8}"/>
              </c:ext>
            </c:extLst>
          </c:dPt>
          <c:dPt>
            <c:idx val="6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0-1828-48C7-BB88-BC4797F3C6C8}"/>
              </c:ext>
            </c:extLst>
          </c:dPt>
          <c:dPt>
            <c:idx val="6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2-1828-48C7-BB88-BC4797F3C6C8}"/>
              </c:ext>
            </c:extLst>
          </c:dPt>
          <c:dPt>
            <c:idx val="6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4-1828-48C7-BB88-BC4797F3C6C8}"/>
              </c:ext>
            </c:extLst>
          </c:dPt>
          <c:dPt>
            <c:idx val="6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6-1828-48C7-BB88-BC4797F3C6C8}"/>
              </c:ext>
            </c:extLst>
          </c:dPt>
          <c:dPt>
            <c:idx val="6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8-1828-48C7-BB88-BC4797F3C6C8}"/>
              </c:ext>
            </c:extLst>
          </c:dPt>
          <c:dPt>
            <c:idx val="6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A-1828-48C7-BB88-BC4797F3C6C8}"/>
              </c:ext>
            </c:extLst>
          </c:dPt>
          <c:dPt>
            <c:idx val="6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C-1828-48C7-BB88-BC4797F3C6C8}"/>
              </c:ext>
            </c:extLst>
          </c:dPt>
          <c:dPt>
            <c:idx val="6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CFE-1828-48C7-BB88-BC4797F3C6C8}"/>
              </c:ext>
            </c:extLst>
          </c:dPt>
          <c:dPt>
            <c:idx val="6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0-1828-48C7-BB88-BC4797F3C6C8}"/>
              </c:ext>
            </c:extLst>
          </c:dPt>
          <c:dPt>
            <c:idx val="6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2-1828-48C7-BB88-BC4797F3C6C8}"/>
              </c:ext>
            </c:extLst>
          </c:dPt>
          <c:dPt>
            <c:idx val="6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4-1828-48C7-BB88-BC4797F3C6C8}"/>
              </c:ext>
            </c:extLst>
          </c:dPt>
          <c:dPt>
            <c:idx val="6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6-1828-48C7-BB88-BC4797F3C6C8}"/>
              </c:ext>
            </c:extLst>
          </c:dPt>
          <c:dPt>
            <c:idx val="6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8-1828-48C7-BB88-BC4797F3C6C8}"/>
              </c:ext>
            </c:extLst>
          </c:dPt>
          <c:dPt>
            <c:idx val="6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A-1828-48C7-BB88-BC4797F3C6C8}"/>
              </c:ext>
            </c:extLst>
          </c:dPt>
          <c:dPt>
            <c:idx val="6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C-1828-48C7-BB88-BC4797F3C6C8}"/>
              </c:ext>
            </c:extLst>
          </c:dPt>
          <c:dPt>
            <c:idx val="6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0E-1828-48C7-BB88-BC4797F3C6C8}"/>
              </c:ext>
            </c:extLst>
          </c:dPt>
          <c:dPt>
            <c:idx val="6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0-1828-48C7-BB88-BC4797F3C6C8}"/>
              </c:ext>
            </c:extLst>
          </c:dPt>
          <c:dPt>
            <c:idx val="6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2-1828-48C7-BB88-BC4797F3C6C8}"/>
              </c:ext>
            </c:extLst>
          </c:dPt>
          <c:dPt>
            <c:idx val="6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4-1828-48C7-BB88-BC4797F3C6C8}"/>
              </c:ext>
            </c:extLst>
          </c:dPt>
          <c:dPt>
            <c:idx val="6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6-1828-48C7-BB88-BC4797F3C6C8}"/>
              </c:ext>
            </c:extLst>
          </c:dPt>
          <c:dPt>
            <c:idx val="6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8-1828-48C7-BB88-BC4797F3C6C8}"/>
              </c:ext>
            </c:extLst>
          </c:dPt>
          <c:dPt>
            <c:idx val="6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A-1828-48C7-BB88-BC4797F3C6C8}"/>
              </c:ext>
            </c:extLst>
          </c:dPt>
          <c:dPt>
            <c:idx val="6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C-1828-48C7-BB88-BC4797F3C6C8}"/>
              </c:ext>
            </c:extLst>
          </c:dPt>
          <c:dPt>
            <c:idx val="6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1E-1828-48C7-BB88-BC4797F3C6C8}"/>
              </c:ext>
            </c:extLst>
          </c:dPt>
          <c:dPt>
            <c:idx val="6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0-1828-48C7-BB88-BC4797F3C6C8}"/>
              </c:ext>
            </c:extLst>
          </c:dPt>
          <c:dPt>
            <c:idx val="6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2-1828-48C7-BB88-BC4797F3C6C8}"/>
              </c:ext>
            </c:extLst>
          </c:dPt>
          <c:dPt>
            <c:idx val="6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4-1828-48C7-BB88-BC4797F3C6C8}"/>
              </c:ext>
            </c:extLst>
          </c:dPt>
          <c:dPt>
            <c:idx val="6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6-1828-48C7-BB88-BC4797F3C6C8}"/>
              </c:ext>
            </c:extLst>
          </c:dPt>
          <c:dPt>
            <c:idx val="6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8-1828-48C7-BB88-BC4797F3C6C8}"/>
              </c:ext>
            </c:extLst>
          </c:dPt>
          <c:dPt>
            <c:idx val="6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A-1828-48C7-BB88-BC4797F3C6C8}"/>
              </c:ext>
            </c:extLst>
          </c:dPt>
          <c:dPt>
            <c:idx val="6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C-1828-48C7-BB88-BC4797F3C6C8}"/>
              </c:ext>
            </c:extLst>
          </c:dPt>
          <c:dPt>
            <c:idx val="6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2E-1828-48C7-BB88-BC4797F3C6C8}"/>
              </c:ext>
            </c:extLst>
          </c:dPt>
          <c:dPt>
            <c:idx val="6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0-1828-48C7-BB88-BC4797F3C6C8}"/>
              </c:ext>
            </c:extLst>
          </c:dPt>
          <c:dPt>
            <c:idx val="6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2-1828-48C7-BB88-BC4797F3C6C8}"/>
              </c:ext>
            </c:extLst>
          </c:dPt>
          <c:dPt>
            <c:idx val="6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4-1828-48C7-BB88-BC4797F3C6C8}"/>
              </c:ext>
            </c:extLst>
          </c:dPt>
          <c:dPt>
            <c:idx val="6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6-1828-48C7-BB88-BC4797F3C6C8}"/>
              </c:ext>
            </c:extLst>
          </c:dPt>
          <c:dPt>
            <c:idx val="6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8-1828-48C7-BB88-BC4797F3C6C8}"/>
              </c:ext>
            </c:extLst>
          </c:dPt>
          <c:dPt>
            <c:idx val="6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A-1828-48C7-BB88-BC4797F3C6C8}"/>
              </c:ext>
            </c:extLst>
          </c:dPt>
          <c:dPt>
            <c:idx val="6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C-1828-48C7-BB88-BC4797F3C6C8}"/>
              </c:ext>
            </c:extLst>
          </c:dPt>
          <c:dPt>
            <c:idx val="6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3E-1828-48C7-BB88-BC4797F3C6C8}"/>
              </c:ext>
            </c:extLst>
          </c:dPt>
          <c:dPt>
            <c:idx val="6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0-1828-48C7-BB88-BC4797F3C6C8}"/>
              </c:ext>
            </c:extLst>
          </c:dPt>
          <c:dPt>
            <c:idx val="6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2-1828-48C7-BB88-BC4797F3C6C8}"/>
              </c:ext>
            </c:extLst>
          </c:dPt>
          <c:dPt>
            <c:idx val="6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4-1828-48C7-BB88-BC4797F3C6C8}"/>
              </c:ext>
            </c:extLst>
          </c:dPt>
          <c:dPt>
            <c:idx val="6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6-1828-48C7-BB88-BC4797F3C6C8}"/>
              </c:ext>
            </c:extLst>
          </c:dPt>
          <c:dPt>
            <c:idx val="6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8-1828-48C7-BB88-BC4797F3C6C8}"/>
              </c:ext>
            </c:extLst>
          </c:dPt>
          <c:dPt>
            <c:idx val="7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A-1828-48C7-BB88-BC4797F3C6C8}"/>
              </c:ext>
            </c:extLst>
          </c:dPt>
          <c:dPt>
            <c:idx val="7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C-1828-48C7-BB88-BC4797F3C6C8}"/>
              </c:ext>
            </c:extLst>
          </c:dPt>
          <c:dPt>
            <c:idx val="7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4E-1828-48C7-BB88-BC4797F3C6C8}"/>
              </c:ext>
            </c:extLst>
          </c:dPt>
          <c:dPt>
            <c:idx val="7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0-1828-48C7-BB88-BC4797F3C6C8}"/>
              </c:ext>
            </c:extLst>
          </c:dPt>
          <c:dPt>
            <c:idx val="7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2-1828-48C7-BB88-BC4797F3C6C8}"/>
              </c:ext>
            </c:extLst>
          </c:dPt>
          <c:dPt>
            <c:idx val="7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4-1828-48C7-BB88-BC4797F3C6C8}"/>
              </c:ext>
            </c:extLst>
          </c:dPt>
          <c:dPt>
            <c:idx val="7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6-1828-48C7-BB88-BC4797F3C6C8}"/>
              </c:ext>
            </c:extLst>
          </c:dPt>
          <c:dPt>
            <c:idx val="7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8-1828-48C7-BB88-BC4797F3C6C8}"/>
              </c:ext>
            </c:extLst>
          </c:dPt>
          <c:dPt>
            <c:idx val="7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A-1828-48C7-BB88-BC4797F3C6C8}"/>
              </c:ext>
            </c:extLst>
          </c:dPt>
          <c:dPt>
            <c:idx val="7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C-1828-48C7-BB88-BC4797F3C6C8}"/>
              </c:ext>
            </c:extLst>
          </c:dPt>
          <c:dPt>
            <c:idx val="7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5E-1828-48C7-BB88-BC4797F3C6C8}"/>
              </c:ext>
            </c:extLst>
          </c:dPt>
          <c:dPt>
            <c:idx val="7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0-1828-48C7-BB88-BC4797F3C6C8}"/>
              </c:ext>
            </c:extLst>
          </c:dPt>
          <c:dPt>
            <c:idx val="7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2-1828-48C7-BB88-BC4797F3C6C8}"/>
              </c:ext>
            </c:extLst>
          </c:dPt>
          <c:dPt>
            <c:idx val="7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4-1828-48C7-BB88-BC4797F3C6C8}"/>
              </c:ext>
            </c:extLst>
          </c:dPt>
          <c:dPt>
            <c:idx val="7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6-1828-48C7-BB88-BC4797F3C6C8}"/>
              </c:ext>
            </c:extLst>
          </c:dPt>
          <c:dPt>
            <c:idx val="7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8-1828-48C7-BB88-BC4797F3C6C8}"/>
              </c:ext>
            </c:extLst>
          </c:dPt>
          <c:dPt>
            <c:idx val="7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A-1828-48C7-BB88-BC4797F3C6C8}"/>
              </c:ext>
            </c:extLst>
          </c:dPt>
          <c:dPt>
            <c:idx val="7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C-1828-48C7-BB88-BC4797F3C6C8}"/>
              </c:ext>
            </c:extLst>
          </c:dPt>
          <c:dPt>
            <c:idx val="7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6E-1828-48C7-BB88-BC4797F3C6C8}"/>
              </c:ext>
            </c:extLst>
          </c:dPt>
          <c:dPt>
            <c:idx val="7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0-1828-48C7-BB88-BC4797F3C6C8}"/>
              </c:ext>
            </c:extLst>
          </c:dPt>
          <c:dPt>
            <c:idx val="7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2-1828-48C7-BB88-BC4797F3C6C8}"/>
              </c:ext>
            </c:extLst>
          </c:dPt>
          <c:dPt>
            <c:idx val="7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4-1828-48C7-BB88-BC4797F3C6C8}"/>
              </c:ext>
            </c:extLst>
          </c:dPt>
          <c:dPt>
            <c:idx val="7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6-1828-48C7-BB88-BC4797F3C6C8}"/>
              </c:ext>
            </c:extLst>
          </c:dPt>
          <c:dPt>
            <c:idx val="7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8-1828-48C7-BB88-BC4797F3C6C8}"/>
              </c:ext>
            </c:extLst>
          </c:dPt>
          <c:dPt>
            <c:idx val="7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A-1828-48C7-BB88-BC4797F3C6C8}"/>
              </c:ext>
            </c:extLst>
          </c:dPt>
          <c:dPt>
            <c:idx val="7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C-1828-48C7-BB88-BC4797F3C6C8}"/>
              </c:ext>
            </c:extLst>
          </c:dPt>
          <c:dPt>
            <c:idx val="7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7E-1828-48C7-BB88-BC4797F3C6C8}"/>
              </c:ext>
            </c:extLst>
          </c:dPt>
          <c:dPt>
            <c:idx val="7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0-1828-48C7-BB88-BC4797F3C6C8}"/>
              </c:ext>
            </c:extLst>
          </c:dPt>
          <c:dPt>
            <c:idx val="7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2-1828-48C7-BB88-BC4797F3C6C8}"/>
              </c:ext>
            </c:extLst>
          </c:dPt>
          <c:dPt>
            <c:idx val="7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4-1828-48C7-BB88-BC4797F3C6C8}"/>
              </c:ext>
            </c:extLst>
          </c:dPt>
          <c:dPt>
            <c:idx val="7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6-1828-48C7-BB88-BC4797F3C6C8}"/>
              </c:ext>
            </c:extLst>
          </c:dPt>
          <c:dPt>
            <c:idx val="7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8-1828-48C7-BB88-BC4797F3C6C8}"/>
              </c:ext>
            </c:extLst>
          </c:dPt>
          <c:dPt>
            <c:idx val="7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A-1828-48C7-BB88-BC4797F3C6C8}"/>
              </c:ext>
            </c:extLst>
          </c:dPt>
          <c:dPt>
            <c:idx val="7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C-1828-48C7-BB88-BC4797F3C6C8}"/>
              </c:ext>
            </c:extLst>
          </c:dPt>
          <c:dPt>
            <c:idx val="7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8E-1828-48C7-BB88-BC4797F3C6C8}"/>
              </c:ext>
            </c:extLst>
          </c:dPt>
          <c:dPt>
            <c:idx val="7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0-1828-48C7-BB88-BC4797F3C6C8}"/>
              </c:ext>
            </c:extLst>
          </c:dPt>
          <c:dPt>
            <c:idx val="7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2-1828-48C7-BB88-BC4797F3C6C8}"/>
              </c:ext>
            </c:extLst>
          </c:dPt>
          <c:dPt>
            <c:idx val="7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4-1828-48C7-BB88-BC4797F3C6C8}"/>
              </c:ext>
            </c:extLst>
          </c:dPt>
          <c:dPt>
            <c:idx val="7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6-1828-48C7-BB88-BC4797F3C6C8}"/>
              </c:ext>
            </c:extLst>
          </c:dPt>
          <c:dPt>
            <c:idx val="7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8-1828-48C7-BB88-BC4797F3C6C8}"/>
              </c:ext>
            </c:extLst>
          </c:dPt>
          <c:dPt>
            <c:idx val="7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A-1828-48C7-BB88-BC4797F3C6C8}"/>
              </c:ext>
            </c:extLst>
          </c:dPt>
          <c:dPt>
            <c:idx val="7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C-1828-48C7-BB88-BC4797F3C6C8}"/>
              </c:ext>
            </c:extLst>
          </c:dPt>
          <c:dPt>
            <c:idx val="7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9E-1828-48C7-BB88-BC4797F3C6C8}"/>
              </c:ext>
            </c:extLst>
          </c:dPt>
          <c:dPt>
            <c:idx val="7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0-1828-48C7-BB88-BC4797F3C6C8}"/>
              </c:ext>
            </c:extLst>
          </c:dPt>
          <c:dPt>
            <c:idx val="7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2-1828-48C7-BB88-BC4797F3C6C8}"/>
              </c:ext>
            </c:extLst>
          </c:dPt>
          <c:dPt>
            <c:idx val="7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4-1828-48C7-BB88-BC4797F3C6C8}"/>
              </c:ext>
            </c:extLst>
          </c:dPt>
          <c:dPt>
            <c:idx val="7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6-1828-48C7-BB88-BC4797F3C6C8}"/>
              </c:ext>
            </c:extLst>
          </c:dPt>
          <c:dPt>
            <c:idx val="7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8-1828-48C7-BB88-BC4797F3C6C8}"/>
              </c:ext>
            </c:extLst>
          </c:dPt>
          <c:dPt>
            <c:idx val="7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A-1828-48C7-BB88-BC4797F3C6C8}"/>
              </c:ext>
            </c:extLst>
          </c:dPt>
          <c:dPt>
            <c:idx val="7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C-1828-48C7-BB88-BC4797F3C6C8}"/>
              </c:ext>
            </c:extLst>
          </c:dPt>
          <c:dPt>
            <c:idx val="7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AE-1828-48C7-BB88-BC4797F3C6C8}"/>
              </c:ext>
            </c:extLst>
          </c:dPt>
          <c:dPt>
            <c:idx val="7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0-1828-48C7-BB88-BC4797F3C6C8}"/>
              </c:ext>
            </c:extLst>
          </c:dPt>
          <c:dPt>
            <c:idx val="7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2-1828-48C7-BB88-BC4797F3C6C8}"/>
              </c:ext>
            </c:extLst>
          </c:dPt>
          <c:dPt>
            <c:idx val="7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4-1828-48C7-BB88-BC4797F3C6C8}"/>
              </c:ext>
            </c:extLst>
          </c:dPt>
          <c:dPt>
            <c:idx val="7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6-1828-48C7-BB88-BC4797F3C6C8}"/>
              </c:ext>
            </c:extLst>
          </c:dPt>
          <c:dPt>
            <c:idx val="7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8-1828-48C7-BB88-BC4797F3C6C8}"/>
              </c:ext>
            </c:extLst>
          </c:dPt>
          <c:dPt>
            <c:idx val="7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A-1828-48C7-BB88-BC4797F3C6C8}"/>
              </c:ext>
            </c:extLst>
          </c:dPt>
          <c:dPt>
            <c:idx val="7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C-1828-48C7-BB88-BC4797F3C6C8}"/>
              </c:ext>
            </c:extLst>
          </c:dPt>
          <c:dPt>
            <c:idx val="7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BE-1828-48C7-BB88-BC4797F3C6C8}"/>
              </c:ext>
            </c:extLst>
          </c:dPt>
          <c:dPt>
            <c:idx val="7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0-1828-48C7-BB88-BC4797F3C6C8}"/>
              </c:ext>
            </c:extLst>
          </c:dPt>
          <c:dPt>
            <c:idx val="7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2-1828-48C7-BB88-BC4797F3C6C8}"/>
              </c:ext>
            </c:extLst>
          </c:dPt>
          <c:dPt>
            <c:idx val="7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4-1828-48C7-BB88-BC4797F3C6C8}"/>
              </c:ext>
            </c:extLst>
          </c:dPt>
          <c:dPt>
            <c:idx val="7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6-1828-48C7-BB88-BC4797F3C6C8}"/>
              </c:ext>
            </c:extLst>
          </c:dPt>
          <c:dPt>
            <c:idx val="7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8-1828-48C7-BB88-BC4797F3C6C8}"/>
              </c:ext>
            </c:extLst>
          </c:dPt>
          <c:dPt>
            <c:idx val="7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A-1828-48C7-BB88-BC4797F3C6C8}"/>
              </c:ext>
            </c:extLst>
          </c:dPt>
          <c:dPt>
            <c:idx val="7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C-1828-48C7-BB88-BC4797F3C6C8}"/>
              </c:ext>
            </c:extLst>
          </c:dPt>
          <c:dPt>
            <c:idx val="7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CE-1828-48C7-BB88-BC4797F3C6C8}"/>
              </c:ext>
            </c:extLst>
          </c:dPt>
          <c:dPt>
            <c:idx val="7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0-1828-48C7-BB88-BC4797F3C6C8}"/>
              </c:ext>
            </c:extLst>
          </c:dPt>
          <c:dPt>
            <c:idx val="7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2-1828-48C7-BB88-BC4797F3C6C8}"/>
              </c:ext>
            </c:extLst>
          </c:dPt>
          <c:dPt>
            <c:idx val="7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4-1828-48C7-BB88-BC4797F3C6C8}"/>
              </c:ext>
            </c:extLst>
          </c:dPt>
          <c:dPt>
            <c:idx val="7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6-1828-48C7-BB88-BC4797F3C6C8}"/>
              </c:ext>
            </c:extLst>
          </c:dPt>
          <c:dPt>
            <c:idx val="7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8-1828-48C7-BB88-BC4797F3C6C8}"/>
              </c:ext>
            </c:extLst>
          </c:dPt>
          <c:dPt>
            <c:idx val="7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A-1828-48C7-BB88-BC4797F3C6C8}"/>
              </c:ext>
            </c:extLst>
          </c:dPt>
          <c:dPt>
            <c:idx val="7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C-1828-48C7-BB88-BC4797F3C6C8}"/>
              </c:ext>
            </c:extLst>
          </c:dPt>
          <c:dPt>
            <c:idx val="7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DE-1828-48C7-BB88-BC4797F3C6C8}"/>
              </c:ext>
            </c:extLst>
          </c:dPt>
          <c:dPt>
            <c:idx val="7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0-1828-48C7-BB88-BC4797F3C6C8}"/>
              </c:ext>
            </c:extLst>
          </c:dPt>
          <c:dPt>
            <c:idx val="7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2-1828-48C7-BB88-BC4797F3C6C8}"/>
              </c:ext>
            </c:extLst>
          </c:dPt>
          <c:dPt>
            <c:idx val="7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4-1828-48C7-BB88-BC4797F3C6C8}"/>
              </c:ext>
            </c:extLst>
          </c:dPt>
          <c:dPt>
            <c:idx val="7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6-1828-48C7-BB88-BC4797F3C6C8}"/>
              </c:ext>
            </c:extLst>
          </c:dPt>
          <c:dPt>
            <c:idx val="7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8-1828-48C7-BB88-BC4797F3C6C8}"/>
              </c:ext>
            </c:extLst>
          </c:dPt>
          <c:dPt>
            <c:idx val="7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A-1828-48C7-BB88-BC4797F3C6C8}"/>
              </c:ext>
            </c:extLst>
          </c:dPt>
          <c:dPt>
            <c:idx val="7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C-1828-48C7-BB88-BC4797F3C6C8}"/>
              </c:ext>
            </c:extLst>
          </c:dPt>
          <c:dPt>
            <c:idx val="7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EE-1828-48C7-BB88-BC4797F3C6C8}"/>
              </c:ext>
            </c:extLst>
          </c:dPt>
          <c:dPt>
            <c:idx val="7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0-1828-48C7-BB88-BC4797F3C6C8}"/>
              </c:ext>
            </c:extLst>
          </c:dPt>
          <c:dPt>
            <c:idx val="7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2-1828-48C7-BB88-BC4797F3C6C8}"/>
              </c:ext>
            </c:extLst>
          </c:dPt>
          <c:dPt>
            <c:idx val="7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4-1828-48C7-BB88-BC4797F3C6C8}"/>
              </c:ext>
            </c:extLst>
          </c:dPt>
          <c:dPt>
            <c:idx val="7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6-1828-48C7-BB88-BC4797F3C6C8}"/>
              </c:ext>
            </c:extLst>
          </c:dPt>
          <c:dPt>
            <c:idx val="7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8-1828-48C7-BB88-BC4797F3C6C8}"/>
              </c:ext>
            </c:extLst>
          </c:dPt>
          <c:dPt>
            <c:idx val="7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A-1828-48C7-BB88-BC4797F3C6C8}"/>
              </c:ext>
            </c:extLst>
          </c:dPt>
          <c:dPt>
            <c:idx val="7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C-1828-48C7-BB88-BC4797F3C6C8}"/>
              </c:ext>
            </c:extLst>
          </c:dPt>
          <c:dPt>
            <c:idx val="7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DFE-1828-48C7-BB88-BC4797F3C6C8}"/>
              </c:ext>
            </c:extLst>
          </c:dPt>
          <c:dPt>
            <c:idx val="7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0-1828-48C7-BB88-BC4797F3C6C8}"/>
              </c:ext>
            </c:extLst>
          </c:dPt>
          <c:dPt>
            <c:idx val="7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2-1828-48C7-BB88-BC4797F3C6C8}"/>
              </c:ext>
            </c:extLst>
          </c:dPt>
          <c:dPt>
            <c:idx val="7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4-1828-48C7-BB88-BC4797F3C6C8}"/>
              </c:ext>
            </c:extLst>
          </c:dPt>
          <c:dPt>
            <c:idx val="7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6-1828-48C7-BB88-BC4797F3C6C8}"/>
              </c:ext>
            </c:extLst>
          </c:dPt>
          <c:dPt>
            <c:idx val="7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8-1828-48C7-BB88-BC4797F3C6C8}"/>
              </c:ext>
            </c:extLst>
          </c:dPt>
          <c:dPt>
            <c:idx val="7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A-1828-48C7-BB88-BC4797F3C6C8}"/>
              </c:ext>
            </c:extLst>
          </c:dPt>
          <c:dPt>
            <c:idx val="7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C-1828-48C7-BB88-BC4797F3C6C8}"/>
              </c:ext>
            </c:extLst>
          </c:dPt>
          <c:dPt>
            <c:idx val="7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0E-1828-48C7-BB88-BC4797F3C6C8}"/>
              </c:ext>
            </c:extLst>
          </c:dPt>
          <c:dPt>
            <c:idx val="7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0-1828-48C7-BB88-BC4797F3C6C8}"/>
              </c:ext>
            </c:extLst>
          </c:dPt>
          <c:dPt>
            <c:idx val="8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2-1828-48C7-BB88-BC4797F3C6C8}"/>
              </c:ext>
            </c:extLst>
          </c:dPt>
          <c:dPt>
            <c:idx val="8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4-1828-48C7-BB88-BC4797F3C6C8}"/>
              </c:ext>
            </c:extLst>
          </c:dPt>
          <c:dPt>
            <c:idx val="8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6-1828-48C7-BB88-BC4797F3C6C8}"/>
              </c:ext>
            </c:extLst>
          </c:dPt>
          <c:dPt>
            <c:idx val="8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8-1828-48C7-BB88-BC4797F3C6C8}"/>
              </c:ext>
            </c:extLst>
          </c:dPt>
          <c:dPt>
            <c:idx val="8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A-1828-48C7-BB88-BC4797F3C6C8}"/>
              </c:ext>
            </c:extLst>
          </c:dPt>
          <c:dPt>
            <c:idx val="8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C-1828-48C7-BB88-BC4797F3C6C8}"/>
              </c:ext>
            </c:extLst>
          </c:dPt>
          <c:dPt>
            <c:idx val="8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1E-1828-48C7-BB88-BC4797F3C6C8}"/>
              </c:ext>
            </c:extLst>
          </c:dPt>
          <c:dPt>
            <c:idx val="8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0-1828-48C7-BB88-BC4797F3C6C8}"/>
              </c:ext>
            </c:extLst>
          </c:dPt>
          <c:dPt>
            <c:idx val="8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2-1828-48C7-BB88-BC4797F3C6C8}"/>
              </c:ext>
            </c:extLst>
          </c:dPt>
          <c:dPt>
            <c:idx val="8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4-1828-48C7-BB88-BC4797F3C6C8}"/>
              </c:ext>
            </c:extLst>
          </c:dPt>
          <c:dPt>
            <c:idx val="8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6-1828-48C7-BB88-BC4797F3C6C8}"/>
              </c:ext>
            </c:extLst>
          </c:dPt>
          <c:dPt>
            <c:idx val="8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8-1828-48C7-BB88-BC4797F3C6C8}"/>
              </c:ext>
            </c:extLst>
          </c:dPt>
          <c:dPt>
            <c:idx val="8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A-1828-48C7-BB88-BC4797F3C6C8}"/>
              </c:ext>
            </c:extLst>
          </c:dPt>
          <c:dPt>
            <c:idx val="8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C-1828-48C7-BB88-BC4797F3C6C8}"/>
              </c:ext>
            </c:extLst>
          </c:dPt>
          <c:dPt>
            <c:idx val="8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2E-1828-48C7-BB88-BC4797F3C6C8}"/>
              </c:ext>
            </c:extLst>
          </c:dPt>
          <c:dPt>
            <c:idx val="8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0-1828-48C7-BB88-BC4797F3C6C8}"/>
              </c:ext>
            </c:extLst>
          </c:dPt>
          <c:dPt>
            <c:idx val="8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2-1828-48C7-BB88-BC4797F3C6C8}"/>
              </c:ext>
            </c:extLst>
          </c:dPt>
          <c:dPt>
            <c:idx val="8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4-1828-48C7-BB88-BC4797F3C6C8}"/>
              </c:ext>
            </c:extLst>
          </c:dPt>
          <c:dPt>
            <c:idx val="8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6-1828-48C7-BB88-BC4797F3C6C8}"/>
              </c:ext>
            </c:extLst>
          </c:dPt>
          <c:dPt>
            <c:idx val="8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8-1828-48C7-BB88-BC4797F3C6C8}"/>
              </c:ext>
            </c:extLst>
          </c:dPt>
          <c:dPt>
            <c:idx val="8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A-1828-48C7-BB88-BC4797F3C6C8}"/>
              </c:ext>
            </c:extLst>
          </c:dPt>
          <c:dPt>
            <c:idx val="8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C-1828-48C7-BB88-BC4797F3C6C8}"/>
              </c:ext>
            </c:extLst>
          </c:dPt>
          <c:dPt>
            <c:idx val="8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3E-1828-48C7-BB88-BC4797F3C6C8}"/>
              </c:ext>
            </c:extLst>
          </c:dPt>
          <c:dPt>
            <c:idx val="8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0-1828-48C7-BB88-BC4797F3C6C8}"/>
              </c:ext>
            </c:extLst>
          </c:dPt>
          <c:dPt>
            <c:idx val="8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2-1828-48C7-BB88-BC4797F3C6C8}"/>
              </c:ext>
            </c:extLst>
          </c:dPt>
          <c:dPt>
            <c:idx val="8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4-1828-48C7-BB88-BC4797F3C6C8}"/>
              </c:ext>
            </c:extLst>
          </c:dPt>
          <c:dPt>
            <c:idx val="8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6-1828-48C7-BB88-BC4797F3C6C8}"/>
              </c:ext>
            </c:extLst>
          </c:dPt>
          <c:dPt>
            <c:idx val="8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8-1828-48C7-BB88-BC4797F3C6C8}"/>
              </c:ext>
            </c:extLst>
          </c:dPt>
          <c:dPt>
            <c:idx val="8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A-1828-48C7-BB88-BC4797F3C6C8}"/>
              </c:ext>
            </c:extLst>
          </c:dPt>
          <c:dPt>
            <c:idx val="8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C-1828-48C7-BB88-BC4797F3C6C8}"/>
              </c:ext>
            </c:extLst>
          </c:dPt>
          <c:dPt>
            <c:idx val="8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4E-1828-48C7-BB88-BC4797F3C6C8}"/>
              </c:ext>
            </c:extLst>
          </c:dPt>
          <c:dPt>
            <c:idx val="8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0-1828-48C7-BB88-BC4797F3C6C8}"/>
              </c:ext>
            </c:extLst>
          </c:dPt>
          <c:dPt>
            <c:idx val="8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2-1828-48C7-BB88-BC4797F3C6C8}"/>
              </c:ext>
            </c:extLst>
          </c:dPt>
          <c:dPt>
            <c:idx val="8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4-1828-48C7-BB88-BC4797F3C6C8}"/>
              </c:ext>
            </c:extLst>
          </c:dPt>
          <c:dPt>
            <c:idx val="8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6-1828-48C7-BB88-BC4797F3C6C8}"/>
              </c:ext>
            </c:extLst>
          </c:dPt>
          <c:dPt>
            <c:idx val="8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8-1828-48C7-BB88-BC4797F3C6C8}"/>
              </c:ext>
            </c:extLst>
          </c:dPt>
          <c:dPt>
            <c:idx val="8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A-1828-48C7-BB88-BC4797F3C6C8}"/>
              </c:ext>
            </c:extLst>
          </c:dPt>
          <c:dPt>
            <c:idx val="8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C-1828-48C7-BB88-BC4797F3C6C8}"/>
              </c:ext>
            </c:extLst>
          </c:dPt>
          <c:dPt>
            <c:idx val="8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5E-1828-48C7-BB88-BC4797F3C6C8}"/>
              </c:ext>
            </c:extLst>
          </c:dPt>
          <c:dPt>
            <c:idx val="8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0-1828-48C7-BB88-BC4797F3C6C8}"/>
              </c:ext>
            </c:extLst>
          </c:dPt>
          <c:dPt>
            <c:idx val="8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2-1828-48C7-BB88-BC4797F3C6C8}"/>
              </c:ext>
            </c:extLst>
          </c:dPt>
          <c:dPt>
            <c:idx val="8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4-1828-48C7-BB88-BC4797F3C6C8}"/>
              </c:ext>
            </c:extLst>
          </c:dPt>
          <c:dPt>
            <c:idx val="8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6-1828-48C7-BB88-BC4797F3C6C8}"/>
              </c:ext>
            </c:extLst>
          </c:dPt>
          <c:dPt>
            <c:idx val="8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8-1828-48C7-BB88-BC4797F3C6C8}"/>
              </c:ext>
            </c:extLst>
          </c:dPt>
          <c:dPt>
            <c:idx val="8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A-1828-48C7-BB88-BC4797F3C6C8}"/>
              </c:ext>
            </c:extLst>
          </c:dPt>
          <c:dPt>
            <c:idx val="8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C-1828-48C7-BB88-BC4797F3C6C8}"/>
              </c:ext>
            </c:extLst>
          </c:dPt>
          <c:dPt>
            <c:idx val="8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6E-1828-48C7-BB88-BC4797F3C6C8}"/>
              </c:ext>
            </c:extLst>
          </c:dPt>
          <c:dPt>
            <c:idx val="8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0-1828-48C7-BB88-BC4797F3C6C8}"/>
              </c:ext>
            </c:extLst>
          </c:dPt>
          <c:dPt>
            <c:idx val="8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2-1828-48C7-BB88-BC4797F3C6C8}"/>
              </c:ext>
            </c:extLst>
          </c:dPt>
          <c:dPt>
            <c:idx val="8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4-1828-48C7-BB88-BC4797F3C6C8}"/>
              </c:ext>
            </c:extLst>
          </c:dPt>
          <c:dPt>
            <c:idx val="8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6-1828-48C7-BB88-BC4797F3C6C8}"/>
              </c:ext>
            </c:extLst>
          </c:dPt>
          <c:dPt>
            <c:idx val="8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8-1828-48C7-BB88-BC4797F3C6C8}"/>
              </c:ext>
            </c:extLst>
          </c:dPt>
          <c:dPt>
            <c:idx val="8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A-1828-48C7-BB88-BC4797F3C6C8}"/>
              </c:ext>
            </c:extLst>
          </c:dPt>
          <c:dPt>
            <c:idx val="8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C-1828-48C7-BB88-BC4797F3C6C8}"/>
              </c:ext>
            </c:extLst>
          </c:dPt>
          <c:dPt>
            <c:idx val="8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7E-1828-48C7-BB88-BC4797F3C6C8}"/>
              </c:ext>
            </c:extLst>
          </c:dPt>
          <c:dPt>
            <c:idx val="8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0-1828-48C7-BB88-BC4797F3C6C8}"/>
              </c:ext>
            </c:extLst>
          </c:dPt>
          <c:dPt>
            <c:idx val="8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2-1828-48C7-BB88-BC4797F3C6C8}"/>
              </c:ext>
            </c:extLst>
          </c:dPt>
          <c:dPt>
            <c:idx val="8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4-1828-48C7-BB88-BC4797F3C6C8}"/>
              </c:ext>
            </c:extLst>
          </c:dPt>
          <c:dPt>
            <c:idx val="8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6-1828-48C7-BB88-BC4797F3C6C8}"/>
              </c:ext>
            </c:extLst>
          </c:dPt>
          <c:dPt>
            <c:idx val="8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8-1828-48C7-BB88-BC4797F3C6C8}"/>
              </c:ext>
            </c:extLst>
          </c:dPt>
          <c:dPt>
            <c:idx val="8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A-1828-48C7-BB88-BC4797F3C6C8}"/>
              </c:ext>
            </c:extLst>
          </c:dPt>
          <c:dPt>
            <c:idx val="8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C-1828-48C7-BB88-BC4797F3C6C8}"/>
              </c:ext>
            </c:extLst>
          </c:dPt>
          <c:dPt>
            <c:idx val="8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8E-1828-48C7-BB88-BC4797F3C6C8}"/>
              </c:ext>
            </c:extLst>
          </c:dPt>
          <c:dPt>
            <c:idx val="8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0-1828-48C7-BB88-BC4797F3C6C8}"/>
              </c:ext>
            </c:extLst>
          </c:dPt>
          <c:dPt>
            <c:idx val="8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2-1828-48C7-BB88-BC4797F3C6C8}"/>
              </c:ext>
            </c:extLst>
          </c:dPt>
          <c:dPt>
            <c:idx val="8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4-1828-48C7-BB88-BC4797F3C6C8}"/>
              </c:ext>
            </c:extLst>
          </c:dPt>
          <c:dPt>
            <c:idx val="8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6-1828-48C7-BB88-BC4797F3C6C8}"/>
              </c:ext>
            </c:extLst>
          </c:dPt>
          <c:dPt>
            <c:idx val="8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8-1828-48C7-BB88-BC4797F3C6C8}"/>
              </c:ext>
            </c:extLst>
          </c:dPt>
          <c:dPt>
            <c:idx val="8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A-1828-48C7-BB88-BC4797F3C6C8}"/>
              </c:ext>
            </c:extLst>
          </c:dPt>
          <c:dPt>
            <c:idx val="8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C-1828-48C7-BB88-BC4797F3C6C8}"/>
              </c:ext>
            </c:extLst>
          </c:dPt>
          <c:dPt>
            <c:idx val="8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9E-1828-48C7-BB88-BC4797F3C6C8}"/>
              </c:ext>
            </c:extLst>
          </c:dPt>
          <c:dPt>
            <c:idx val="8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0-1828-48C7-BB88-BC4797F3C6C8}"/>
              </c:ext>
            </c:extLst>
          </c:dPt>
          <c:dPt>
            <c:idx val="8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2-1828-48C7-BB88-BC4797F3C6C8}"/>
              </c:ext>
            </c:extLst>
          </c:dPt>
          <c:dPt>
            <c:idx val="8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4-1828-48C7-BB88-BC4797F3C6C8}"/>
              </c:ext>
            </c:extLst>
          </c:dPt>
          <c:dPt>
            <c:idx val="8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6-1828-48C7-BB88-BC4797F3C6C8}"/>
              </c:ext>
            </c:extLst>
          </c:dPt>
          <c:dPt>
            <c:idx val="8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8-1828-48C7-BB88-BC4797F3C6C8}"/>
              </c:ext>
            </c:extLst>
          </c:dPt>
          <c:dPt>
            <c:idx val="8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A-1828-48C7-BB88-BC4797F3C6C8}"/>
              </c:ext>
            </c:extLst>
          </c:dPt>
          <c:dPt>
            <c:idx val="8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C-1828-48C7-BB88-BC4797F3C6C8}"/>
              </c:ext>
            </c:extLst>
          </c:dPt>
          <c:dPt>
            <c:idx val="8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AE-1828-48C7-BB88-BC4797F3C6C8}"/>
              </c:ext>
            </c:extLst>
          </c:dPt>
          <c:dPt>
            <c:idx val="8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0-1828-48C7-BB88-BC4797F3C6C8}"/>
              </c:ext>
            </c:extLst>
          </c:dPt>
          <c:dPt>
            <c:idx val="8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2-1828-48C7-BB88-BC4797F3C6C8}"/>
              </c:ext>
            </c:extLst>
          </c:dPt>
          <c:dPt>
            <c:idx val="8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4-1828-48C7-BB88-BC4797F3C6C8}"/>
              </c:ext>
            </c:extLst>
          </c:dPt>
          <c:dPt>
            <c:idx val="8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6-1828-48C7-BB88-BC4797F3C6C8}"/>
              </c:ext>
            </c:extLst>
          </c:dPt>
          <c:dPt>
            <c:idx val="8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8-1828-48C7-BB88-BC4797F3C6C8}"/>
              </c:ext>
            </c:extLst>
          </c:dPt>
          <c:dPt>
            <c:idx val="8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A-1828-48C7-BB88-BC4797F3C6C8}"/>
              </c:ext>
            </c:extLst>
          </c:dPt>
          <c:dPt>
            <c:idx val="8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C-1828-48C7-BB88-BC4797F3C6C8}"/>
              </c:ext>
            </c:extLst>
          </c:dPt>
          <c:dPt>
            <c:idx val="8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BE-1828-48C7-BB88-BC4797F3C6C8}"/>
              </c:ext>
            </c:extLst>
          </c:dPt>
          <c:dPt>
            <c:idx val="8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0-1828-48C7-BB88-BC4797F3C6C8}"/>
              </c:ext>
            </c:extLst>
          </c:dPt>
          <c:dPt>
            <c:idx val="8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2-1828-48C7-BB88-BC4797F3C6C8}"/>
              </c:ext>
            </c:extLst>
          </c:dPt>
          <c:dPt>
            <c:idx val="8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4-1828-48C7-BB88-BC4797F3C6C8}"/>
              </c:ext>
            </c:extLst>
          </c:dPt>
          <c:dPt>
            <c:idx val="8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6-1828-48C7-BB88-BC4797F3C6C8}"/>
              </c:ext>
            </c:extLst>
          </c:dPt>
          <c:dPt>
            <c:idx val="8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8-1828-48C7-BB88-BC4797F3C6C8}"/>
              </c:ext>
            </c:extLst>
          </c:dPt>
          <c:dPt>
            <c:idx val="8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A-1828-48C7-BB88-BC4797F3C6C8}"/>
              </c:ext>
            </c:extLst>
          </c:dPt>
          <c:dPt>
            <c:idx val="8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C-1828-48C7-BB88-BC4797F3C6C8}"/>
              </c:ext>
            </c:extLst>
          </c:dPt>
          <c:dPt>
            <c:idx val="8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CE-1828-48C7-BB88-BC4797F3C6C8}"/>
              </c:ext>
            </c:extLst>
          </c:dPt>
          <c:dPt>
            <c:idx val="8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0-1828-48C7-BB88-BC4797F3C6C8}"/>
              </c:ext>
            </c:extLst>
          </c:dPt>
          <c:dPt>
            <c:idx val="8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2-1828-48C7-BB88-BC4797F3C6C8}"/>
              </c:ext>
            </c:extLst>
          </c:dPt>
          <c:dPt>
            <c:idx val="8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4-1828-48C7-BB88-BC4797F3C6C8}"/>
              </c:ext>
            </c:extLst>
          </c:dPt>
          <c:dPt>
            <c:idx val="8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6-1828-48C7-BB88-BC4797F3C6C8}"/>
              </c:ext>
            </c:extLst>
          </c:dPt>
          <c:dPt>
            <c:idx val="8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8-1828-48C7-BB88-BC4797F3C6C8}"/>
              </c:ext>
            </c:extLst>
          </c:dPt>
          <c:dPt>
            <c:idx val="90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A-1828-48C7-BB88-BC4797F3C6C8}"/>
              </c:ext>
            </c:extLst>
          </c:dPt>
          <c:dPt>
            <c:idx val="90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C-1828-48C7-BB88-BC4797F3C6C8}"/>
              </c:ext>
            </c:extLst>
          </c:dPt>
          <c:dPt>
            <c:idx val="90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DE-1828-48C7-BB88-BC4797F3C6C8}"/>
              </c:ext>
            </c:extLst>
          </c:dPt>
          <c:dPt>
            <c:idx val="90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0-1828-48C7-BB88-BC4797F3C6C8}"/>
              </c:ext>
            </c:extLst>
          </c:dPt>
          <c:dPt>
            <c:idx val="90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2-1828-48C7-BB88-BC4797F3C6C8}"/>
              </c:ext>
            </c:extLst>
          </c:dPt>
          <c:dPt>
            <c:idx val="90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4-1828-48C7-BB88-BC4797F3C6C8}"/>
              </c:ext>
            </c:extLst>
          </c:dPt>
          <c:dPt>
            <c:idx val="90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6-1828-48C7-BB88-BC4797F3C6C8}"/>
              </c:ext>
            </c:extLst>
          </c:dPt>
          <c:dPt>
            <c:idx val="90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8-1828-48C7-BB88-BC4797F3C6C8}"/>
              </c:ext>
            </c:extLst>
          </c:dPt>
          <c:dPt>
            <c:idx val="90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A-1828-48C7-BB88-BC4797F3C6C8}"/>
              </c:ext>
            </c:extLst>
          </c:dPt>
          <c:dPt>
            <c:idx val="90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C-1828-48C7-BB88-BC4797F3C6C8}"/>
              </c:ext>
            </c:extLst>
          </c:dPt>
          <c:dPt>
            <c:idx val="91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EE-1828-48C7-BB88-BC4797F3C6C8}"/>
              </c:ext>
            </c:extLst>
          </c:dPt>
          <c:dPt>
            <c:idx val="91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0-1828-48C7-BB88-BC4797F3C6C8}"/>
              </c:ext>
            </c:extLst>
          </c:dPt>
          <c:dPt>
            <c:idx val="91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2-1828-48C7-BB88-BC4797F3C6C8}"/>
              </c:ext>
            </c:extLst>
          </c:dPt>
          <c:dPt>
            <c:idx val="91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4-1828-48C7-BB88-BC4797F3C6C8}"/>
              </c:ext>
            </c:extLst>
          </c:dPt>
          <c:dPt>
            <c:idx val="91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6-1828-48C7-BB88-BC4797F3C6C8}"/>
              </c:ext>
            </c:extLst>
          </c:dPt>
          <c:dPt>
            <c:idx val="91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8-1828-48C7-BB88-BC4797F3C6C8}"/>
              </c:ext>
            </c:extLst>
          </c:dPt>
          <c:dPt>
            <c:idx val="91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A-1828-48C7-BB88-BC4797F3C6C8}"/>
              </c:ext>
            </c:extLst>
          </c:dPt>
          <c:dPt>
            <c:idx val="91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C-1828-48C7-BB88-BC4797F3C6C8}"/>
              </c:ext>
            </c:extLst>
          </c:dPt>
          <c:dPt>
            <c:idx val="91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EFE-1828-48C7-BB88-BC4797F3C6C8}"/>
              </c:ext>
            </c:extLst>
          </c:dPt>
          <c:dPt>
            <c:idx val="91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0-1828-48C7-BB88-BC4797F3C6C8}"/>
              </c:ext>
            </c:extLst>
          </c:dPt>
          <c:dPt>
            <c:idx val="92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2-1828-48C7-BB88-BC4797F3C6C8}"/>
              </c:ext>
            </c:extLst>
          </c:dPt>
          <c:dPt>
            <c:idx val="92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4-1828-48C7-BB88-BC4797F3C6C8}"/>
              </c:ext>
            </c:extLst>
          </c:dPt>
          <c:dPt>
            <c:idx val="92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6-1828-48C7-BB88-BC4797F3C6C8}"/>
              </c:ext>
            </c:extLst>
          </c:dPt>
          <c:dPt>
            <c:idx val="92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8-1828-48C7-BB88-BC4797F3C6C8}"/>
              </c:ext>
            </c:extLst>
          </c:dPt>
          <c:dPt>
            <c:idx val="92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A-1828-48C7-BB88-BC4797F3C6C8}"/>
              </c:ext>
            </c:extLst>
          </c:dPt>
          <c:dPt>
            <c:idx val="92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C-1828-48C7-BB88-BC4797F3C6C8}"/>
              </c:ext>
            </c:extLst>
          </c:dPt>
          <c:dPt>
            <c:idx val="92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0E-1828-48C7-BB88-BC4797F3C6C8}"/>
              </c:ext>
            </c:extLst>
          </c:dPt>
          <c:dPt>
            <c:idx val="92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0-1828-48C7-BB88-BC4797F3C6C8}"/>
              </c:ext>
            </c:extLst>
          </c:dPt>
          <c:dPt>
            <c:idx val="92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2-1828-48C7-BB88-BC4797F3C6C8}"/>
              </c:ext>
            </c:extLst>
          </c:dPt>
          <c:dPt>
            <c:idx val="92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4-1828-48C7-BB88-BC4797F3C6C8}"/>
              </c:ext>
            </c:extLst>
          </c:dPt>
          <c:dPt>
            <c:idx val="93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6-1828-48C7-BB88-BC4797F3C6C8}"/>
              </c:ext>
            </c:extLst>
          </c:dPt>
          <c:dPt>
            <c:idx val="93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8-1828-48C7-BB88-BC4797F3C6C8}"/>
              </c:ext>
            </c:extLst>
          </c:dPt>
          <c:dPt>
            <c:idx val="93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A-1828-48C7-BB88-BC4797F3C6C8}"/>
              </c:ext>
            </c:extLst>
          </c:dPt>
          <c:dPt>
            <c:idx val="93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C-1828-48C7-BB88-BC4797F3C6C8}"/>
              </c:ext>
            </c:extLst>
          </c:dPt>
          <c:dPt>
            <c:idx val="93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1E-1828-48C7-BB88-BC4797F3C6C8}"/>
              </c:ext>
            </c:extLst>
          </c:dPt>
          <c:dPt>
            <c:idx val="93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0-1828-48C7-BB88-BC4797F3C6C8}"/>
              </c:ext>
            </c:extLst>
          </c:dPt>
          <c:dPt>
            <c:idx val="93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2-1828-48C7-BB88-BC4797F3C6C8}"/>
              </c:ext>
            </c:extLst>
          </c:dPt>
          <c:dPt>
            <c:idx val="93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4-1828-48C7-BB88-BC4797F3C6C8}"/>
              </c:ext>
            </c:extLst>
          </c:dPt>
          <c:dPt>
            <c:idx val="93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6-1828-48C7-BB88-BC4797F3C6C8}"/>
              </c:ext>
            </c:extLst>
          </c:dPt>
          <c:dPt>
            <c:idx val="93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8-1828-48C7-BB88-BC4797F3C6C8}"/>
              </c:ext>
            </c:extLst>
          </c:dPt>
          <c:dPt>
            <c:idx val="94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A-1828-48C7-BB88-BC4797F3C6C8}"/>
              </c:ext>
            </c:extLst>
          </c:dPt>
          <c:dPt>
            <c:idx val="94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C-1828-48C7-BB88-BC4797F3C6C8}"/>
              </c:ext>
            </c:extLst>
          </c:dPt>
          <c:dPt>
            <c:idx val="94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2E-1828-48C7-BB88-BC4797F3C6C8}"/>
              </c:ext>
            </c:extLst>
          </c:dPt>
          <c:dPt>
            <c:idx val="94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0-1828-48C7-BB88-BC4797F3C6C8}"/>
              </c:ext>
            </c:extLst>
          </c:dPt>
          <c:dPt>
            <c:idx val="94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2-1828-48C7-BB88-BC4797F3C6C8}"/>
              </c:ext>
            </c:extLst>
          </c:dPt>
          <c:dPt>
            <c:idx val="94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4-1828-48C7-BB88-BC4797F3C6C8}"/>
              </c:ext>
            </c:extLst>
          </c:dPt>
          <c:dPt>
            <c:idx val="94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6-1828-48C7-BB88-BC4797F3C6C8}"/>
              </c:ext>
            </c:extLst>
          </c:dPt>
          <c:dPt>
            <c:idx val="94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8-1828-48C7-BB88-BC4797F3C6C8}"/>
              </c:ext>
            </c:extLst>
          </c:dPt>
          <c:dPt>
            <c:idx val="94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A-1828-48C7-BB88-BC4797F3C6C8}"/>
              </c:ext>
            </c:extLst>
          </c:dPt>
          <c:dPt>
            <c:idx val="94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C-1828-48C7-BB88-BC4797F3C6C8}"/>
              </c:ext>
            </c:extLst>
          </c:dPt>
          <c:dPt>
            <c:idx val="95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3E-1828-48C7-BB88-BC4797F3C6C8}"/>
              </c:ext>
            </c:extLst>
          </c:dPt>
          <c:dPt>
            <c:idx val="95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0-1828-48C7-BB88-BC4797F3C6C8}"/>
              </c:ext>
            </c:extLst>
          </c:dPt>
          <c:dPt>
            <c:idx val="95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2-1828-48C7-BB88-BC4797F3C6C8}"/>
              </c:ext>
            </c:extLst>
          </c:dPt>
          <c:dPt>
            <c:idx val="95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4-1828-48C7-BB88-BC4797F3C6C8}"/>
              </c:ext>
            </c:extLst>
          </c:dPt>
          <c:dPt>
            <c:idx val="95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6-1828-48C7-BB88-BC4797F3C6C8}"/>
              </c:ext>
            </c:extLst>
          </c:dPt>
          <c:dPt>
            <c:idx val="95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8-1828-48C7-BB88-BC4797F3C6C8}"/>
              </c:ext>
            </c:extLst>
          </c:dPt>
          <c:dPt>
            <c:idx val="95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A-1828-48C7-BB88-BC4797F3C6C8}"/>
              </c:ext>
            </c:extLst>
          </c:dPt>
          <c:dPt>
            <c:idx val="95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C-1828-48C7-BB88-BC4797F3C6C8}"/>
              </c:ext>
            </c:extLst>
          </c:dPt>
          <c:dPt>
            <c:idx val="95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4E-1828-48C7-BB88-BC4797F3C6C8}"/>
              </c:ext>
            </c:extLst>
          </c:dPt>
          <c:dPt>
            <c:idx val="95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0-1828-48C7-BB88-BC4797F3C6C8}"/>
              </c:ext>
            </c:extLst>
          </c:dPt>
          <c:dPt>
            <c:idx val="96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2-1828-48C7-BB88-BC4797F3C6C8}"/>
              </c:ext>
            </c:extLst>
          </c:dPt>
          <c:dPt>
            <c:idx val="96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4-1828-48C7-BB88-BC4797F3C6C8}"/>
              </c:ext>
            </c:extLst>
          </c:dPt>
          <c:dPt>
            <c:idx val="96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6-1828-48C7-BB88-BC4797F3C6C8}"/>
              </c:ext>
            </c:extLst>
          </c:dPt>
          <c:dPt>
            <c:idx val="96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8-1828-48C7-BB88-BC4797F3C6C8}"/>
              </c:ext>
            </c:extLst>
          </c:dPt>
          <c:dPt>
            <c:idx val="96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A-1828-48C7-BB88-BC4797F3C6C8}"/>
              </c:ext>
            </c:extLst>
          </c:dPt>
          <c:dPt>
            <c:idx val="96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C-1828-48C7-BB88-BC4797F3C6C8}"/>
              </c:ext>
            </c:extLst>
          </c:dPt>
          <c:dPt>
            <c:idx val="96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5E-1828-48C7-BB88-BC4797F3C6C8}"/>
              </c:ext>
            </c:extLst>
          </c:dPt>
          <c:dPt>
            <c:idx val="96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0-1828-48C7-BB88-BC4797F3C6C8}"/>
              </c:ext>
            </c:extLst>
          </c:dPt>
          <c:dPt>
            <c:idx val="96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2-1828-48C7-BB88-BC4797F3C6C8}"/>
              </c:ext>
            </c:extLst>
          </c:dPt>
          <c:dPt>
            <c:idx val="96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4-1828-48C7-BB88-BC4797F3C6C8}"/>
              </c:ext>
            </c:extLst>
          </c:dPt>
          <c:dPt>
            <c:idx val="97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6-1828-48C7-BB88-BC4797F3C6C8}"/>
              </c:ext>
            </c:extLst>
          </c:dPt>
          <c:dPt>
            <c:idx val="97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8-1828-48C7-BB88-BC4797F3C6C8}"/>
              </c:ext>
            </c:extLst>
          </c:dPt>
          <c:dPt>
            <c:idx val="97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A-1828-48C7-BB88-BC4797F3C6C8}"/>
              </c:ext>
            </c:extLst>
          </c:dPt>
          <c:dPt>
            <c:idx val="97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C-1828-48C7-BB88-BC4797F3C6C8}"/>
              </c:ext>
            </c:extLst>
          </c:dPt>
          <c:dPt>
            <c:idx val="97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6E-1828-48C7-BB88-BC4797F3C6C8}"/>
              </c:ext>
            </c:extLst>
          </c:dPt>
          <c:dPt>
            <c:idx val="97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0-1828-48C7-BB88-BC4797F3C6C8}"/>
              </c:ext>
            </c:extLst>
          </c:dPt>
          <c:dPt>
            <c:idx val="97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2-1828-48C7-BB88-BC4797F3C6C8}"/>
              </c:ext>
            </c:extLst>
          </c:dPt>
          <c:dPt>
            <c:idx val="97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4-1828-48C7-BB88-BC4797F3C6C8}"/>
              </c:ext>
            </c:extLst>
          </c:dPt>
          <c:dPt>
            <c:idx val="97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6-1828-48C7-BB88-BC4797F3C6C8}"/>
              </c:ext>
            </c:extLst>
          </c:dPt>
          <c:dPt>
            <c:idx val="97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8-1828-48C7-BB88-BC4797F3C6C8}"/>
              </c:ext>
            </c:extLst>
          </c:dPt>
          <c:dPt>
            <c:idx val="98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A-1828-48C7-BB88-BC4797F3C6C8}"/>
              </c:ext>
            </c:extLst>
          </c:dPt>
          <c:dPt>
            <c:idx val="98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C-1828-48C7-BB88-BC4797F3C6C8}"/>
              </c:ext>
            </c:extLst>
          </c:dPt>
          <c:dPt>
            <c:idx val="98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7E-1828-48C7-BB88-BC4797F3C6C8}"/>
              </c:ext>
            </c:extLst>
          </c:dPt>
          <c:dPt>
            <c:idx val="98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0-1828-48C7-BB88-BC4797F3C6C8}"/>
              </c:ext>
            </c:extLst>
          </c:dPt>
          <c:dPt>
            <c:idx val="98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2-1828-48C7-BB88-BC4797F3C6C8}"/>
              </c:ext>
            </c:extLst>
          </c:dPt>
          <c:dPt>
            <c:idx val="98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4-1828-48C7-BB88-BC4797F3C6C8}"/>
              </c:ext>
            </c:extLst>
          </c:dPt>
          <c:dPt>
            <c:idx val="98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6-1828-48C7-BB88-BC4797F3C6C8}"/>
              </c:ext>
            </c:extLst>
          </c:dPt>
          <c:dPt>
            <c:idx val="98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8-1828-48C7-BB88-BC4797F3C6C8}"/>
              </c:ext>
            </c:extLst>
          </c:dPt>
          <c:dPt>
            <c:idx val="98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A-1828-48C7-BB88-BC4797F3C6C8}"/>
              </c:ext>
            </c:extLst>
          </c:dPt>
          <c:dPt>
            <c:idx val="98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C-1828-48C7-BB88-BC4797F3C6C8}"/>
              </c:ext>
            </c:extLst>
          </c:dPt>
          <c:dPt>
            <c:idx val="990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8E-1828-48C7-BB88-BC4797F3C6C8}"/>
              </c:ext>
            </c:extLst>
          </c:dPt>
          <c:dPt>
            <c:idx val="99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0-1828-48C7-BB88-BC4797F3C6C8}"/>
              </c:ext>
            </c:extLst>
          </c:dPt>
          <c:dPt>
            <c:idx val="992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2-1828-48C7-BB88-BC4797F3C6C8}"/>
              </c:ext>
            </c:extLst>
          </c:dPt>
          <c:dPt>
            <c:idx val="993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4-1828-48C7-BB88-BC4797F3C6C8}"/>
              </c:ext>
            </c:extLst>
          </c:dPt>
          <c:dPt>
            <c:idx val="994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6-1828-48C7-BB88-BC4797F3C6C8}"/>
              </c:ext>
            </c:extLst>
          </c:dPt>
          <c:dPt>
            <c:idx val="995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8-1828-48C7-BB88-BC4797F3C6C8}"/>
              </c:ext>
            </c:extLst>
          </c:dPt>
          <c:dPt>
            <c:idx val="996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A-1828-48C7-BB88-BC4797F3C6C8}"/>
              </c:ext>
            </c:extLst>
          </c:dPt>
          <c:dPt>
            <c:idx val="997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C-1828-48C7-BB88-BC4797F3C6C8}"/>
              </c:ext>
            </c:extLst>
          </c:dPt>
          <c:dPt>
            <c:idx val="998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9E-1828-48C7-BB88-BC4797F3C6C8}"/>
              </c:ext>
            </c:extLst>
          </c:dPt>
          <c:dPt>
            <c:idx val="999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FA0-1828-48C7-BB88-BC4797F3C6C8}"/>
              </c:ext>
            </c:extLst>
          </c:dPt>
          <c:val>
            <c:numRef>
              <c:f>Products!$C$2:$C$1001</c:f>
              <c:numCache>
                <c:formatCode>0.00</c:formatCode>
                <c:ptCount val="1000"/>
                <c:pt idx="0">
                  <c:v>94.397542431479721</c:v>
                </c:pt>
                <c:pt idx="1">
                  <c:v>19.22761268580475</c:v>
                </c:pt>
                <c:pt idx="2">
                  <c:v>1.9921899021930312</c:v>
                </c:pt>
                <c:pt idx="3">
                  <c:v>49.247481215144141</c:v>
                </c:pt>
                <c:pt idx="4">
                  <c:v>30.458811123163997</c:v>
                </c:pt>
                <c:pt idx="5">
                  <c:v>50.115954567486611</c:v>
                </c:pt>
                <c:pt idx="6">
                  <c:v>25.297458001346907</c:v>
                </c:pt>
                <c:pt idx="7">
                  <c:v>35.907282463348089</c:v>
                </c:pt>
                <c:pt idx="8">
                  <c:v>11.5114786795386</c:v>
                </c:pt>
                <c:pt idx="9">
                  <c:v>32.100244007914583</c:v>
                </c:pt>
                <c:pt idx="10">
                  <c:v>26.230441804211701</c:v>
                </c:pt>
                <c:pt idx="11">
                  <c:v>88.734569151170163</c:v>
                </c:pt>
                <c:pt idx="12">
                  <c:v>37.410806301812592</c:v>
                </c:pt>
                <c:pt idx="13">
                  <c:v>29.63118223360528</c:v>
                </c:pt>
                <c:pt idx="14">
                  <c:v>51.423928576366315</c:v>
                </c:pt>
                <c:pt idx="15">
                  <c:v>14.069290296423254</c:v>
                </c:pt>
                <c:pt idx="16">
                  <c:v>77.682308795785829</c:v>
                </c:pt>
                <c:pt idx="17">
                  <c:v>10.766646817420323</c:v>
                </c:pt>
                <c:pt idx="18">
                  <c:v>24.155022184050956</c:v>
                </c:pt>
                <c:pt idx="19">
                  <c:v>55.019940496868223</c:v>
                </c:pt>
                <c:pt idx="20">
                  <c:v>66.179241751252775</c:v>
                </c:pt>
                <c:pt idx="21">
                  <c:v>38.966137902263476</c:v>
                </c:pt>
                <c:pt idx="22">
                  <c:v>19.678661643615879</c:v>
                </c:pt>
                <c:pt idx="23">
                  <c:v>33.911669138124047</c:v>
                </c:pt>
                <c:pt idx="24">
                  <c:v>32.806173604446045</c:v>
                </c:pt>
                <c:pt idx="25">
                  <c:v>13.429858688486219</c:v>
                </c:pt>
                <c:pt idx="26">
                  <c:v>69.446429080448567</c:v>
                </c:pt>
                <c:pt idx="27">
                  <c:v>46.0840030122286</c:v>
                </c:pt>
                <c:pt idx="28">
                  <c:v>56.228910732358628</c:v>
                </c:pt>
                <c:pt idx="29">
                  <c:v>5.3564771076279545</c:v>
                </c:pt>
                <c:pt idx="30">
                  <c:v>39.037462664954482</c:v>
                </c:pt>
                <c:pt idx="31">
                  <c:v>79.822030208339683</c:v>
                </c:pt>
                <c:pt idx="32">
                  <c:v>28.385484675608396</c:v>
                </c:pt>
                <c:pt idx="33">
                  <c:v>86.933005092149358</c:v>
                </c:pt>
                <c:pt idx="34">
                  <c:v>23.771005560120141</c:v>
                </c:pt>
                <c:pt idx="35">
                  <c:v>86.737766825160705</c:v>
                </c:pt>
                <c:pt idx="36">
                  <c:v>68.78364678936218</c:v>
                </c:pt>
                <c:pt idx="37">
                  <c:v>48.043706859363311</c:v>
                </c:pt>
                <c:pt idx="38">
                  <c:v>96.534390515247949</c:v>
                </c:pt>
                <c:pt idx="39">
                  <c:v>30.810067393192654</c:v>
                </c:pt>
                <c:pt idx="40">
                  <c:v>54.488422068964518</c:v>
                </c:pt>
                <c:pt idx="41">
                  <c:v>2.3964576104644419</c:v>
                </c:pt>
                <c:pt idx="42">
                  <c:v>2.3943771136991421</c:v>
                </c:pt>
                <c:pt idx="43">
                  <c:v>51.94511049355954</c:v>
                </c:pt>
                <c:pt idx="44">
                  <c:v>1.6260103025994788</c:v>
                </c:pt>
                <c:pt idx="45">
                  <c:v>66.612485912366509</c:v>
                </c:pt>
                <c:pt idx="46">
                  <c:v>28.326016172406742</c:v>
                </c:pt>
                <c:pt idx="47">
                  <c:v>88.599166061363348</c:v>
                </c:pt>
                <c:pt idx="48">
                  <c:v>9.0501192249457638</c:v>
                </c:pt>
                <c:pt idx="49">
                  <c:v>81.049541081102774</c:v>
                </c:pt>
                <c:pt idx="50">
                  <c:v>18.068929062115668</c:v>
                </c:pt>
                <c:pt idx="51">
                  <c:v>30.264074989750966</c:v>
                </c:pt>
                <c:pt idx="52">
                  <c:v>78.00155762048972</c:v>
                </c:pt>
                <c:pt idx="53">
                  <c:v>95.15046116202231</c:v>
                </c:pt>
                <c:pt idx="54">
                  <c:v>49.389183679337144</c:v>
                </c:pt>
                <c:pt idx="55">
                  <c:v>60.782610804501779</c:v>
                </c:pt>
                <c:pt idx="56">
                  <c:v>94.734795619430443</c:v>
                </c:pt>
                <c:pt idx="57">
                  <c:v>2.2305179809988696</c:v>
                </c:pt>
                <c:pt idx="58">
                  <c:v>53.49262893392315</c:v>
                </c:pt>
                <c:pt idx="59">
                  <c:v>40.205030600815206</c:v>
                </c:pt>
                <c:pt idx="60">
                  <c:v>44.975107472902899</c:v>
                </c:pt>
                <c:pt idx="61">
                  <c:v>57.736973630641856</c:v>
                </c:pt>
                <c:pt idx="62">
                  <c:v>84.404017140913936</c:v>
                </c:pt>
                <c:pt idx="63">
                  <c:v>91.00780051591336</c:v>
                </c:pt>
                <c:pt idx="64">
                  <c:v>57.045273721738724</c:v>
                </c:pt>
                <c:pt idx="65">
                  <c:v>23.083326691573603</c:v>
                </c:pt>
                <c:pt idx="66">
                  <c:v>22.146918916051749</c:v>
                </c:pt>
                <c:pt idx="67">
                  <c:v>84.554574147743025</c:v>
                </c:pt>
                <c:pt idx="68">
                  <c:v>35.519505746570054</c:v>
                </c:pt>
                <c:pt idx="69">
                  <c:v>45.178711869549218</c:v>
                </c:pt>
                <c:pt idx="70">
                  <c:v>12.785086973450854</c:v>
                </c:pt>
                <c:pt idx="71">
                  <c:v>39.992060911467917</c:v>
                </c:pt>
                <c:pt idx="72">
                  <c:v>18.967442069210637</c:v>
                </c:pt>
                <c:pt idx="73">
                  <c:v>47.449055213557891</c:v>
                </c:pt>
                <c:pt idx="74">
                  <c:v>20.254692223815919</c:v>
                </c:pt>
                <c:pt idx="75">
                  <c:v>20.011308808997896</c:v>
                </c:pt>
                <c:pt idx="76">
                  <c:v>62.794699349104164</c:v>
                </c:pt>
                <c:pt idx="77">
                  <c:v>7.5466932666256703</c:v>
                </c:pt>
                <c:pt idx="78">
                  <c:v>95.906854816959211</c:v>
                </c:pt>
                <c:pt idx="79">
                  <c:v>20.766409480156646</c:v>
                </c:pt>
                <c:pt idx="80">
                  <c:v>38.115518988300309</c:v>
                </c:pt>
                <c:pt idx="81">
                  <c:v>49.136414704875961</c:v>
                </c:pt>
                <c:pt idx="82">
                  <c:v>77.162840676697428</c:v>
                </c:pt>
                <c:pt idx="83">
                  <c:v>9.0544593514808369</c:v>
                </c:pt>
                <c:pt idx="84">
                  <c:v>85.517701014349086</c:v>
                </c:pt>
                <c:pt idx="85">
                  <c:v>1.9187994172225831</c:v>
                </c:pt>
                <c:pt idx="86">
                  <c:v>42.680699065664243</c:v>
                </c:pt>
                <c:pt idx="87">
                  <c:v>81.819089941713997</c:v>
                </c:pt>
                <c:pt idx="88">
                  <c:v>52.987609730770288</c:v>
                </c:pt>
                <c:pt idx="89">
                  <c:v>95.09571840389745</c:v>
                </c:pt>
                <c:pt idx="90">
                  <c:v>33.148405961322993</c:v>
                </c:pt>
                <c:pt idx="91">
                  <c:v>87.123287456237335</c:v>
                </c:pt>
                <c:pt idx="92">
                  <c:v>20.798701042854628</c:v>
                </c:pt>
                <c:pt idx="93">
                  <c:v>20.100509422674484</c:v>
                </c:pt>
                <c:pt idx="94">
                  <c:v>86.611189759182508</c:v>
                </c:pt>
                <c:pt idx="95">
                  <c:v>69.510114499565063</c:v>
                </c:pt>
                <c:pt idx="96">
                  <c:v>79.584622997388252</c:v>
                </c:pt>
                <c:pt idx="97">
                  <c:v>84.276301408353476</c:v>
                </c:pt>
                <c:pt idx="98">
                  <c:v>37.941113864167789</c:v>
                </c:pt>
                <c:pt idx="99">
                  <c:v>70.062255400369679</c:v>
                </c:pt>
                <c:pt idx="100">
                  <c:v>73.411911797941045</c:v>
                </c:pt>
                <c:pt idx="101">
                  <c:v>71.289132158528361</c:v>
                </c:pt>
                <c:pt idx="102">
                  <c:v>34.019825438942043</c:v>
                </c:pt>
                <c:pt idx="103">
                  <c:v>82.518513320788685</c:v>
                </c:pt>
                <c:pt idx="104">
                  <c:v>28.330451202618256</c:v>
                </c:pt>
                <c:pt idx="105">
                  <c:v>83.731900731242931</c:v>
                </c:pt>
                <c:pt idx="106">
                  <c:v>6.6413206764656785</c:v>
                </c:pt>
                <c:pt idx="107">
                  <c:v>38.491091118559865</c:v>
                </c:pt>
                <c:pt idx="108">
                  <c:v>21.221800869172615</c:v>
                </c:pt>
                <c:pt idx="109">
                  <c:v>84.654887871721797</c:v>
                </c:pt>
                <c:pt idx="110">
                  <c:v>39.947371765203457</c:v>
                </c:pt>
                <c:pt idx="111">
                  <c:v>54.406971220749213</c:v>
                </c:pt>
                <c:pt idx="112">
                  <c:v>17.254186099328727</c:v>
                </c:pt>
                <c:pt idx="113">
                  <c:v>73.313944904048157</c:v>
                </c:pt>
                <c:pt idx="114">
                  <c:v>58.838189670783677</c:v>
                </c:pt>
                <c:pt idx="115">
                  <c:v>76.214110918087925</c:v>
                </c:pt>
                <c:pt idx="116">
                  <c:v>86.860564985714788</c:v>
                </c:pt>
                <c:pt idx="117">
                  <c:v>87.543542253696131</c:v>
                </c:pt>
                <c:pt idx="118">
                  <c:v>50.755014283286272</c:v>
                </c:pt>
                <c:pt idx="119">
                  <c:v>81.860979683176865</c:v>
                </c:pt>
                <c:pt idx="120">
                  <c:v>78.267846298556208</c:v>
                </c:pt>
                <c:pt idx="121">
                  <c:v>89.90130145399209</c:v>
                </c:pt>
                <c:pt idx="122">
                  <c:v>6.1078737014231166</c:v>
                </c:pt>
                <c:pt idx="123">
                  <c:v>1.0756031036638802</c:v>
                </c:pt>
                <c:pt idx="124">
                  <c:v>71.256536394662177</c:v>
                </c:pt>
                <c:pt idx="125">
                  <c:v>39.400461481735917</c:v>
                </c:pt>
                <c:pt idx="126">
                  <c:v>94.578689519905907</c:v>
                </c:pt>
                <c:pt idx="127">
                  <c:v>62.059239006829173</c:v>
                </c:pt>
                <c:pt idx="128">
                  <c:v>14.551336537778504</c:v>
                </c:pt>
                <c:pt idx="129">
                  <c:v>80.449230286065017</c:v>
                </c:pt>
                <c:pt idx="130">
                  <c:v>38.174077940516717</c:v>
                </c:pt>
                <c:pt idx="131">
                  <c:v>6.1966632346160395</c:v>
                </c:pt>
                <c:pt idx="132">
                  <c:v>33.922907835751317</c:v>
                </c:pt>
                <c:pt idx="133">
                  <c:v>55.81407809272222</c:v>
                </c:pt>
                <c:pt idx="134">
                  <c:v>56.269778656321698</c:v>
                </c:pt>
                <c:pt idx="135">
                  <c:v>74.441154916290913</c:v>
                </c:pt>
                <c:pt idx="136">
                  <c:v>61.226351802244473</c:v>
                </c:pt>
                <c:pt idx="137">
                  <c:v>23.495089394253775</c:v>
                </c:pt>
                <c:pt idx="138">
                  <c:v>33.443391656995772</c:v>
                </c:pt>
                <c:pt idx="139">
                  <c:v>72.069215879831447</c:v>
                </c:pt>
                <c:pt idx="140">
                  <c:v>80.355795047224518</c:v>
                </c:pt>
                <c:pt idx="141">
                  <c:v>28.128467743780185</c:v>
                </c:pt>
                <c:pt idx="142">
                  <c:v>39.15496825928674</c:v>
                </c:pt>
                <c:pt idx="143">
                  <c:v>78.672031653846332</c:v>
                </c:pt>
                <c:pt idx="144">
                  <c:v>67.454804040158706</c:v>
                </c:pt>
                <c:pt idx="145">
                  <c:v>62.444995066019175</c:v>
                </c:pt>
                <c:pt idx="146">
                  <c:v>71.260796227238671</c:v>
                </c:pt>
                <c:pt idx="147">
                  <c:v>28.783271684597345</c:v>
                </c:pt>
                <c:pt idx="148">
                  <c:v>58.520402504380506</c:v>
                </c:pt>
                <c:pt idx="149">
                  <c:v>48.974384523158513</c:v>
                </c:pt>
                <c:pt idx="150">
                  <c:v>73.07360420356602</c:v>
                </c:pt>
                <c:pt idx="151">
                  <c:v>16.086731910209828</c:v>
                </c:pt>
                <c:pt idx="152">
                  <c:v>71.214713952305971</c:v>
                </c:pt>
                <c:pt idx="153">
                  <c:v>69.113743439502201</c:v>
                </c:pt>
                <c:pt idx="154">
                  <c:v>95.353576887255983</c:v>
                </c:pt>
                <c:pt idx="155">
                  <c:v>79.075830548054043</c:v>
                </c:pt>
                <c:pt idx="156">
                  <c:v>55.369104356524488</c:v>
                </c:pt>
                <c:pt idx="157">
                  <c:v>87.016360728733957</c:v>
                </c:pt>
                <c:pt idx="158">
                  <c:v>84.580819480690309</c:v>
                </c:pt>
                <c:pt idx="159">
                  <c:v>3.040666278405979</c:v>
                </c:pt>
                <c:pt idx="160">
                  <c:v>95.202136568056957</c:v>
                </c:pt>
                <c:pt idx="161">
                  <c:v>17.416438681228318</c:v>
                </c:pt>
                <c:pt idx="162">
                  <c:v>65.428703870628325</c:v>
                </c:pt>
                <c:pt idx="163">
                  <c:v>93.780100716431591</c:v>
                </c:pt>
                <c:pt idx="164">
                  <c:v>34.1795995134161</c:v>
                </c:pt>
                <c:pt idx="165">
                  <c:v>60.75087924263547</c:v>
                </c:pt>
                <c:pt idx="166">
                  <c:v>1.8030896059844093</c:v>
                </c:pt>
                <c:pt idx="167">
                  <c:v>84.406582575073486</c:v>
                </c:pt>
                <c:pt idx="168">
                  <c:v>95.869229890087155</c:v>
                </c:pt>
                <c:pt idx="169">
                  <c:v>27.930720837773215</c:v>
                </c:pt>
                <c:pt idx="170">
                  <c:v>1.8691850706458069</c:v>
                </c:pt>
                <c:pt idx="171">
                  <c:v>69.827361779045077</c:v>
                </c:pt>
                <c:pt idx="172">
                  <c:v>2.0745636003958179</c:v>
                </c:pt>
                <c:pt idx="173">
                  <c:v>86.920640780467068</c:v>
                </c:pt>
                <c:pt idx="174">
                  <c:v>44.994969697532063</c:v>
                </c:pt>
                <c:pt idx="175">
                  <c:v>49.091886583874413</c:v>
                </c:pt>
                <c:pt idx="176">
                  <c:v>94.775088296272713</c:v>
                </c:pt>
                <c:pt idx="177">
                  <c:v>28.352624482967002</c:v>
                </c:pt>
                <c:pt idx="178">
                  <c:v>41.110176758883263</c:v>
                </c:pt>
                <c:pt idx="179">
                  <c:v>20.45144395074815</c:v>
                </c:pt>
                <c:pt idx="180">
                  <c:v>27.45800641138586</c:v>
                </c:pt>
                <c:pt idx="181">
                  <c:v>75.429618701680681</c:v>
                </c:pt>
                <c:pt idx="182">
                  <c:v>55.22137458130041</c:v>
                </c:pt>
                <c:pt idx="183">
                  <c:v>39.8169670908445</c:v>
                </c:pt>
                <c:pt idx="184">
                  <c:v>79.305035056294727</c:v>
                </c:pt>
                <c:pt idx="185">
                  <c:v>4.5543501867359559</c:v>
                </c:pt>
                <c:pt idx="186">
                  <c:v>40.392052792129988</c:v>
                </c:pt>
                <c:pt idx="187">
                  <c:v>36.253202525075665</c:v>
                </c:pt>
                <c:pt idx="188">
                  <c:v>27.625881330081516</c:v>
                </c:pt>
                <c:pt idx="189">
                  <c:v>87.09229895920005</c:v>
                </c:pt>
                <c:pt idx="190">
                  <c:v>65.561693634876804</c:v>
                </c:pt>
                <c:pt idx="191">
                  <c:v>51.095376480773666</c:v>
                </c:pt>
                <c:pt idx="192">
                  <c:v>54.400820229345825</c:v>
                </c:pt>
                <c:pt idx="193">
                  <c:v>20.716676943893663</c:v>
                </c:pt>
                <c:pt idx="194">
                  <c:v>2.6969977194363226</c:v>
                </c:pt>
                <c:pt idx="195">
                  <c:v>67.162252318473733</c:v>
                </c:pt>
                <c:pt idx="196">
                  <c:v>99.37135699026733</c:v>
                </c:pt>
                <c:pt idx="197">
                  <c:v>62.826756822588756</c:v>
                </c:pt>
                <c:pt idx="198">
                  <c:v>21.745720421197255</c:v>
                </c:pt>
                <c:pt idx="199">
                  <c:v>85.794473830805089</c:v>
                </c:pt>
                <c:pt idx="200">
                  <c:v>42.38291499573684</c:v>
                </c:pt>
                <c:pt idx="201">
                  <c:v>68.577286909767523</c:v>
                </c:pt>
                <c:pt idx="202">
                  <c:v>94.509548518623177</c:v>
                </c:pt>
                <c:pt idx="203">
                  <c:v>0.67762630013016301</c:v>
                </c:pt>
                <c:pt idx="204">
                  <c:v>90.010419435504446</c:v>
                </c:pt>
                <c:pt idx="205">
                  <c:v>87.644329099887031</c:v>
                </c:pt>
                <c:pt idx="206">
                  <c:v>97.94178506657984</c:v>
                </c:pt>
                <c:pt idx="207">
                  <c:v>72.624118631435735</c:v>
                </c:pt>
                <c:pt idx="208">
                  <c:v>71.501786043741802</c:v>
                </c:pt>
                <c:pt idx="209">
                  <c:v>6.5929886245316034</c:v>
                </c:pt>
                <c:pt idx="210">
                  <c:v>61.907287712000993</c:v>
                </c:pt>
                <c:pt idx="211">
                  <c:v>64.975652318302878</c:v>
                </c:pt>
                <c:pt idx="212">
                  <c:v>95.648237636278168</c:v>
                </c:pt>
                <c:pt idx="213">
                  <c:v>51.820311940480323</c:v>
                </c:pt>
                <c:pt idx="214">
                  <c:v>8.7504161203071469</c:v>
                </c:pt>
                <c:pt idx="215">
                  <c:v>27.794880405945001</c:v>
                </c:pt>
                <c:pt idx="216">
                  <c:v>86.872876286670035</c:v>
                </c:pt>
                <c:pt idx="217">
                  <c:v>93.704754344303311</c:v>
                </c:pt>
                <c:pt idx="218">
                  <c:v>91.114182728013944</c:v>
                </c:pt>
                <c:pt idx="219">
                  <c:v>97.654614005556112</c:v>
                </c:pt>
                <c:pt idx="220">
                  <c:v>89.995388352321442</c:v>
                </c:pt>
                <c:pt idx="221">
                  <c:v>68.33712444489322</c:v>
                </c:pt>
                <c:pt idx="222">
                  <c:v>99.496345499033126</c:v>
                </c:pt>
                <c:pt idx="223">
                  <c:v>1.0764679258577936</c:v>
                </c:pt>
                <c:pt idx="224">
                  <c:v>55.32024628785247</c:v>
                </c:pt>
                <c:pt idx="225">
                  <c:v>6.3346633780924755</c:v>
                </c:pt>
                <c:pt idx="226">
                  <c:v>87.568751854719352</c:v>
                </c:pt>
                <c:pt idx="227">
                  <c:v>99.865485075774927</c:v>
                </c:pt>
                <c:pt idx="228">
                  <c:v>29.670705727386213</c:v>
                </c:pt>
                <c:pt idx="229">
                  <c:v>43.592149956511669</c:v>
                </c:pt>
                <c:pt idx="230">
                  <c:v>98.841916797075228</c:v>
                </c:pt>
                <c:pt idx="231">
                  <c:v>41.035731682090528</c:v>
                </c:pt>
                <c:pt idx="232">
                  <c:v>74.010743673933959</c:v>
                </c:pt>
                <c:pt idx="233">
                  <c:v>43.754213006161457</c:v>
                </c:pt>
                <c:pt idx="234">
                  <c:v>49.954822431057835</c:v>
                </c:pt>
                <c:pt idx="235">
                  <c:v>8.3089011764116982</c:v>
                </c:pt>
                <c:pt idx="236">
                  <c:v>65.751028421569899</c:v>
                </c:pt>
                <c:pt idx="237">
                  <c:v>22.701129598017587</c:v>
                </c:pt>
                <c:pt idx="238">
                  <c:v>34.75440623071546</c:v>
                </c:pt>
                <c:pt idx="239">
                  <c:v>46.655405201187584</c:v>
                </c:pt>
                <c:pt idx="240">
                  <c:v>2.4379431708719368</c:v>
                </c:pt>
                <c:pt idx="241">
                  <c:v>55.665417715922437</c:v>
                </c:pt>
                <c:pt idx="242">
                  <c:v>57.748943637190479</c:v>
                </c:pt>
                <c:pt idx="243">
                  <c:v>93.684081901466669</c:v>
                </c:pt>
                <c:pt idx="244">
                  <c:v>35.255242424144974</c:v>
                </c:pt>
                <c:pt idx="245">
                  <c:v>50.374268315296476</c:v>
                </c:pt>
                <c:pt idx="246">
                  <c:v>59.289981567330386</c:v>
                </c:pt>
                <c:pt idx="247">
                  <c:v>79.664580802628464</c:v>
                </c:pt>
                <c:pt idx="248">
                  <c:v>39.114914372009309</c:v>
                </c:pt>
                <c:pt idx="249">
                  <c:v>50.209551341297754</c:v>
                </c:pt>
                <c:pt idx="250">
                  <c:v>72.284230081489071</c:v>
                </c:pt>
                <c:pt idx="251">
                  <c:v>20.480395092938618</c:v>
                </c:pt>
                <c:pt idx="252">
                  <c:v>13.662401880106223</c:v>
                </c:pt>
                <c:pt idx="253">
                  <c:v>71.722866647747054</c:v>
                </c:pt>
                <c:pt idx="254">
                  <c:v>17.263408804845469</c:v>
                </c:pt>
                <c:pt idx="255">
                  <c:v>73.920201861399718</c:v>
                </c:pt>
                <c:pt idx="256">
                  <c:v>36.197962755772842</c:v>
                </c:pt>
                <c:pt idx="257">
                  <c:v>41.02411803676199</c:v>
                </c:pt>
                <c:pt idx="258">
                  <c:v>58.041386137413717</c:v>
                </c:pt>
                <c:pt idx="259">
                  <c:v>88.92734802245667</c:v>
                </c:pt>
                <c:pt idx="260">
                  <c:v>38.605544906939606</c:v>
                </c:pt>
                <c:pt idx="261">
                  <c:v>58.037666865890515</c:v>
                </c:pt>
                <c:pt idx="262">
                  <c:v>95.732118381978538</c:v>
                </c:pt>
                <c:pt idx="263">
                  <c:v>36.0825417101996</c:v>
                </c:pt>
                <c:pt idx="264">
                  <c:v>19.509811847324009</c:v>
                </c:pt>
                <c:pt idx="265">
                  <c:v>48.120087571488369</c:v>
                </c:pt>
                <c:pt idx="266">
                  <c:v>62.577001498801998</c:v>
                </c:pt>
                <c:pt idx="267">
                  <c:v>31.11165775484066</c:v>
                </c:pt>
                <c:pt idx="268">
                  <c:v>49.351419982228784</c:v>
                </c:pt>
                <c:pt idx="269">
                  <c:v>19.029690606770533</c:v>
                </c:pt>
                <c:pt idx="270">
                  <c:v>13.575835277468506</c:v>
                </c:pt>
                <c:pt idx="271">
                  <c:v>91.230390057159255</c:v>
                </c:pt>
                <c:pt idx="272">
                  <c:v>47.711120366837875</c:v>
                </c:pt>
                <c:pt idx="273">
                  <c:v>77.087154460615665</c:v>
                </c:pt>
                <c:pt idx="274">
                  <c:v>10.417678003425968</c:v>
                </c:pt>
                <c:pt idx="275">
                  <c:v>42.639475080165376</c:v>
                </c:pt>
                <c:pt idx="276">
                  <c:v>46.361240604892764</c:v>
                </c:pt>
                <c:pt idx="277">
                  <c:v>0.31230508454733741</c:v>
                </c:pt>
                <c:pt idx="278">
                  <c:v>12.255443190185289</c:v>
                </c:pt>
                <c:pt idx="279">
                  <c:v>79.242324450178899</c:v>
                </c:pt>
                <c:pt idx="280">
                  <c:v>67.102999364470207</c:v>
                </c:pt>
                <c:pt idx="281">
                  <c:v>56.16460430186919</c:v>
                </c:pt>
                <c:pt idx="282">
                  <c:v>64.799405443045231</c:v>
                </c:pt>
                <c:pt idx="283">
                  <c:v>70.958523360443465</c:v>
                </c:pt>
                <c:pt idx="284">
                  <c:v>27.646372383120632</c:v>
                </c:pt>
                <c:pt idx="285">
                  <c:v>58.242528620989617</c:v>
                </c:pt>
                <c:pt idx="286">
                  <c:v>28.592803478695185</c:v>
                </c:pt>
                <c:pt idx="287">
                  <c:v>50.87860713741307</c:v>
                </c:pt>
                <c:pt idx="288">
                  <c:v>41.670971958274059</c:v>
                </c:pt>
                <c:pt idx="289">
                  <c:v>64.910656073848543</c:v>
                </c:pt>
                <c:pt idx="290">
                  <c:v>40.345263462912264</c:v>
                </c:pt>
                <c:pt idx="291">
                  <c:v>43.609733669202214</c:v>
                </c:pt>
                <c:pt idx="292">
                  <c:v>29.313425283594221</c:v>
                </c:pt>
                <c:pt idx="293">
                  <c:v>2.568039752962048</c:v>
                </c:pt>
                <c:pt idx="294">
                  <c:v>22.813157600109758</c:v>
                </c:pt>
                <c:pt idx="295">
                  <c:v>62.000747835858185</c:v>
                </c:pt>
                <c:pt idx="296">
                  <c:v>44.276817866249807</c:v>
                </c:pt>
                <c:pt idx="297">
                  <c:v>50.35963600619543</c:v>
                </c:pt>
                <c:pt idx="298">
                  <c:v>50.754361924476768</c:v>
                </c:pt>
                <c:pt idx="299">
                  <c:v>1.2567447000894516</c:v>
                </c:pt>
                <c:pt idx="300">
                  <c:v>25.586541677251596</c:v>
                </c:pt>
                <c:pt idx="301">
                  <c:v>11.031335107944852</c:v>
                </c:pt>
                <c:pt idx="302">
                  <c:v>22.794755495727635</c:v>
                </c:pt>
                <c:pt idx="303">
                  <c:v>85.207509992476375</c:v>
                </c:pt>
                <c:pt idx="304">
                  <c:v>9.1142033439141947</c:v>
                </c:pt>
                <c:pt idx="305">
                  <c:v>73.577572128604942</c:v>
                </c:pt>
                <c:pt idx="306">
                  <c:v>55.020663642292746</c:v>
                </c:pt>
                <c:pt idx="307">
                  <c:v>64.119175291644069</c:v>
                </c:pt>
                <c:pt idx="308">
                  <c:v>65.205454385329702</c:v>
                </c:pt>
                <c:pt idx="309">
                  <c:v>76.41099102653277</c:v>
                </c:pt>
                <c:pt idx="310">
                  <c:v>17.447285930877587</c:v>
                </c:pt>
                <c:pt idx="311">
                  <c:v>70.669292734223816</c:v>
                </c:pt>
                <c:pt idx="312">
                  <c:v>93.095945175476899</c:v>
                </c:pt>
                <c:pt idx="313">
                  <c:v>93.418609562865583</c:v>
                </c:pt>
                <c:pt idx="314">
                  <c:v>61.318452558010193</c:v>
                </c:pt>
                <c:pt idx="315">
                  <c:v>70.013934002494423</c:v>
                </c:pt>
                <c:pt idx="316">
                  <c:v>9.9436757577844208</c:v>
                </c:pt>
                <c:pt idx="317">
                  <c:v>49.122137983337154</c:v>
                </c:pt>
                <c:pt idx="318">
                  <c:v>9.913234812222294</c:v>
                </c:pt>
                <c:pt idx="319">
                  <c:v>84.803681930630987</c:v>
                </c:pt>
                <c:pt idx="320">
                  <c:v>4.2958723673810812</c:v>
                </c:pt>
                <c:pt idx="321">
                  <c:v>71.039962192445785</c:v>
                </c:pt>
                <c:pt idx="322">
                  <c:v>4.5629235908527077</c:v>
                </c:pt>
                <c:pt idx="323">
                  <c:v>4.5680001855297858</c:v>
                </c:pt>
                <c:pt idx="324">
                  <c:v>95.893318989498994</c:v>
                </c:pt>
                <c:pt idx="325">
                  <c:v>42.501237288210916</c:v>
                </c:pt>
                <c:pt idx="326">
                  <c:v>39.277233551997206</c:v>
                </c:pt>
                <c:pt idx="327">
                  <c:v>73.6065150683675</c:v>
                </c:pt>
                <c:pt idx="328">
                  <c:v>53.377790604299712</c:v>
                </c:pt>
                <c:pt idx="329">
                  <c:v>79.671705204746516</c:v>
                </c:pt>
                <c:pt idx="330">
                  <c:v>91.693388648148087</c:v>
                </c:pt>
                <c:pt idx="331">
                  <c:v>38.518626602881014</c:v>
                </c:pt>
                <c:pt idx="332">
                  <c:v>70.257196861833307</c:v>
                </c:pt>
                <c:pt idx="333">
                  <c:v>26.338605820806084</c:v>
                </c:pt>
                <c:pt idx="334">
                  <c:v>58.069174307236317</c:v>
                </c:pt>
                <c:pt idx="335">
                  <c:v>99.58686739802377</c:v>
                </c:pt>
                <c:pt idx="336">
                  <c:v>16.168321310994273</c:v>
                </c:pt>
                <c:pt idx="337">
                  <c:v>65.955964619419788</c:v>
                </c:pt>
                <c:pt idx="338">
                  <c:v>94.798404821440002</c:v>
                </c:pt>
                <c:pt idx="339">
                  <c:v>84.191535750691344</c:v>
                </c:pt>
                <c:pt idx="340">
                  <c:v>71.980564082510085</c:v>
                </c:pt>
                <c:pt idx="341">
                  <c:v>61.59750056962244</c:v>
                </c:pt>
                <c:pt idx="342">
                  <c:v>36.304588047692988</c:v>
                </c:pt>
                <c:pt idx="343">
                  <c:v>13.349020627004505</c:v>
                </c:pt>
                <c:pt idx="344">
                  <c:v>67.265986081872313</c:v>
                </c:pt>
                <c:pt idx="345">
                  <c:v>8.0817453826400154</c:v>
                </c:pt>
                <c:pt idx="346">
                  <c:v>2.6314887391089559</c:v>
                </c:pt>
                <c:pt idx="347">
                  <c:v>48.688460889700167</c:v>
                </c:pt>
                <c:pt idx="348">
                  <c:v>40.275813183139789</c:v>
                </c:pt>
                <c:pt idx="349">
                  <c:v>72.942865073207898</c:v>
                </c:pt>
                <c:pt idx="350">
                  <c:v>6.127858743100612</c:v>
                </c:pt>
                <c:pt idx="351">
                  <c:v>76.824544116502864</c:v>
                </c:pt>
                <c:pt idx="352">
                  <c:v>18.545250114016042</c:v>
                </c:pt>
                <c:pt idx="353">
                  <c:v>25.643795726390028</c:v>
                </c:pt>
                <c:pt idx="354">
                  <c:v>93.310459029177267</c:v>
                </c:pt>
                <c:pt idx="355">
                  <c:v>44.412450125997871</c:v>
                </c:pt>
                <c:pt idx="356">
                  <c:v>74.651765660904076</c:v>
                </c:pt>
                <c:pt idx="357">
                  <c:v>97.548361301780389</c:v>
                </c:pt>
                <c:pt idx="358">
                  <c:v>36.836086731681064</c:v>
                </c:pt>
                <c:pt idx="359">
                  <c:v>56.854944532087281</c:v>
                </c:pt>
                <c:pt idx="360">
                  <c:v>75.085885429070615</c:v>
                </c:pt>
                <c:pt idx="361">
                  <c:v>68.861263082047401</c:v>
                </c:pt>
                <c:pt idx="362">
                  <c:v>92.009901317822695</c:v>
                </c:pt>
                <c:pt idx="363">
                  <c:v>60.293520184519622</c:v>
                </c:pt>
                <c:pt idx="364">
                  <c:v>37.215561230615791</c:v>
                </c:pt>
                <c:pt idx="365">
                  <c:v>29.472306445154452</c:v>
                </c:pt>
                <c:pt idx="366">
                  <c:v>57.886346972963807</c:v>
                </c:pt>
                <c:pt idx="367">
                  <c:v>67.747439746066462</c:v>
                </c:pt>
                <c:pt idx="368">
                  <c:v>3.3762749748848853</c:v>
                </c:pt>
                <c:pt idx="369">
                  <c:v>1.0211725450598452</c:v>
                </c:pt>
                <c:pt idx="370">
                  <c:v>4.5157210881311745</c:v>
                </c:pt>
                <c:pt idx="371">
                  <c:v>28.348327002509254</c:v>
                </c:pt>
                <c:pt idx="372">
                  <c:v>53.221080650704501</c:v>
                </c:pt>
                <c:pt idx="373">
                  <c:v>4.8624407893041894</c:v>
                </c:pt>
                <c:pt idx="374">
                  <c:v>73.966951724310348</c:v>
                </c:pt>
                <c:pt idx="375">
                  <c:v>75.953186902546932</c:v>
                </c:pt>
                <c:pt idx="376">
                  <c:v>19.985250297738478</c:v>
                </c:pt>
                <c:pt idx="377">
                  <c:v>57.638123207013138</c:v>
                </c:pt>
                <c:pt idx="378">
                  <c:v>56.739489054119893</c:v>
                </c:pt>
                <c:pt idx="379">
                  <c:v>20.008487524308059</c:v>
                </c:pt>
                <c:pt idx="380">
                  <c:v>76.74943813057611</c:v>
                </c:pt>
                <c:pt idx="381">
                  <c:v>94.899784013073855</c:v>
                </c:pt>
                <c:pt idx="382">
                  <c:v>47.486195142815021</c:v>
                </c:pt>
                <c:pt idx="383">
                  <c:v>72.285059730300219</c:v>
                </c:pt>
                <c:pt idx="384">
                  <c:v>71.144513364147343</c:v>
                </c:pt>
                <c:pt idx="385">
                  <c:v>97.156307624288814</c:v>
                </c:pt>
                <c:pt idx="386">
                  <c:v>88.88120726458466</c:v>
                </c:pt>
                <c:pt idx="387">
                  <c:v>67.22859534166129</c:v>
                </c:pt>
                <c:pt idx="388">
                  <c:v>3.9628587965456652</c:v>
                </c:pt>
                <c:pt idx="389">
                  <c:v>12.925084932413156</c:v>
                </c:pt>
                <c:pt idx="390">
                  <c:v>1.0934533596019702</c:v>
                </c:pt>
                <c:pt idx="391">
                  <c:v>63.627084826869904</c:v>
                </c:pt>
                <c:pt idx="392">
                  <c:v>56.78769015158327</c:v>
                </c:pt>
                <c:pt idx="393">
                  <c:v>57.050163075740215</c:v>
                </c:pt>
                <c:pt idx="394">
                  <c:v>11.223726098926189</c:v>
                </c:pt>
                <c:pt idx="395">
                  <c:v>69.845590259848478</c:v>
                </c:pt>
                <c:pt idx="396">
                  <c:v>74.367199610829687</c:v>
                </c:pt>
                <c:pt idx="397">
                  <c:v>9.3172078184211031</c:v>
                </c:pt>
                <c:pt idx="398">
                  <c:v>3.9327657695644169</c:v>
                </c:pt>
                <c:pt idx="399">
                  <c:v>72.989237938481764</c:v>
                </c:pt>
                <c:pt idx="400">
                  <c:v>36.125648667953044</c:v>
                </c:pt>
                <c:pt idx="401">
                  <c:v>8.6128473910125685</c:v>
                </c:pt>
                <c:pt idx="402">
                  <c:v>92.064387900677247</c:v>
                </c:pt>
                <c:pt idx="403">
                  <c:v>23.015178889213971</c:v>
                </c:pt>
                <c:pt idx="404">
                  <c:v>69.262331840014056</c:v>
                </c:pt>
                <c:pt idx="405">
                  <c:v>85.947136022427358</c:v>
                </c:pt>
                <c:pt idx="406">
                  <c:v>76.988382084783325</c:v>
                </c:pt>
                <c:pt idx="407">
                  <c:v>69.304549113890118</c:v>
                </c:pt>
                <c:pt idx="408">
                  <c:v>46.835523731442386</c:v>
                </c:pt>
                <c:pt idx="409">
                  <c:v>27.331841349173846</c:v>
                </c:pt>
                <c:pt idx="410">
                  <c:v>2.9735836729876453</c:v>
                </c:pt>
                <c:pt idx="411">
                  <c:v>98.616143995712562</c:v>
                </c:pt>
                <c:pt idx="412">
                  <c:v>1.7854371908980093</c:v>
                </c:pt>
                <c:pt idx="413">
                  <c:v>1.6894748473268106</c:v>
                </c:pt>
                <c:pt idx="414">
                  <c:v>84.566912175730579</c:v>
                </c:pt>
                <c:pt idx="415">
                  <c:v>22.179258948698866</c:v>
                </c:pt>
                <c:pt idx="416">
                  <c:v>50.129700896970753</c:v>
                </c:pt>
                <c:pt idx="417">
                  <c:v>42.475341203694207</c:v>
                </c:pt>
                <c:pt idx="418">
                  <c:v>34.958763364461035</c:v>
                </c:pt>
                <c:pt idx="419">
                  <c:v>68.769980840657141</c:v>
                </c:pt>
                <c:pt idx="420">
                  <c:v>38.385954638939147</c:v>
                </c:pt>
                <c:pt idx="421">
                  <c:v>8.8471236139924905</c:v>
                </c:pt>
                <c:pt idx="422">
                  <c:v>95.019473672402427</c:v>
                </c:pt>
                <c:pt idx="423">
                  <c:v>70.787739963025928</c:v>
                </c:pt>
                <c:pt idx="424">
                  <c:v>98.168615562408519</c:v>
                </c:pt>
                <c:pt idx="425">
                  <c:v>15.76797422471442</c:v>
                </c:pt>
                <c:pt idx="426">
                  <c:v>81.382127794887367</c:v>
                </c:pt>
                <c:pt idx="427">
                  <c:v>26.279093570244726</c:v>
                </c:pt>
                <c:pt idx="428">
                  <c:v>16.166780579121387</c:v>
                </c:pt>
                <c:pt idx="429">
                  <c:v>42.968384862937192</c:v>
                </c:pt>
                <c:pt idx="430">
                  <c:v>83.813565151352236</c:v>
                </c:pt>
                <c:pt idx="431">
                  <c:v>33.395104838328692</c:v>
                </c:pt>
                <c:pt idx="432">
                  <c:v>81.094810203944462</c:v>
                </c:pt>
                <c:pt idx="433">
                  <c:v>8.9311971864830966</c:v>
                </c:pt>
                <c:pt idx="434">
                  <c:v>77.484514036809358</c:v>
                </c:pt>
                <c:pt idx="435">
                  <c:v>34.92564994570062</c:v>
                </c:pt>
                <c:pt idx="436">
                  <c:v>58.152981499416967</c:v>
                </c:pt>
                <c:pt idx="437">
                  <c:v>28.716943413799033</c:v>
                </c:pt>
                <c:pt idx="438">
                  <c:v>59.55238682153491</c:v>
                </c:pt>
                <c:pt idx="439">
                  <c:v>1.4591154432046283</c:v>
                </c:pt>
                <c:pt idx="440">
                  <c:v>41.77793642443838</c:v>
                </c:pt>
                <c:pt idx="441">
                  <c:v>76.316926681636062</c:v>
                </c:pt>
                <c:pt idx="442">
                  <c:v>69.505389296085539</c:v>
                </c:pt>
                <c:pt idx="443">
                  <c:v>55.486403439275634</c:v>
                </c:pt>
                <c:pt idx="444">
                  <c:v>34.320058102573611</c:v>
                </c:pt>
                <c:pt idx="445">
                  <c:v>42.495612970740581</c:v>
                </c:pt>
                <c:pt idx="446">
                  <c:v>80.31502326843011</c:v>
                </c:pt>
                <c:pt idx="447">
                  <c:v>35.453513738899588</c:v>
                </c:pt>
                <c:pt idx="448">
                  <c:v>80.811414642301642</c:v>
                </c:pt>
                <c:pt idx="449">
                  <c:v>26.343703737567068</c:v>
                </c:pt>
                <c:pt idx="450">
                  <c:v>43.203004590168192</c:v>
                </c:pt>
                <c:pt idx="451">
                  <c:v>67.801936105183742</c:v>
                </c:pt>
                <c:pt idx="452">
                  <c:v>29.251766571772652</c:v>
                </c:pt>
                <c:pt idx="453">
                  <c:v>95.433740402501485</c:v>
                </c:pt>
                <c:pt idx="454">
                  <c:v>88.396057367922779</c:v>
                </c:pt>
                <c:pt idx="455">
                  <c:v>56.436318525709915</c:v>
                </c:pt>
                <c:pt idx="456">
                  <c:v>29.857100709891114</c:v>
                </c:pt>
                <c:pt idx="457">
                  <c:v>22.05739029896543</c:v>
                </c:pt>
                <c:pt idx="458">
                  <c:v>68.243111944764635</c:v>
                </c:pt>
                <c:pt idx="459">
                  <c:v>43.614730052834986</c:v>
                </c:pt>
                <c:pt idx="460">
                  <c:v>65.260253665078409</c:v>
                </c:pt>
                <c:pt idx="461">
                  <c:v>94.466101070219651</c:v>
                </c:pt>
                <c:pt idx="462">
                  <c:v>63.338900339342132</c:v>
                </c:pt>
                <c:pt idx="463">
                  <c:v>43.38133659567589</c:v>
                </c:pt>
                <c:pt idx="464">
                  <c:v>41.749045273487162</c:v>
                </c:pt>
                <c:pt idx="465">
                  <c:v>62.631467563020053</c:v>
                </c:pt>
                <c:pt idx="466">
                  <c:v>12.864196556681362</c:v>
                </c:pt>
                <c:pt idx="467">
                  <c:v>59.960660051009008</c:v>
                </c:pt>
                <c:pt idx="468">
                  <c:v>14.995036266165151</c:v>
                </c:pt>
                <c:pt idx="469">
                  <c:v>96.810340717249261</c:v>
                </c:pt>
                <c:pt idx="470">
                  <c:v>17.008353672911024</c:v>
                </c:pt>
                <c:pt idx="471">
                  <c:v>66.339540576737619</c:v>
                </c:pt>
                <c:pt idx="472">
                  <c:v>5.6853710938928881</c:v>
                </c:pt>
                <c:pt idx="473">
                  <c:v>92.636301890489619</c:v>
                </c:pt>
                <c:pt idx="474">
                  <c:v>1.3558251776671471</c:v>
                </c:pt>
                <c:pt idx="475">
                  <c:v>72.622632351867907</c:v>
                </c:pt>
                <c:pt idx="476">
                  <c:v>43.714562423779057</c:v>
                </c:pt>
                <c:pt idx="477">
                  <c:v>6.765914589872823</c:v>
                </c:pt>
                <c:pt idx="478">
                  <c:v>48.781890868718548</c:v>
                </c:pt>
                <c:pt idx="479">
                  <c:v>47.486939521698993</c:v>
                </c:pt>
                <c:pt idx="480">
                  <c:v>98.201282304017937</c:v>
                </c:pt>
                <c:pt idx="481">
                  <c:v>61.803162598492911</c:v>
                </c:pt>
                <c:pt idx="482">
                  <c:v>37.426164114483953</c:v>
                </c:pt>
                <c:pt idx="483">
                  <c:v>58.394841416644418</c:v>
                </c:pt>
                <c:pt idx="484">
                  <c:v>72.116589328169937</c:v>
                </c:pt>
                <c:pt idx="485">
                  <c:v>79.61054325374505</c:v>
                </c:pt>
                <c:pt idx="486">
                  <c:v>73.251540745353239</c:v>
                </c:pt>
                <c:pt idx="487">
                  <c:v>64.838422944968883</c:v>
                </c:pt>
                <c:pt idx="488">
                  <c:v>29.7893628773381</c:v>
                </c:pt>
                <c:pt idx="489">
                  <c:v>43.971888719822886</c:v>
                </c:pt>
                <c:pt idx="490">
                  <c:v>23.441460018928495</c:v>
                </c:pt>
                <c:pt idx="491">
                  <c:v>14.502038015721352</c:v>
                </c:pt>
                <c:pt idx="492">
                  <c:v>32.59562126700154</c:v>
                </c:pt>
                <c:pt idx="493">
                  <c:v>98.408753915788708</c:v>
                </c:pt>
                <c:pt idx="494">
                  <c:v>41.65350292144376</c:v>
                </c:pt>
                <c:pt idx="495">
                  <c:v>96.102351944984932</c:v>
                </c:pt>
                <c:pt idx="496">
                  <c:v>9.1225033268766964</c:v>
                </c:pt>
                <c:pt idx="497">
                  <c:v>21.416051607528907</c:v>
                </c:pt>
                <c:pt idx="498">
                  <c:v>26.65097191045751</c:v>
                </c:pt>
                <c:pt idx="499">
                  <c:v>10.321362268213175</c:v>
                </c:pt>
                <c:pt idx="500">
                  <c:v>62.60897967815675</c:v>
                </c:pt>
                <c:pt idx="501">
                  <c:v>65.585631407471652</c:v>
                </c:pt>
                <c:pt idx="502">
                  <c:v>6.5077181171662613</c:v>
                </c:pt>
                <c:pt idx="503">
                  <c:v>77.319025076230773</c:v>
                </c:pt>
                <c:pt idx="504">
                  <c:v>42.419436005862835</c:v>
                </c:pt>
                <c:pt idx="505">
                  <c:v>51.831011539770834</c:v>
                </c:pt>
                <c:pt idx="506">
                  <c:v>20.582560518554526</c:v>
                </c:pt>
                <c:pt idx="507">
                  <c:v>15.369087447423336</c:v>
                </c:pt>
                <c:pt idx="508">
                  <c:v>11.529581803892242</c:v>
                </c:pt>
                <c:pt idx="509">
                  <c:v>16.696670713046281</c:v>
                </c:pt>
                <c:pt idx="510">
                  <c:v>54.293948415018143</c:v>
                </c:pt>
                <c:pt idx="511">
                  <c:v>57.185675554576321</c:v>
                </c:pt>
                <c:pt idx="512">
                  <c:v>63.304570488572324</c:v>
                </c:pt>
                <c:pt idx="513">
                  <c:v>59.166310715238005</c:v>
                </c:pt>
                <c:pt idx="514">
                  <c:v>96.234486173280089</c:v>
                </c:pt>
                <c:pt idx="515">
                  <c:v>11.317923991019841</c:v>
                </c:pt>
                <c:pt idx="516">
                  <c:v>31.986975719346866</c:v>
                </c:pt>
                <c:pt idx="517">
                  <c:v>48.398477217940709</c:v>
                </c:pt>
                <c:pt idx="518">
                  <c:v>10.533158981323743</c:v>
                </c:pt>
                <c:pt idx="519">
                  <c:v>67.850269185110548</c:v>
                </c:pt>
                <c:pt idx="520">
                  <c:v>34.933902853391686</c:v>
                </c:pt>
                <c:pt idx="521">
                  <c:v>2.1519218073184465</c:v>
                </c:pt>
                <c:pt idx="522">
                  <c:v>90.785096428480387</c:v>
                </c:pt>
                <c:pt idx="523">
                  <c:v>87.685765365611374</c:v>
                </c:pt>
                <c:pt idx="524">
                  <c:v>0.86128094942599098</c:v>
                </c:pt>
                <c:pt idx="525">
                  <c:v>3.3174299936571616</c:v>
                </c:pt>
                <c:pt idx="526">
                  <c:v>38.920170738777628</c:v>
                </c:pt>
                <c:pt idx="527">
                  <c:v>63.065848142972861</c:v>
                </c:pt>
                <c:pt idx="528">
                  <c:v>84.519363706166004</c:v>
                </c:pt>
                <c:pt idx="529">
                  <c:v>83.868379799456875</c:v>
                </c:pt>
                <c:pt idx="530">
                  <c:v>54.463147337357832</c:v>
                </c:pt>
                <c:pt idx="531">
                  <c:v>48.470501397128494</c:v>
                </c:pt>
                <c:pt idx="532">
                  <c:v>38.318561282362154</c:v>
                </c:pt>
                <c:pt idx="533">
                  <c:v>69.328085392402357</c:v>
                </c:pt>
                <c:pt idx="534">
                  <c:v>49.593739044177184</c:v>
                </c:pt>
                <c:pt idx="535">
                  <c:v>50.542929484893548</c:v>
                </c:pt>
                <c:pt idx="536">
                  <c:v>8.509703311259031</c:v>
                </c:pt>
                <c:pt idx="537">
                  <c:v>75.500621333959316</c:v>
                </c:pt>
                <c:pt idx="538">
                  <c:v>80.388660074688829</c:v>
                </c:pt>
                <c:pt idx="539">
                  <c:v>76.147429615356415</c:v>
                </c:pt>
                <c:pt idx="540">
                  <c:v>62.946013254496549</c:v>
                </c:pt>
                <c:pt idx="541">
                  <c:v>45.904638128857691</c:v>
                </c:pt>
                <c:pt idx="542">
                  <c:v>90.779104831643536</c:v>
                </c:pt>
                <c:pt idx="543">
                  <c:v>3.1082462547634027</c:v>
                </c:pt>
                <c:pt idx="544">
                  <c:v>95.90560890292231</c:v>
                </c:pt>
                <c:pt idx="545">
                  <c:v>52.518133100100705</c:v>
                </c:pt>
                <c:pt idx="546">
                  <c:v>63.657893048244333</c:v>
                </c:pt>
                <c:pt idx="547">
                  <c:v>47.627696580335943</c:v>
                </c:pt>
                <c:pt idx="548">
                  <c:v>59.153507389337094</c:v>
                </c:pt>
                <c:pt idx="549">
                  <c:v>25.543830423863902</c:v>
                </c:pt>
                <c:pt idx="550">
                  <c:v>60.190706778103852</c:v>
                </c:pt>
                <c:pt idx="551">
                  <c:v>68.529389560610696</c:v>
                </c:pt>
                <c:pt idx="552">
                  <c:v>83.013906336405157</c:v>
                </c:pt>
                <c:pt idx="553">
                  <c:v>87.903018865490168</c:v>
                </c:pt>
                <c:pt idx="554">
                  <c:v>53.767141844547098</c:v>
                </c:pt>
                <c:pt idx="555">
                  <c:v>49.833262279569858</c:v>
                </c:pt>
                <c:pt idx="556">
                  <c:v>33.636269998720856</c:v>
                </c:pt>
                <c:pt idx="557">
                  <c:v>0.43348704457769616</c:v>
                </c:pt>
                <c:pt idx="558">
                  <c:v>84.134731702600931</c:v>
                </c:pt>
                <c:pt idx="559">
                  <c:v>74.856483606199902</c:v>
                </c:pt>
                <c:pt idx="560">
                  <c:v>35.392372005464125</c:v>
                </c:pt>
                <c:pt idx="561">
                  <c:v>64.891547714616507</c:v>
                </c:pt>
                <c:pt idx="562">
                  <c:v>92.393714449995073</c:v>
                </c:pt>
                <c:pt idx="563">
                  <c:v>72.083732980605859</c:v>
                </c:pt>
                <c:pt idx="564">
                  <c:v>14.916043273706659</c:v>
                </c:pt>
                <c:pt idx="565">
                  <c:v>14.344189506011562</c:v>
                </c:pt>
                <c:pt idx="566">
                  <c:v>64.254228190848494</c:v>
                </c:pt>
                <c:pt idx="567">
                  <c:v>44.607655765477581</c:v>
                </c:pt>
                <c:pt idx="568">
                  <c:v>78.1883324107703</c:v>
                </c:pt>
                <c:pt idx="569">
                  <c:v>22.31720007937481</c:v>
                </c:pt>
                <c:pt idx="570">
                  <c:v>85.037524838141081</c:v>
                </c:pt>
                <c:pt idx="571">
                  <c:v>29.475354748048797</c:v>
                </c:pt>
                <c:pt idx="572">
                  <c:v>16.140346424602104</c:v>
                </c:pt>
                <c:pt idx="573">
                  <c:v>87.904623429597578</c:v>
                </c:pt>
                <c:pt idx="574">
                  <c:v>57.941318759846048</c:v>
                </c:pt>
                <c:pt idx="575">
                  <c:v>91.662708113733188</c:v>
                </c:pt>
                <c:pt idx="576">
                  <c:v>6.7760462717487258</c:v>
                </c:pt>
                <c:pt idx="577">
                  <c:v>35.63546939197564</c:v>
                </c:pt>
                <c:pt idx="578">
                  <c:v>6.740720452775828</c:v>
                </c:pt>
                <c:pt idx="579">
                  <c:v>9.0884416972232707</c:v>
                </c:pt>
                <c:pt idx="580">
                  <c:v>32.667021483254885</c:v>
                </c:pt>
                <c:pt idx="581">
                  <c:v>93.45029362355281</c:v>
                </c:pt>
                <c:pt idx="582">
                  <c:v>84.449658886860064</c:v>
                </c:pt>
                <c:pt idx="583">
                  <c:v>81.897474911975436</c:v>
                </c:pt>
                <c:pt idx="584">
                  <c:v>45.298387890072767</c:v>
                </c:pt>
                <c:pt idx="585">
                  <c:v>99.658353455641333</c:v>
                </c:pt>
                <c:pt idx="586">
                  <c:v>84.501164499444968</c:v>
                </c:pt>
                <c:pt idx="587">
                  <c:v>16.388814228826433</c:v>
                </c:pt>
                <c:pt idx="588">
                  <c:v>4.3822731161034074</c:v>
                </c:pt>
                <c:pt idx="589">
                  <c:v>84.419444222428183</c:v>
                </c:pt>
                <c:pt idx="590">
                  <c:v>78.133173675986953</c:v>
                </c:pt>
                <c:pt idx="591">
                  <c:v>42.638696195785073</c:v>
                </c:pt>
                <c:pt idx="592">
                  <c:v>19.925206715339026</c:v>
                </c:pt>
                <c:pt idx="593">
                  <c:v>1.7524883863792806</c:v>
                </c:pt>
                <c:pt idx="594">
                  <c:v>86.975008932868917</c:v>
                </c:pt>
                <c:pt idx="595">
                  <c:v>21.201694848881438</c:v>
                </c:pt>
                <c:pt idx="596">
                  <c:v>84.228063504702206</c:v>
                </c:pt>
                <c:pt idx="597">
                  <c:v>47.543200369930069</c:v>
                </c:pt>
                <c:pt idx="598">
                  <c:v>55.891989738862065</c:v>
                </c:pt>
                <c:pt idx="599">
                  <c:v>81.486097420051621</c:v>
                </c:pt>
                <c:pt idx="600">
                  <c:v>27.869961059032811</c:v>
                </c:pt>
                <c:pt idx="601">
                  <c:v>20.314385531817038</c:v>
                </c:pt>
                <c:pt idx="602">
                  <c:v>35.639271886799371</c:v>
                </c:pt>
                <c:pt idx="603">
                  <c:v>42.808851223196562</c:v>
                </c:pt>
                <c:pt idx="604">
                  <c:v>6.2481393521573452</c:v>
                </c:pt>
                <c:pt idx="605">
                  <c:v>70.851755650309869</c:v>
                </c:pt>
                <c:pt idx="606">
                  <c:v>77.322325175925371</c:v>
                </c:pt>
                <c:pt idx="607">
                  <c:v>27.869974236082619</c:v>
                </c:pt>
                <c:pt idx="608">
                  <c:v>95.164941887538347</c:v>
                </c:pt>
                <c:pt idx="609">
                  <c:v>39.857227657602365</c:v>
                </c:pt>
                <c:pt idx="610">
                  <c:v>70.953111181038537</c:v>
                </c:pt>
                <c:pt idx="611">
                  <c:v>32.454548720319522</c:v>
                </c:pt>
                <c:pt idx="612">
                  <c:v>27.657075798656162</c:v>
                </c:pt>
                <c:pt idx="613">
                  <c:v>80.024134614712224</c:v>
                </c:pt>
                <c:pt idx="614">
                  <c:v>25.791598200482134</c:v>
                </c:pt>
                <c:pt idx="615">
                  <c:v>57.974278550178191</c:v>
                </c:pt>
                <c:pt idx="616">
                  <c:v>38.95042760951263</c:v>
                </c:pt>
                <c:pt idx="617">
                  <c:v>86.067819697986764</c:v>
                </c:pt>
                <c:pt idx="618">
                  <c:v>54.355202234043475</c:v>
                </c:pt>
                <c:pt idx="619">
                  <c:v>69.605693028889974</c:v>
                </c:pt>
                <c:pt idx="620">
                  <c:v>57.887214716145031</c:v>
                </c:pt>
                <c:pt idx="621">
                  <c:v>28.335815822976919</c:v>
                </c:pt>
                <c:pt idx="622">
                  <c:v>17.419951342475215</c:v>
                </c:pt>
                <c:pt idx="623">
                  <c:v>3.8418498218890762</c:v>
                </c:pt>
                <c:pt idx="624">
                  <c:v>36.646212438423731</c:v>
                </c:pt>
                <c:pt idx="625">
                  <c:v>68.145623871558954</c:v>
                </c:pt>
                <c:pt idx="626">
                  <c:v>11.189475278247984</c:v>
                </c:pt>
                <c:pt idx="627">
                  <c:v>60.168989135701779</c:v>
                </c:pt>
                <c:pt idx="628">
                  <c:v>19.257685599655041</c:v>
                </c:pt>
                <c:pt idx="629">
                  <c:v>9.9383382272917089</c:v>
                </c:pt>
                <c:pt idx="630">
                  <c:v>71.677807986182657</c:v>
                </c:pt>
                <c:pt idx="631">
                  <c:v>19.092023545481197</c:v>
                </c:pt>
                <c:pt idx="632">
                  <c:v>96.887863255431085</c:v>
                </c:pt>
                <c:pt idx="633">
                  <c:v>9.1827053694782386</c:v>
                </c:pt>
                <c:pt idx="634">
                  <c:v>49.023850362862298</c:v>
                </c:pt>
                <c:pt idx="635">
                  <c:v>32.77906039061952</c:v>
                </c:pt>
                <c:pt idx="636">
                  <c:v>98.021272986610057</c:v>
                </c:pt>
                <c:pt idx="637">
                  <c:v>78.246874894049228</c:v>
                </c:pt>
                <c:pt idx="638">
                  <c:v>74.757722010994613</c:v>
                </c:pt>
                <c:pt idx="639">
                  <c:v>83.575025601413913</c:v>
                </c:pt>
                <c:pt idx="640">
                  <c:v>12.526373424586945</c:v>
                </c:pt>
                <c:pt idx="641">
                  <c:v>99.683846995038323</c:v>
                </c:pt>
                <c:pt idx="642">
                  <c:v>41.633181188092308</c:v>
                </c:pt>
                <c:pt idx="643">
                  <c:v>33.659040251548532</c:v>
                </c:pt>
                <c:pt idx="644">
                  <c:v>89.928643187215698</c:v>
                </c:pt>
                <c:pt idx="645">
                  <c:v>83.721769465858571</c:v>
                </c:pt>
                <c:pt idx="646">
                  <c:v>58.735279280618315</c:v>
                </c:pt>
                <c:pt idx="647">
                  <c:v>45.182262243381544</c:v>
                </c:pt>
                <c:pt idx="648">
                  <c:v>97.45181347262168</c:v>
                </c:pt>
                <c:pt idx="649">
                  <c:v>18.342495393777913</c:v>
                </c:pt>
                <c:pt idx="650">
                  <c:v>53.023183520006214</c:v>
                </c:pt>
                <c:pt idx="651">
                  <c:v>52.260268548554556</c:v>
                </c:pt>
                <c:pt idx="652">
                  <c:v>24.055760281406656</c:v>
                </c:pt>
                <c:pt idx="653">
                  <c:v>71.363334764383225</c:v>
                </c:pt>
                <c:pt idx="654">
                  <c:v>58.814605255023068</c:v>
                </c:pt>
                <c:pt idx="655">
                  <c:v>53.260730641726497</c:v>
                </c:pt>
                <c:pt idx="656">
                  <c:v>85.714254770881638</c:v>
                </c:pt>
                <c:pt idx="657">
                  <c:v>74.89076285173347</c:v>
                </c:pt>
                <c:pt idx="658">
                  <c:v>45.08402055606836</c:v>
                </c:pt>
                <c:pt idx="659">
                  <c:v>87.998265939237839</c:v>
                </c:pt>
                <c:pt idx="660">
                  <c:v>81.964182069070418</c:v>
                </c:pt>
                <c:pt idx="661">
                  <c:v>19.516705539991886</c:v>
                </c:pt>
                <c:pt idx="662">
                  <c:v>74.013745192311887</c:v>
                </c:pt>
                <c:pt idx="663">
                  <c:v>96.790806434055483</c:v>
                </c:pt>
                <c:pt idx="664">
                  <c:v>9.1876269733525913</c:v>
                </c:pt>
                <c:pt idx="665">
                  <c:v>96.466542651928179</c:v>
                </c:pt>
                <c:pt idx="666">
                  <c:v>53.90747684044139</c:v>
                </c:pt>
                <c:pt idx="667">
                  <c:v>85.898465343884652</c:v>
                </c:pt>
                <c:pt idx="668">
                  <c:v>78.80037106679427</c:v>
                </c:pt>
                <c:pt idx="669">
                  <c:v>99.596541141877367</c:v>
                </c:pt>
                <c:pt idx="670">
                  <c:v>24.749461978980236</c:v>
                </c:pt>
                <c:pt idx="671">
                  <c:v>6.2195416231179523</c:v>
                </c:pt>
                <c:pt idx="672">
                  <c:v>73.082317697005877</c:v>
                </c:pt>
                <c:pt idx="673">
                  <c:v>14.095077683757818</c:v>
                </c:pt>
                <c:pt idx="674">
                  <c:v>23.347617451496372</c:v>
                </c:pt>
                <c:pt idx="675">
                  <c:v>43.302051547619556</c:v>
                </c:pt>
                <c:pt idx="676">
                  <c:v>17.766538759603932</c:v>
                </c:pt>
                <c:pt idx="677">
                  <c:v>78.545799189868802</c:v>
                </c:pt>
                <c:pt idx="678">
                  <c:v>19.040005440561746</c:v>
                </c:pt>
                <c:pt idx="679">
                  <c:v>64.857565857410123</c:v>
                </c:pt>
                <c:pt idx="680">
                  <c:v>4.1132911948699835</c:v>
                </c:pt>
                <c:pt idx="681">
                  <c:v>36.231208754793975</c:v>
                </c:pt>
                <c:pt idx="682">
                  <c:v>4.4772592579807586</c:v>
                </c:pt>
                <c:pt idx="683">
                  <c:v>68.063981963848164</c:v>
                </c:pt>
                <c:pt idx="684">
                  <c:v>42.290169879542773</c:v>
                </c:pt>
                <c:pt idx="685">
                  <c:v>27.234486798033863</c:v>
                </c:pt>
                <c:pt idx="686">
                  <c:v>70.28583459917958</c:v>
                </c:pt>
                <c:pt idx="687">
                  <c:v>3.0279434443690301</c:v>
                </c:pt>
                <c:pt idx="688">
                  <c:v>82.503706111397875</c:v>
                </c:pt>
                <c:pt idx="689">
                  <c:v>79.673840190358547</c:v>
                </c:pt>
                <c:pt idx="690">
                  <c:v>17.986162646507097</c:v>
                </c:pt>
                <c:pt idx="691">
                  <c:v>40.270060769152884</c:v>
                </c:pt>
                <c:pt idx="692">
                  <c:v>58.026660896460903</c:v>
                </c:pt>
                <c:pt idx="693">
                  <c:v>4.3290205171004352</c:v>
                </c:pt>
                <c:pt idx="694">
                  <c:v>61.931764373425644</c:v>
                </c:pt>
                <c:pt idx="695">
                  <c:v>1.3732445244904579</c:v>
                </c:pt>
                <c:pt idx="696">
                  <c:v>13.479096488849684</c:v>
                </c:pt>
                <c:pt idx="697">
                  <c:v>77.177733438303306</c:v>
                </c:pt>
                <c:pt idx="698">
                  <c:v>84.550510073838097</c:v>
                </c:pt>
                <c:pt idx="699">
                  <c:v>3.345336942139443</c:v>
                </c:pt>
                <c:pt idx="700">
                  <c:v>27.403252027831993</c:v>
                </c:pt>
                <c:pt idx="701">
                  <c:v>59.79823437201722</c:v>
                </c:pt>
                <c:pt idx="702">
                  <c:v>55.915487397544716</c:v>
                </c:pt>
                <c:pt idx="703">
                  <c:v>82.677460175332456</c:v>
                </c:pt>
                <c:pt idx="704">
                  <c:v>84.546523483400193</c:v>
                </c:pt>
                <c:pt idx="705">
                  <c:v>12.482864857312691</c:v>
                </c:pt>
                <c:pt idx="706">
                  <c:v>45.955177981514495</c:v>
                </c:pt>
                <c:pt idx="707">
                  <c:v>61.688542009562539</c:v>
                </c:pt>
                <c:pt idx="708">
                  <c:v>92.659126033318927</c:v>
                </c:pt>
                <c:pt idx="709">
                  <c:v>59.728593908516046</c:v>
                </c:pt>
                <c:pt idx="710">
                  <c:v>99.271426349784022</c:v>
                </c:pt>
                <c:pt idx="711">
                  <c:v>26.695050830754997</c:v>
                </c:pt>
                <c:pt idx="712">
                  <c:v>33.633161588290896</c:v>
                </c:pt>
                <c:pt idx="713">
                  <c:v>47.500241815426783</c:v>
                </c:pt>
                <c:pt idx="714">
                  <c:v>8.0577294520404852</c:v>
                </c:pt>
                <c:pt idx="715">
                  <c:v>77.07955004499712</c:v>
                </c:pt>
                <c:pt idx="716">
                  <c:v>5.1258568035196568</c:v>
                </c:pt>
                <c:pt idx="717">
                  <c:v>2.3885355524592478</c:v>
                </c:pt>
                <c:pt idx="718">
                  <c:v>15.571798533641401</c:v>
                </c:pt>
                <c:pt idx="719">
                  <c:v>62.664671882787523</c:v>
                </c:pt>
                <c:pt idx="720">
                  <c:v>89.993408599805989</c:v>
                </c:pt>
                <c:pt idx="721">
                  <c:v>94.737873880464491</c:v>
                </c:pt>
                <c:pt idx="722">
                  <c:v>13.873333350465378</c:v>
                </c:pt>
                <c:pt idx="723">
                  <c:v>76.627764905658182</c:v>
                </c:pt>
                <c:pt idx="724">
                  <c:v>15.578984521511806</c:v>
                </c:pt>
                <c:pt idx="725">
                  <c:v>45.333640008271146</c:v>
                </c:pt>
                <c:pt idx="726">
                  <c:v>4.8788482659782524</c:v>
                </c:pt>
                <c:pt idx="727">
                  <c:v>35.242405994791724</c:v>
                </c:pt>
                <c:pt idx="728">
                  <c:v>49.378471147293482</c:v>
                </c:pt>
                <c:pt idx="729">
                  <c:v>18.425830204048054</c:v>
                </c:pt>
                <c:pt idx="730">
                  <c:v>17.179563573940161</c:v>
                </c:pt>
                <c:pt idx="731">
                  <c:v>89.131589370300063</c:v>
                </c:pt>
                <c:pt idx="732">
                  <c:v>54.474436751406387</c:v>
                </c:pt>
                <c:pt idx="733">
                  <c:v>4.3616779873746019</c:v>
                </c:pt>
                <c:pt idx="734">
                  <c:v>7.5473332513748552</c:v>
                </c:pt>
                <c:pt idx="735">
                  <c:v>89.966325007871816</c:v>
                </c:pt>
                <c:pt idx="736">
                  <c:v>75.624032658699363</c:v>
                </c:pt>
                <c:pt idx="737">
                  <c:v>33.33025003930409</c:v>
                </c:pt>
                <c:pt idx="738">
                  <c:v>1.5137717412511242</c:v>
                </c:pt>
                <c:pt idx="739">
                  <c:v>14.015028847553801</c:v>
                </c:pt>
                <c:pt idx="740">
                  <c:v>54.464471584110996</c:v>
                </c:pt>
                <c:pt idx="741">
                  <c:v>44.721045418256352</c:v>
                </c:pt>
                <c:pt idx="742">
                  <c:v>59.425347772568813</c:v>
                </c:pt>
                <c:pt idx="743">
                  <c:v>9.4518037661177274</c:v>
                </c:pt>
                <c:pt idx="744">
                  <c:v>69.435081637581305</c:v>
                </c:pt>
                <c:pt idx="745">
                  <c:v>83.208626350705444</c:v>
                </c:pt>
                <c:pt idx="746">
                  <c:v>1.5891263738984196</c:v>
                </c:pt>
                <c:pt idx="747">
                  <c:v>66.479387116609104</c:v>
                </c:pt>
                <c:pt idx="748">
                  <c:v>86.055033608935958</c:v>
                </c:pt>
                <c:pt idx="749">
                  <c:v>6.0918484979483374</c:v>
                </c:pt>
                <c:pt idx="750">
                  <c:v>57.383654490782057</c:v>
                </c:pt>
                <c:pt idx="751">
                  <c:v>68.81133863116932</c:v>
                </c:pt>
                <c:pt idx="752">
                  <c:v>77.093238252083296</c:v>
                </c:pt>
                <c:pt idx="753">
                  <c:v>76.604479834472684</c:v>
                </c:pt>
                <c:pt idx="754">
                  <c:v>46.603956352061758</c:v>
                </c:pt>
                <c:pt idx="755">
                  <c:v>91.794605150946268</c:v>
                </c:pt>
                <c:pt idx="756">
                  <c:v>44.794914346907014</c:v>
                </c:pt>
                <c:pt idx="757">
                  <c:v>87.528233718138381</c:v>
                </c:pt>
                <c:pt idx="758">
                  <c:v>54.562949524199809</c:v>
                </c:pt>
                <c:pt idx="759">
                  <c:v>50.254665191518676</c:v>
                </c:pt>
                <c:pt idx="760">
                  <c:v>73.391473794306549</c:v>
                </c:pt>
                <c:pt idx="761">
                  <c:v>98.266869583865201</c:v>
                </c:pt>
                <c:pt idx="762">
                  <c:v>4.6774302565461667</c:v>
                </c:pt>
                <c:pt idx="763">
                  <c:v>51.94304378039778</c:v>
                </c:pt>
                <c:pt idx="764">
                  <c:v>85.234236598135723</c:v>
                </c:pt>
                <c:pt idx="765">
                  <c:v>9.6265325652097005</c:v>
                </c:pt>
                <c:pt idx="766">
                  <c:v>70.172824882440381</c:v>
                </c:pt>
                <c:pt idx="767">
                  <c:v>35.11906792926365</c:v>
                </c:pt>
                <c:pt idx="768">
                  <c:v>34.17623410159355</c:v>
                </c:pt>
                <c:pt idx="769">
                  <c:v>27.580216323206706</c:v>
                </c:pt>
                <c:pt idx="770">
                  <c:v>97.225011380502067</c:v>
                </c:pt>
                <c:pt idx="771">
                  <c:v>62.938616699392966</c:v>
                </c:pt>
                <c:pt idx="772">
                  <c:v>55.572385959030427</c:v>
                </c:pt>
                <c:pt idx="773">
                  <c:v>49.901693782760702</c:v>
                </c:pt>
                <c:pt idx="774">
                  <c:v>57.14365879883303</c:v>
                </c:pt>
                <c:pt idx="775">
                  <c:v>55.348654569741328</c:v>
                </c:pt>
                <c:pt idx="776">
                  <c:v>63.532904390095311</c:v>
                </c:pt>
                <c:pt idx="777">
                  <c:v>42.188511251873059</c:v>
                </c:pt>
                <c:pt idx="778">
                  <c:v>27.760492523245084</c:v>
                </c:pt>
                <c:pt idx="779">
                  <c:v>81.112170211624928</c:v>
                </c:pt>
                <c:pt idx="780">
                  <c:v>48.955721184101542</c:v>
                </c:pt>
                <c:pt idx="781">
                  <c:v>66.898062192455953</c:v>
                </c:pt>
                <c:pt idx="782">
                  <c:v>49.828483271896154</c:v>
                </c:pt>
                <c:pt idx="783">
                  <c:v>4.9982647414171133</c:v>
                </c:pt>
                <c:pt idx="784">
                  <c:v>35.620053036999401</c:v>
                </c:pt>
                <c:pt idx="785">
                  <c:v>16.675565378395319</c:v>
                </c:pt>
                <c:pt idx="786">
                  <c:v>48.891662997307293</c:v>
                </c:pt>
                <c:pt idx="787">
                  <c:v>17.853984979727954</c:v>
                </c:pt>
                <c:pt idx="788">
                  <c:v>40.638692184005222</c:v>
                </c:pt>
                <c:pt idx="789">
                  <c:v>77.801611050220899</c:v>
                </c:pt>
                <c:pt idx="790">
                  <c:v>65.941721650453232</c:v>
                </c:pt>
                <c:pt idx="791">
                  <c:v>3.930960834255659</c:v>
                </c:pt>
                <c:pt idx="792">
                  <c:v>21.731218745513871</c:v>
                </c:pt>
                <c:pt idx="793">
                  <c:v>4.7724967870005912</c:v>
                </c:pt>
                <c:pt idx="794">
                  <c:v>6.1666413274564462</c:v>
                </c:pt>
                <c:pt idx="795">
                  <c:v>20.001590023158112</c:v>
                </c:pt>
                <c:pt idx="796">
                  <c:v>69.852822299424801</c:v>
                </c:pt>
                <c:pt idx="797">
                  <c:v>5.3903373259291953</c:v>
                </c:pt>
                <c:pt idx="798">
                  <c:v>47.182770396453556</c:v>
                </c:pt>
                <c:pt idx="799">
                  <c:v>52.212262372207249</c:v>
                </c:pt>
                <c:pt idx="800">
                  <c:v>23.423651216250107</c:v>
                </c:pt>
                <c:pt idx="801">
                  <c:v>85.878848504607788</c:v>
                </c:pt>
                <c:pt idx="802">
                  <c:v>6.1304105352177229</c:v>
                </c:pt>
                <c:pt idx="803">
                  <c:v>24.234418568145333</c:v>
                </c:pt>
                <c:pt idx="804">
                  <c:v>39.887972652291936</c:v>
                </c:pt>
                <c:pt idx="805">
                  <c:v>67.609170222251748</c:v>
                </c:pt>
                <c:pt idx="806">
                  <c:v>4.2144781385061059</c:v>
                </c:pt>
                <c:pt idx="807">
                  <c:v>97.904991535466252</c:v>
                </c:pt>
                <c:pt idx="808">
                  <c:v>67.951951902469744</c:v>
                </c:pt>
                <c:pt idx="809">
                  <c:v>69.755175669861231</c:v>
                </c:pt>
                <c:pt idx="810">
                  <c:v>69.831907258660905</c:v>
                </c:pt>
                <c:pt idx="811">
                  <c:v>95.623946843043029</c:v>
                </c:pt>
                <c:pt idx="812">
                  <c:v>52.629762742825591</c:v>
                </c:pt>
                <c:pt idx="813">
                  <c:v>61.445224804998453</c:v>
                </c:pt>
                <c:pt idx="814">
                  <c:v>24.688284565065789</c:v>
                </c:pt>
                <c:pt idx="815">
                  <c:v>80.710064541709656</c:v>
                </c:pt>
                <c:pt idx="816">
                  <c:v>85.919327965967568</c:v>
                </c:pt>
                <c:pt idx="817">
                  <c:v>85.415475136975701</c:v>
                </c:pt>
                <c:pt idx="818">
                  <c:v>75.545591457520104</c:v>
                </c:pt>
                <c:pt idx="819">
                  <c:v>67.905078026490941</c:v>
                </c:pt>
                <c:pt idx="820">
                  <c:v>96.963581624325812</c:v>
                </c:pt>
                <c:pt idx="821">
                  <c:v>84.512433358677825</c:v>
                </c:pt>
                <c:pt idx="822">
                  <c:v>52.456202704659773</c:v>
                </c:pt>
                <c:pt idx="823">
                  <c:v>34.898728167978888</c:v>
                </c:pt>
                <c:pt idx="824">
                  <c:v>40.758302693351368</c:v>
                </c:pt>
                <c:pt idx="825">
                  <c:v>24.917725606381612</c:v>
                </c:pt>
                <c:pt idx="826">
                  <c:v>24.423932269884684</c:v>
                </c:pt>
                <c:pt idx="827">
                  <c:v>34.405863808162337</c:v>
                </c:pt>
                <c:pt idx="828">
                  <c:v>93.272338754252658</c:v>
                </c:pt>
                <c:pt idx="829">
                  <c:v>63.242619666718582</c:v>
                </c:pt>
                <c:pt idx="830">
                  <c:v>67.472689665500681</c:v>
                </c:pt>
                <c:pt idx="831">
                  <c:v>2.8135183683946408</c:v>
                </c:pt>
                <c:pt idx="832">
                  <c:v>95.571737072904696</c:v>
                </c:pt>
                <c:pt idx="833">
                  <c:v>42.300089643476532</c:v>
                </c:pt>
                <c:pt idx="834">
                  <c:v>82.518149085003301</c:v>
                </c:pt>
                <c:pt idx="835">
                  <c:v>26.717811264976831</c:v>
                </c:pt>
                <c:pt idx="836">
                  <c:v>75.688607778289111</c:v>
                </c:pt>
                <c:pt idx="837">
                  <c:v>70.013453052657994</c:v>
                </c:pt>
                <c:pt idx="838">
                  <c:v>83.795823074406201</c:v>
                </c:pt>
                <c:pt idx="839">
                  <c:v>34.863323996894465</c:v>
                </c:pt>
                <c:pt idx="840">
                  <c:v>87.959195461433424</c:v>
                </c:pt>
                <c:pt idx="841">
                  <c:v>63.105512322775795</c:v>
                </c:pt>
                <c:pt idx="842">
                  <c:v>1.6343078257824661</c:v>
                </c:pt>
                <c:pt idx="843">
                  <c:v>25.343083020559909</c:v>
                </c:pt>
                <c:pt idx="844">
                  <c:v>24.04312646156318</c:v>
                </c:pt>
                <c:pt idx="845">
                  <c:v>56.47413486562607</c:v>
                </c:pt>
                <c:pt idx="846">
                  <c:v>69.516095776390998</c:v>
                </c:pt>
                <c:pt idx="847">
                  <c:v>4.7495424736445084</c:v>
                </c:pt>
                <c:pt idx="848">
                  <c:v>79.486102270786532</c:v>
                </c:pt>
                <c:pt idx="849">
                  <c:v>98.103748755265372</c:v>
                </c:pt>
                <c:pt idx="850">
                  <c:v>30.718299957131467</c:v>
                </c:pt>
                <c:pt idx="851">
                  <c:v>93.58163112421569</c:v>
                </c:pt>
                <c:pt idx="852">
                  <c:v>1.2585929794340811</c:v>
                </c:pt>
                <c:pt idx="853">
                  <c:v>45.647543852840336</c:v>
                </c:pt>
                <c:pt idx="854">
                  <c:v>60.211314864924447</c:v>
                </c:pt>
                <c:pt idx="855">
                  <c:v>18.032861628586161</c:v>
                </c:pt>
                <c:pt idx="856">
                  <c:v>56.698600178802714</c:v>
                </c:pt>
                <c:pt idx="857">
                  <c:v>22.876371232303072</c:v>
                </c:pt>
                <c:pt idx="858">
                  <c:v>23.273117756814209</c:v>
                </c:pt>
                <c:pt idx="859">
                  <c:v>77.448699034543694</c:v>
                </c:pt>
                <c:pt idx="860">
                  <c:v>22.3473086637599</c:v>
                </c:pt>
                <c:pt idx="861">
                  <c:v>86.087751808817444</c:v>
                </c:pt>
                <c:pt idx="862">
                  <c:v>51.564769767960058</c:v>
                </c:pt>
                <c:pt idx="863">
                  <c:v>89.06006748767112</c:v>
                </c:pt>
                <c:pt idx="864">
                  <c:v>18.860073257246036</c:v>
                </c:pt>
                <c:pt idx="865">
                  <c:v>77.909403941198278</c:v>
                </c:pt>
                <c:pt idx="866">
                  <c:v>46.315262007169224</c:v>
                </c:pt>
                <c:pt idx="867">
                  <c:v>5.4672459114582068</c:v>
                </c:pt>
                <c:pt idx="868">
                  <c:v>35.757176546686743</c:v>
                </c:pt>
                <c:pt idx="869">
                  <c:v>74.610149207487481</c:v>
                </c:pt>
                <c:pt idx="870">
                  <c:v>80.028633260376765</c:v>
                </c:pt>
                <c:pt idx="871">
                  <c:v>82.427910078220933</c:v>
                </c:pt>
                <c:pt idx="872">
                  <c:v>19.646779888876942</c:v>
                </c:pt>
                <c:pt idx="873">
                  <c:v>37.832719300842335</c:v>
                </c:pt>
                <c:pt idx="874">
                  <c:v>24.486556443178188</c:v>
                </c:pt>
                <c:pt idx="875">
                  <c:v>98.811661151793601</c:v>
                </c:pt>
                <c:pt idx="876">
                  <c:v>11.97314232473936</c:v>
                </c:pt>
                <c:pt idx="877">
                  <c:v>71.702337547316105</c:v>
                </c:pt>
                <c:pt idx="878">
                  <c:v>85.188303437970731</c:v>
                </c:pt>
                <c:pt idx="879">
                  <c:v>24.717815684180845</c:v>
                </c:pt>
                <c:pt idx="880">
                  <c:v>17.549789867887068</c:v>
                </c:pt>
                <c:pt idx="881">
                  <c:v>0.76853071367329884</c:v>
                </c:pt>
                <c:pt idx="882">
                  <c:v>21.609455603538041</c:v>
                </c:pt>
                <c:pt idx="883">
                  <c:v>40.677652789259142</c:v>
                </c:pt>
                <c:pt idx="884">
                  <c:v>33.483828792060024</c:v>
                </c:pt>
                <c:pt idx="885">
                  <c:v>70.514528472549074</c:v>
                </c:pt>
                <c:pt idx="886">
                  <c:v>62.015685922186982</c:v>
                </c:pt>
                <c:pt idx="887">
                  <c:v>4.3755156043740921</c:v>
                </c:pt>
                <c:pt idx="888">
                  <c:v>41.565590764392688</c:v>
                </c:pt>
                <c:pt idx="889">
                  <c:v>43.672240536788479</c:v>
                </c:pt>
                <c:pt idx="890">
                  <c:v>61.967866179775164</c:v>
                </c:pt>
                <c:pt idx="891">
                  <c:v>18.02938945264405</c:v>
                </c:pt>
                <c:pt idx="892">
                  <c:v>20.655050915785868</c:v>
                </c:pt>
                <c:pt idx="893">
                  <c:v>80.570617638198343</c:v>
                </c:pt>
                <c:pt idx="894">
                  <c:v>75.162380451391215</c:v>
                </c:pt>
                <c:pt idx="895">
                  <c:v>57.052514572568093</c:v>
                </c:pt>
                <c:pt idx="896">
                  <c:v>58.404950986112539</c:v>
                </c:pt>
                <c:pt idx="897">
                  <c:v>62.112059158690172</c:v>
                </c:pt>
                <c:pt idx="898">
                  <c:v>38.03318425653984</c:v>
                </c:pt>
                <c:pt idx="899">
                  <c:v>93.69144014722491</c:v>
                </c:pt>
                <c:pt idx="900">
                  <c:v>18.944246435359368</c:v>
                </c:pt>
                <c:pt idx="901">
                  <c:v>50.050548494620386</c:v>
                </c:pt>
                <c:pt idx="902">
                  <c:v>53.651926122438965</c:v>
                </c:pt>
                <c:pt idx="903">
                  <c:v>26.480316750231381</c:v>
                </c:pt>
                <c:pt idx="904">
                  <c:v>58.701359802866868</c:v>
                </c:pt>
                <c:pt idx="905">
                  <c:v>84.138493860560914</c:v>
                </c:pt>
                <c:pt idx="906">
                  <c:v>94.471907543000384</c:v>
                </c:pt>
                <c:pt idx="907">
                  <c:v>9.2289939479970116</c:v>
                </c:pt>
                <c:pt idx="908">
                  <c:v>44.447779984431499</c:v>
                </c:pt>
                <c:pt idx="909">
                  <c:v>92.814371958873608</c:v>
                </c:pt>
                <c:pt idx="910">
                  <c:v>33.795604431269489</c:v>
                </c:pt>
                <c:pt idx="911">
                  <c:v>71.754088134331013</c:v>
                </c:pt>
                <c:pt idx="912">
                  <c:v>83.947355188956891</c:v>
                </c:pt>
                <c:pt idx="913">
                  <c:v>41.151189825421355</c:v>
                </c:pt>
                <c:pt idx="914">
                  <c:v>93.776957766132071</c:v>
                </c:pt>
                <c:pt idx="915">
                  <c:v>94.936862825736398</c:v>
                </c:pt>
                <c:pt idx="916">
                  <c:v>29.523527955444983</c:v>
                </c:pt>
                <c:pt idx="917">
                  <c:v>74.763560921166828</c:v>
                </c:pt>
                <c:pt idx="918">
                  <c:v>68.680698817833317</c:v>
                </c:pt>
                <c:pt idx="919">
                  <c:v>40.980308782128148</c:v>
                </c:pt>
                <c:pt idx="920">
                  <c:v>50.310948965727931</c:v>
                </c:pt>
                <c:pt idx="921">
                  <c:v>47.425164672420649</c:v>
                </c:pt>
                <c:pt idx="922">
                  <c:v>23.808019671041336</c:v>
                </c:pt>
                <c:pt idx="923">
                  <c:v>44.371611273191391</c:v>
                </c:pt>
                <c:pt idx="924">
                  <c:v>17.390482697721865</c:v>
                </c:pt>
                <c:pt idx="925">
                  <c:v>17.072177640365148</c:v>
                </c:pt>
                <c:pt idx="926">
                  <c:v>0.50400195073211362</c:v>
                </c:pt>
                <c:pt idx="927">
                  <c:v>5.8906341232425667</c:v>
                </c:pt>
                <c:pt idx="928">
                  <c:v>19.363285561832232</c:v>
                </c:pt>
                <c:pt idx="929">
                  <c:v>55.42368968686894</c:v>
                </c:pt>
                <c:pt idx="930">
                  <c:v>96.960644204026906</c:v>
                </c:pt>
                <c:pt idx="931">
                  <c:v>70.281308090501454</c:v>
                </c:pt>
                <c:pt idx="932">
                  <c:v>1.1562432828393421</c:v>
                </c:pt>
                <c:pt idx="933">
                  <c:v>11.869114321115381</c:v>
                </c:pt>
                <c:pt idx="934">
                  <c:v>67.552574455733108</c:v>
                </c:pt>
                <c:pt idx="935">
                  <c:v>52.597072002771426</c:v>
                </c:pt>
                <c:pt idx="936">
                  <c:v>99.848150688966754</c:v>
                </c:pt>
                <c:pt idx="937">
                  <c:v>77.718127330116104</c:v>
                </c:pt>
                <c:pt idx="938">
                  <c:v>88.238920854767173</c:v>
                </c:pt>
                <c:pt idx="939">
                  <c:v>53.584847558566359</c:v>
                </c:pt>
                <c:pt idx="940">
                  <c:v>82.925843292616932</c:v>
                </c:pt>
                <c:pt idx="941">
                  <c:v>91.712481766385125</c:v>
                </c:pt>
                <c:pt idx="942">
                  <c:v>12.45386347146481</c:v>
                </c:pt>
                <c:pt idx="943">
                  <c:v>50.547385155624966</c:v>
                </c:pt>
                <c:pt idx="944">
                  <c:v>77.605215852042392</c:v>
                </c:pt>
                <c:pt idx="945">
                  <c:v>37.029338278500489</c:v>
                </c:pt>
                <c:pt idx="946">
                  <c:v>24.113650341939675</c:v>
                </c:pt>
                <c:pt idx="947">
                  <c:v>25.807180293732547</c:v>
                </c:pt>
                <c:pt idx="948">
                  <c:v>15.933733959776418</c:v>
                </c:pt>
                <c:pt idx="949">
                  <c:v>23.604846321682395</c:v>
                </c:pt>
                <c:pt idx="950">
                  <c:v>59.876607750507702</c:v>
                </c:pt>
                <c:pt idx="951">
                  <c:v>90.889352257595064</c:v>
                </c:pt>
                <c:pt idx="952">
                  <c:v>56.426740528824517</c:v>
                </c:pt>
                <c:pt idx="953">
                  <c:v>32.649645779772982</c:v>
                </c:pt>
                <c:pt idx="954">
                  <c:v>56.36276380291919</c:v>
                </c:pt>
                <c:pt idx="955">
                  <c:v>97.800036397349331</c:v>
                </c:pt>
                <c:pt idx="956">
                  <c:v>98.602796360810686</c:v>
                </c:pt>
                <c:pt idx="957">
                  <c:v>86.163429453790457</c:v>
                </c:pt>
                <c:pt idx="958">
                  <c:v>86.350900930824423</c:v>
                </c:pt>
                <c:pt idx="959">
                  <c:v>69.385177704360061</c:v>
                </c:pt>
                <c:pt idx="960">
                  <c:v>62.365952376622936</c:v>
                </c:pt>
                <c:pt idx="961">
                  <c:v>69.167788492190923</c:v>
                </c:pt>
                <c:pt idx="962">
                  <c:v>34.938153112879313</c:v>
                </c:pt>
                <c:pt idx="963">
                  <c:v>24.940830563339045</c:v>
                </c:pt>
                <c:pt idx="964">
                  <c:v>44.490148483581414</c:v>
                </c:pt>
                <c:pt idx="965">
                  <c:v>45.435827242109447</c:v>
                </c:pt>
                <c:pt idx="966">
                  <c:v>41.487858429840898</c:v>
                </c:pt>
                <c:pt idx="967">
                  <c:v>56.385456137333378</c:v>
                </c:pt>
                <c:pt idx="968">
                  <c:v>56.512919791654738</c:v>
                </c:pt>
                <c:pt idx="969">
                  <c:v>96.165278920870804</c:v>
                </c:pt>
                <c:pt idx="970">
                  <c:v>32.908342547884075</c:v>
                </c:pt>
                <c:pt idx="971">
                  <c:v>17.14957995791524</c:v>
                </c:pt>
                <c:pt idx="972">
                  <c:v>16.762228687006342</c:v>
                </c:pt>
                <c:pt idx="973">
                  <c:v>23.201275661643361</c:v>
                </c:pt>
                <c:pt idx="974">
                  <c:v>81.35926661909734</c:v>
                </c:pt>
                <c:pt idx="975">
                  <c:v>91.405739019423009</c:v>
                </c:pt>
                <c:pt idx="976">
                  <c:v>13.696465495151976</c:v>
                </c:pt>
                <c:pt idx="977">
                  <c:v>43.881440874520727</c:v>
                </c:pt>
                <c:pt idx="978">
                  <c:v>41.570603355794191</c:v>
                </c:pt>
                <c:pt idx="979">
                  <c:v>12.803287352756987</c:v>
                </c:pt>
                <c:pt idx="980">
                  <c:v>61.951778872286553</c:v>
                </c:pt>
                <c:pt idx="981">
                  <c:v>25.078555114726854</c:v>
                </c:pt>
                <c:pt idx="982">
                  <c:v>27.937412097184598</c:v>
                </c:pt>
                <c:pt idx="983">
                  <c:v>28.970219627347905</c:v>
                </c:pt>
                <c:pt idx="984">
                  <c:v>56.21037799889038</c:v>
                </c:pt>
                <c:pt idx="985">
                  <c:v>46.863025901746148</c:v>
                </c:pt>
                <c:pt idx="986">
                  <c:v>37.190380841210377</c:v>
                </c:pt>
                <c:pt idx="987">
                  <c:v>5.0514504425292035</c:v>
                </c:pt>
                <c:pt idx="988">
                  <c:v>66.44642062089666</c:v>
                </c:pt>
                <c:pt idx="989">
                  <c:v>31.378757654896773</c:v>
                </c:pt>
                <c:pt idx="990">
                  <c:v>66.066234555479426</c:v>
                </c:pt>
                <c:pt idx="991">
                  <c:v>53.362218096887439</c:v>
                </c:pt>
                <c:pt idx="992">
                  <c:v>82.517071142566152</c:v>
                </c:pt>
                <c:pt idx="993">
                  <c:v>15.834475214405586</c:v>
                </c:pt>
                <c:pt idx="994">
                  <c:v>85.817958565775243</c:v>
                </c:pt>
                <c:pt idx="995">
                  <c:v>78.513891236534178</c:v>
                </c:pt>
                <c:pt idx="996">
                  <c:v>50.153548670153739</c:v>
                </c:pt>
                <c:pt idx="997">
                  <c:v>63.167403077514606</c:v>
                </c:pt>
                <c:pt idx="998">
                  <c:v>16.992008219361942</c:v>
                </c:pt>
                <c:pt idx="999">
                  <c:v>43.035577084434962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1-1828-48C7-BB88-BC4797F3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93508047"/>
        <c:axId val="1109356175"/>
      </c:barChart>
      <c:catAx>
        <c:axId val="129350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Produce</a:t>
                </a:r>
                <a:r>
                  <a:rPr lang="en-US" baseline="0"/>
                  <a:t> by index</a:t>
                </a:r>
              </a:p>
              <a:p>
                <a:pPr>
                  <a:defRPr/>
                </a:pP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9356175"/>
        <c:auto val="1"/>
        <c:lblAlgn val="ctr"/>
        <c:lblOffset val="100"/>
        <c:noMultiLvlLbl val="0"/>
      </c:catAx>
      <c:valAx>
        <c:axId val="1109356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350804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BD2612-7EC4-4611-B3A9-2E8B26704F4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2B95C8-D7BD-4F86-A613-FED81A66585D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A80C-64F3-4D15-948E-59B73FEBF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22BE2-D21A-43B2-887A-545A25E439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is" refreshedDate="43489.820553124999" createdVersion="6" refreshedVersion="6" minRefreshableVersion="3" recordCount="1000" xr:uid="{E37C2DB2-745D-412E-96AC-2DB0DB5816E5}">
  <cacheSource type="worksheet">
    <worksheetSource name="Table2"/>
  </cacheSource>
  <cacheFields count="25">
    <cacheField name="Index" numFmtId="0">
      <sharedItems containsSemiMixedTypes="0" containsString="0" containsNumber="1" containsInteger="1" minValue="1" maxValue="1000"/>
    </cacheField>
    <cacheField name="Product Name" numFmtId="0">
      <sharedItems count="961">
        <s v="MOCHI ICE CREAM BONBONS"/>
        <s v="CHIPOTLE BARBECUE SAUCE"/>
        <s v="HOT &amp; SPICY BARBECUE SAUCE"/>
        <s v="BARBECUE SAUCE"/>
        <s v="ORIGINAL BARBECUE SAUCE"/>
        <s v="CLASSIC BARBECUE SAUCE"/>
        <s v="HICKORY BARBECUE SAUCE"/>
        <s v="STEAK SAUCE"/>
        <s v="FRESH &amp; EASY, OUR FLAVORFUL MUSTARD IS PERFECT FOR SAVORY SANDWICHES, MEATS OR SNACKS"/>
        <s v="FRESH &amp; EASY, SWEET HOT MUSTARD"/>
        <s v="STONEGROUND HORSERADISH MUSTARD"/>
        <s v="ORGANIC DIJON MUSTARD"/>
        <s v="DIJON MUSTARD"/>
        <s v="SPICY BROWN MUSTARD"/>
        <s v="YELLOW MUSTARD"/>
        <s v="TOMATO KETCHUP"/>
        <s v="LITE MAYONNAISE"/>
        <s v="REAL MAYONNAISE MADE WITH CIDER VINEGAR"/>
        <s v="FINE ICE CREAMS"/>
        <s v="STATER BROS., SUGAR POWDERED"/>
        <s v="STATER BROS., PURE CANE SUGAR GRANULATED"/>
        <s v="STATER BROS., ROTINI AN ENRICHED MACARONI PRODUCT"/>
        <s v="STATER BROS., KIDNEY BEANS, DARK RED"/>
        <s v="NON-STICK OLIVE OIL COOKING SPRAY"/>
        <s v="SLICED SMOKED TURKEY BREAST"/>
        <s v="SLICED HONEY HAM WITH NATURAL JUICES"/>
        <s v="SLICED BLACK FOREST HAM"/>
        <s v="SLICED BLACK ANGUS ROAST BEEF"/>
        <s v="MUENSTER CHEESE"/>
        <s v="SWISS CHEESE"/>
        <s v="HONEY MUSTARD"/>
        <s v="SEASONED ROAST BEEF"/>
        <s v="GREAT MIDWEST, CRANBERRY CHEDDAR"/>
        <s v="GREAT MIDWEST, CHIPOTLE CHEDDAR"/>
        <s v="TRADITIONAL HUMMUS"/>
        <s v="SUN-DRIED TOMATO &amp; BASIL HUMMUS"/>
        <s v="SPINACH &amp; ARTICHOKE HUMMUS"/>
        <s v="ROASTED GARLIC HUMMUS"/>
        <s v="SPICY THREE PEPPER HUMMUS"/>
        <s v="ROASTED RED PEPPER HUMMUS"/>
        <s v="ORGANIC TRI-COLORED TORTILLA STRIPS"/>
        <s v="VANILLA BEAN ICE CREAM"/>
        <s v="LIGHT ICE CREAM"/>
        <s v="ICE CREAM"/>
        <s v="SORBET"/>
        <s v="BLOOD ORANGE SORBET"/>
        <s v="GELATO"/>
        <s v="ICE CREAM, GELATO"/>
        <s v="PANKO BREAD CRUMBS JAPANESE STYLE"/>
        <s v="FRESH &amp; EASY, CANOLA OIL"/>
        <s v="FRESH &amp; EASY, CORN OIL"/>
        <s v="FRESH &amp; EASY, TRI COLOR ROTINI"/>
        <s v="ENRICHED MACARONI PRODUCT, ITALIAN ORZO"/>
        <s v="CONCHIGLIE"/>
        <s v="EXCELLENT WITH MUSHROOM SAUCES"/>
        <s v="MACARONI ELBOWS"/>
        <s v="CUT FIDEO"/>
        <s v="THIN SPAGHETTI"/>
        <s v="FETTUCCINE"/>
        <s v="SPAGHETTI"/>
        <s v="ROTELLI"/>
        <s v="WHOLE GRAIN PASTA"/>
        <s v="BROWN RICE SPAGHETTI"/>
        <s v="WHOLE WHEAT SPAGHETTI"/>
        <s v="WHOLE WHEAT ELBOWS, MACARONI"/>
        <s v="WHOLE WHEAT MACARONI PRODUCT"/>
        <s v="BROWN RICE, ROTINI"/>
        <s v="LASAGNA"/>
        <s v="WHOLE GRAIN THIN SPAGHETTI"/>
        <s v="MEDIUM SHELLS"/>
        <s v="WHOLE GRAIN ROTINI"/>
        <s v="PASTA, EXTRA BROAD RIBBONS"/>
        <s v="WIDE EGG NOODLES"/>
        <s v="LARGE ELBOWS"/>
        <s v="THREE CHEESE BLEND"/>
        <s v="PARMESAN CHEESE"/>
        <s v="ALFREDO SAUCE"/>
        <s v="MARINARA SAUCE WITH ROASTED RED PEPPERS"/>
        <s v="TOMATO BASIL MARINARA"/>
        <s v="PASTA SAUCE"/>
        <s v="PIZZA SAUCE"/>
        <s v="DICED TOMATOES, WITH GARLIC &amp; OLIVE OIL"/>
        <s v="DICED TOMATOES"/>
        <s v="STEWED TOMATOES"/>
        <s v="ITALIAN-STYLE STEWED TOMATOES"/>
        <s v="FRESH &amp; EASY, PROVENCAL SIMMER SAUCE"/>
        <s v="FRESH &amp; EASY, CACCIATORE SIMMER SAUCE"/>
        <s v="FRESH &amp; EASY, CREAMY TOMATO ALFREDO SAUCE"/>
        <s v="FRESH &amp; EASY, PASTA SAUCE WITH IMPORTED TOMATOES &amp; OLIVE OIL"/>
        <s v="FRESH &amp; EASY, PASTA SAUCE WITH IMPORTED ITALIAN TOMATOES &amp; OLIVE OIL"/>
        <s v="FRESH &amp; EASY, TOMATO PASTE"/>
        <s v="TOMATO SAUCE"/>
        <s v="CRUSHED TOMATOES WITH BASIL"/>
        <s v="WHOLE PEELED PLUM TOMATOES"/>
        <s v="PEARS HALVES IN DILUTED RED WINE"/>
        <s v="MERMELADA DE MORA CON CAFE"/>
        <s v="TALANCINA"/>
        <s v="LOQUAT JAM"/>
        <s v="APRICOT JAM"/>
        <s v="YELLOW PEPPER JAM"/>
        <s v="RED PEPPER JAM"/>
        <s v="MILK CHOCOLATE"/>
        <s v="LEAN, APPLEWOOD SMOKED BONELESS HAM STEAK, WITH NATURAL JUICES"/>
        <s v="PREMIUM CUBED BONELESS HAM"/>
        <s v="SLICED BONELESS HAM"/>
        <s v="APPLE BLOSSOMS"/>
        <s v="FRESH &amp; EASY, BREADED CALAMARI RINGS"/>
        <s v="FRESH &amp; EASY, HOMESTYLE WAFFLES"/>
        <s v="FRESH &amp; EASY, BUTTERMILK PANCAKES"/>
        <s v="MUSHROOM GARLIC CAVATAPPI"/>
        <s v="CREAMY CARBONARA SPAGHETTI"/>
        <s v="DELUXE SHELLS &amp; AGED CHEDDAR CHEESE SAUCE"/>
        <s v="GOODNESS ANIMAL SHAPES"/>
        <s v="SHELLS &amp; WHITE CHEDDAR CHEESE"/>
        <s v="RICE PILAF WITH ORZO"/>
        <s v="THREE-CHEESE RISOTTO"/>
        <s v="QUINOA &amp; BROWN RICE WITH GARLIC &amp; HERBS"/>
        <s v="RICE"/>
        <s v="COOKED BROWN RICE"/>
        <s v="COOKED WHITE RICE"/>
        <s v="INSTANT WHITE RICE"/>
        <s v="INSTANT BROWN RICE"/>
        <s v="BOIL-IN-BAG BROWN RICE"/>
        <s v="BOIL - IN - BAG WHITE RICE"/>
        <s v="BLACK RICE"/>
        <s v="FRENCH LENTILS"/>
        <s v="COUSCOUS"/>
        <s v="FRESH &amp; EASY, COUSCOUS"/>
        <s v="FRESH &amp; EASY, BULGAR WHEAT"/>
        <s v="FRESH &amp; EASY, BLACK-EYED PEAS"/>
        <s v="BLACK BEANS"/>
        <s v="FRESH &amp; EASY, GREEN LENTILS"/>
        <s v="FRESH &amp; EASY, RED LENTILS"/>
        <s v="FRESH &amp; EASY, LIGHT RED KIDNEY BEANS"/>
        <s v="FRESH &amp; EASY, GARBANZO BEANS"/>
        <s v="FRESH &amp; EASY, MAYOCOBA BEANS"/>
        <s v="FRESH &amp; EASY, BEANS"/>
        <s v="FRESH &amp; EASY, SMALL RED BEANS"/>
        <s v="FRESH &amp; EASY, GREEN SPLIT PEAS"/>
        <s v="FRESH &amp; EASY, PINTO BEANS"/>
        <s v="FRESH &amp; EASY, JASMINE BROWN"/>
        <s v="FRESH &amp; EASY, LONG GRAIN BROWN"/>
        <s v="FRESH &amp; EASY, BASMATI RICE"/>
        <s v="ITALIAN GROWN RICE"/>
        <s v="RICE MEDLEY"/>
        <s v="LONG GRAIN WHITE RICE"/>
        <s v="ATLANTIC SALMON BURGERS"/>
        <s v="FRESH &amp; EASY, SWAI FELLETS"/>
        <s v="FRESH &amp; EASY, MAHI MAHI FILLETS"/>
        <s v="FRESH &amp; EASY, SALMON"/>
        <s v="FRESH &amp; EASY, TILAPIA"/>
        <s v="FRESH &amp; EASY, ALASKAN POLLOCK FILLETS"/>
        <s v="HANDCRAFTED NAAN FLATBREAD SANDWICH"/>
        <s v="CHICKEN THIGHS"/>
        <s v="CHICKEN DRUMSTICKS"/>
        <s v="SHAVED PARMESAN CHEESE"/>
        <s v="FROSTED SUGAR COOKIES"/>
        <s v="WHITE FROSTED MINI SUGAR COOKIES"/>
        <s v="CHOCOLATY DIPPED GRAHAM CRACKERS"/>
        <s v="FERRERO COLLECTION, FINE ASSORTED CONFECTIONS"/>
        <s v="KROGER, CHIPMATES, COOKIES, CHOCOLATE CHIPS"/>
        <s v="CHOCOLATE CHIP COOKIES"/>
        <s v="KROGER, COWPALS, CHEESE DIP &amp; PRETZEL STICKS"/>
        <s v="TEXMATI RICE"/>
        <s v="TIKKA MASALA"/>
        <s v="ITALIAN MEATLOAF MIX"/>
        <s v="REDUCED FAT VIENNA SAUSAGE"/>
        <s v="CHICKEN VIENNA SAUSAGE IN CHICKEN BROTH"/>
        <s v="NEUMAN'S, CARROT PINEAPPLE BREAD, CARROT, PINEAPPLE"/>
        <s v="SWEET FINISHING BUTTER"/>
        <s v="SPAANS, SUGAR FREE SPICED WINDMILL COOKIES"/>
        <s v="CINNAMON SWIRL SLICED CREME CAKE"/>
        <s v="MINI MUFFINS"/>
        <s v="APPLE, CHERRY AND CHEESE ROLL"/>
        <s v="CHEESE, CHERRY AND PINEAPPLE ROLE"/>
        <s v="LAFFY TAFFY"/>
        <s v="FLAKE SALT"/>
        <s v="IODIZED SALT"/>
        <s v="PLAIN SALT"/>
        <s v="SOUP"/>
        <s v="LOBSTER BISQUE"/>
        <s v="SOUTHWEST CHICKEN QUESADILLAS WITH SEASONED VEGETABLES"/>
        <s v="CULINARIA, KAMUT BLEND RICE MIX"/>
        <s v="LOWFAT GRANOLA CEREAL WITH ALMOND"/>
        <s v="LITE FRUIT COCKTAIL IN PEAR JUICE FROM CONCENTRATE"/>
        <s v="ENRICHED ELBOW MACARONI"/>
        <s v="ORGANIC YELLOW CORN TORTILLA CHIPS"/>
        <s v="PLAIN BROWNIE BITES"/>
        <s v="POWDERED SUGAR BROWNIE BITES"/>
        <s v="SLICED LOAF CAKE"/>
        <s v="BAKED ORGANIC POTATO SNACK"/>
        <s v="SUPER GREENS!"/>
        <s v="SALAD"/>
        <s v="DELITA, IMPORTED ITALIAN BUTTER OF PHARMA"/>
        <s v="TZATZIKI SAUCE"/>
        <s v="CHICKEN CHILI ARTISAN SOUP MIX"/>
        <s v="CANTERBURY NATURALS, CHICKEN NOODLE SOUP MIX"/>
        <s v="ROASTED GARLIC POTATO CORN CHOWDER"/>
        <s v="CANTERBURY NATURALS, RUSTIC FIRESIDE TORTILLA"/>
        <s v="HOPE HUMMUS, SWEET POTATO HUMMUS"/>
        <s v="5 BEAN VEGETABLE SOUP"/>
        <s v="VEGETABLE BARLEY SOUP"/>
        <s v="LENTIL APPLE SOUP"/>
        <s v="DAIRY-FREE FRUITY &amp; CREAMY BLENDED"/>
        <s v="GRAVY MIX"/>
        <s v="FAT FREE VEGETARIAN GRAVY MIX"/>
        <s v="BROTH"/>
        <s v="ORGANIC CHIPOTLE SWEET POTATO SOUP"/>
        <s v="ORGANIC CHICKEN SPINACH PEENE SOUP"/>
        <s v="ORGANIC CHEESE"/>
        <s v="CORN FLAKES"/>
        <s v="EREWHON, STRAWBERRY CRISP"/>
        <s v="ATTUNEFOODS, EREWHON, HONEY CRISPY BROWN RICE MIXED BERRIES"/>
        <s v="MARANATHA, ROASTED PEANUT BUTTER"/>
        <s v="MARANATHA, ORGANIC PEANUT BUTTER"/>
        <s v="MARANATHA, ORGANIC ROASTED PEANUT BUTTER CRUNCHY"/>
        <s v="WOODSTOCK, PEANUT BUTTER"/>
        <s v="PEANUT BUTTER"/>
        <s v="OLIVE OIL &amp; GARLIC PASTA SAUCE"/>
        <s v="LOW FAT MUESLI"/>
        <s v="WILD BERRY ORGANIC PRESERVES"/>
        <s v="REDUCED FAT VEGENAISE"/>
        <s v="VANILLA ALMOND NATURALLY FLAVORED CLUSTERS &amp; FLAKES"/>
        <s v="EARTH BALANCE, MINDFULMAYO, DRESSING &amp; SANDWICH SPREAD"/>
        <s v="ORGANIC SPAGHETTI SAUCE"/>
        <s v="DELICIOUS GOLDEN VEGETABLE SOUP"/>
        <s v="ROASTED SALSA"/>
        <s v="ORGANIC OPTIMUM POWER BLUEBERRY CINNAMON FLAX"/>
        <s v="DE BOLES, SPAGHETTI STYLE PASTA"/>
        <s v="100% ORGANIC EINKORN WHOLE WHEAT PASTA LINGUINE"/>
        <s v="ORGANIC EINKORN COOKIES"/>
        <s v="COUGAR MOUNTAIN, BLUEBERRIES &amp; OATS, ALL NATURAL SOFT COOKIES"/>
        <s v="TASTY, CHOCOLATE CHIP COOKIES"/>
        <s v="ORGANIC CHOCOLATE COOKIES"/>
        <s v="EREWHON, ORGANIC CINNAMON GRAHAMS, HONEY"/>
        <s v="GOAT MILK YOGURT"/>
        <s v="ROASTED GARLIC PASTA SAUCE"/>
        <s v="WALNUT ACRES, PORTABELLO MARINARA PASTA SAUCE"/>
        <s v="WALNUT ACRES, PASTA SAUCE, TOMATO &amp; BASIL"/>
        <s v="NANCY'S, NONFAT YOGURT"/>
        <s v="NANCY'S, LOWFAT YOGURT"/>
        <s v="LOWFAT YOGURT"/>
        <s v="SALSA"/>
        <s v="TANDOOR CHEF, ORIGINAL NAAN PIZZA"/>
        <s v="TERIYAKI"/>
        <s v="EDEN ORGANIC, CRUSHED TOMATOES, SWEET BASIL"/>
        <s v="POPCORN CHICKEN"/>
        <s v="FALAFEL 3 ORGANIC VEGGIE BURGERS"/>
        <s v="ORGANIC NONFAT YOGURT"/>
        <s v="PLAIN YOGURT"/>
        <s v="VANILLA BEAN CREAMY AUSTRALIAN STYLE NONFAT YOGURT"/>
        <s v="VEGENAISE GOURMET FRY SAUCE &amp; SPREAD"/>
        <s v="STRAWBERRY SAUCE"/>
        <s v="ORGANIC SALSA MADE WITH AGAVE NECTAR"/>
        <s v="ORGANIC SOFT TOFU"/>
        <s v="WALNUT HALVES &amp; PIECES"/>
        <s v="PINE NUTS"/>
        <s v="ANGEL FOOD CAKE"/>
        <s v="BREAKFAST BEST, BREAKFAST STRUDEL, STRAWBERRY"/>
        <s v="100% PURE CORN OIL"/>
        <s v="VEGGIE SPAGHETTI"/>
        <s v="PRIANO, PASTA SAUCE, CARAMELIZED ONION &amp; GARLIC"/>
        <s v="CHOCOLATE COCOA"/>
        <s v="CRANBERRY APPLE BUTTER"/>
        <s v="FAT FREE COTTAGE CHEESE"/>
        <s v="GROUND BEEF BURGERS (OMAHA STEAKS BURGERS)"/>
        <s v="ORGANIC GREEK NONFAT YOGURT"/>
        <s v="DREAMFIELDS HEALTHY CARB LIVING, LINGUINE"/>
        <s v="DR. PRAEGER'S, BOMBAY CURRY VEGGIE BURGERS"/>
        <s v="DR.PRAEGER'S, CALIFORNIA VEGGIE POCKETS, ALL NATURAL"/>
        <s v="DOUBLE CHOCOLATE COCOA"/>
        <s v="SPECIALLY SELECTED, STONE BAKED PIZZA, MOZZARELLA,CHERRY TOMATO AND ARGULA"/>
        <s v="CULINARY CIRCLE, ITALIAN SAUSAGE AND CARAMELIZED ONION PIZZA"/>
        <s v="100% ORANGE JUICE"/>
        <s v="INSTANT PUDDING &amp; PIE FILLING"/>
        <s v="CHOCOLATE DRIZZLED CARAMEL CORN WITH PEANUTS"/>
        <s v="MILK"/>
        <s v="CAULIFLOWER FLORETS"/>
        <s v="BROCCOLI, CARROTS, SUGAR SNAP PEAS &amp; WATER CHESTNUTS"/>
        <s v="PEAS AND CARROTS"/>
        <s v="ORIENTAL BLEND"/>
        <s v="ITALIAN BLEND"/>
        <s v="BROCCOLI CUTS"/>
        <s v="WINTER BLEND BROCCOLI AND CAULIFLOWER"/>
        <s v="ITALIAN CHEERY TOMATOES"/>
        <s v="S. MARZANO TOMATO"/>
        <s v="PICKLED VEGETABLE LEMON CUCUMBERS"/>
        <s v="ORIGINAL DELICIOUS VEGETARIAN ALTERNATIVE TO CHICKEN"/>
        <s v="WHOLE BABY DILL GHERKINS"/>
        <s v="GREEK YOGURT"/>
        <s v="LIGHT NONFAT GREEK YOGURT"/>
        <s v="SUNDRIED TOMATOES BRUSCHETTA TOPPING"/>
        <s v="OATMEAL WITH FLAX"/>
        <s v="ANDREW &amp; EVERETT, STRING CHEESE"/>
        <s v="ORANGE GELATIN DESSERT"/>
        <s v="PUDDING"/>
        <s v="TAPIOCA PUDDING"/>
        <s v="REDUCED FAT SWISS CHEESE"/>
        <s v="SHARP CHEDDAR CHEESE"/>
        <s v="CHEDDAR CHEESE"/>
        <s v="SHARP CHEDDAR"/>
        <s v="RAW MILK CHEDDAR"/>
        <s v="ENGLISH CHEDDAR CHEESE"/>
        <s v="LEMON ZEST"/>
        <s v="ASADERO CHEESE"/>
        <s v="QUESO FRESCO"/>
        <s v="QUESO QUESADILLA CHEESE"/>
        <s v="SMOKED GOUDA CHEESE"/>
        <s v="WINE CURED GOAT"/>
        <s v="CHEESE MADE FROM PASTEURIZED MILK"/>
        <s v="MARIANO'S, RICOTTA SALATA CHEESE"/>
        <s v="APPLEWOOD SMOKED REGULAR CUT BACON"/>
        <s v="ROUNDY'S, TURKEY BACON"/>
        <s v="WHITE CHOCOLATE CHIPS"/>
        <s v="TOASTED OATS"/>
        <s v="TOMATO BASIL SOUP"/>
        <s v="HUNGARIAN STYLE MACKEREL FILLETS"/>
        <s v="FRESH &amp; EASY, LOWFAT COTTAGE CHEESE"/>
        <s v="CORN MASA FLOUR TORTILLAS"/>
        <s v="HILL COUNTRY FARE, SAUCE, JELLIED CRANBERRY"/>
        <s v="H-E-B, GLYCEMIC HEALTH PENNE MACARONI PRODUCT PASTA, ESTILO PENNE"/>
        <s v="LARGE FAVA BEANS"/>
        <s v="TWIST SNACK"/>
        <s v="SUN LUCK, SRIRACHA CHILI SAUCE"/>
        <s v="SUN LUCK, SWEET CHILI SAUCE FOR DIPPING"/>
        <s v="SCHNUCKS, IODIZED SALT"/>
        <s v="YELLOW CURRY PASTE"/>
        <s v="MUCHO CHEESE"/>
        <s v="HOLA, LEMON FLAVORED SALTED PLUM, LEMON"/>
        <s v="HOLA, SWEET &amp; SOUR FLAVORED SALTED PLUM"/>
        <s v="FIESTA PISTACHIOS"/>
        <s v="PANKO JAPANESE STYLE BREAD CRUMBS"/>
        <s v="MCCORMICK, FRUIT SPREAD, STRAWBERRY"/>
        <s v="CHILES JALAPENOS EN ESCABECHE"/>
        <s v="WHITE CORN BITE SIZE TORTILLA CHIPS"/>
        <s v="CAPERS CAPOTES"/>
        <s v="SPANISH ALCAPARRADO"/>
        <s v="CURRY POWDER"/>
        <s v="CULTURED SOFT BLEND SPREAD"/>
        <s v="CURED PORK LONGANIZA"/>
        <s v="JOCOTE CORONA"/>
        <s v="ROUND TOP WHITE ENRICHED BREAD"/>
        <s v="AMAZONAS, HORCHATA MIX"/>
        <s v="AMAZONAS, GOLDEN GROUND PALILLO TURMERIC"/>
        <s v="FLORA, TORTELLONI WITH RICOTTA &amp; SPINACH"/>
        <s v="CHEESE TORTELLINI"/>
        <s v="CHEESE MANICOTTI"/>
        <s v="BAY SCALLOPS"/>
        <s v="PACIFIC SURF, SQUID LOLIGO"/>
        <s v="PACIFIC SURF BASA, SWAI FILLET"/>
        <s v="PACIFIC SURF, COOKED PERIWINKLE MEAT"/>
        <s v="SOLID WHITE TUNA IN WATER"/>
        <s v="TUNA IN OIL"/>
        <s v="AMERICAN GOLDEN, ROASTED AND SALTED PEPITAS"/>
        <s v="SOUR CREAM"/>
        <s v="FOSTER FARMS, HALF BREASTS CHICKEN WITH RIBS"/>
        <s v="AMERICAN GOLDEN, GINGER CRYSTALLIZED GOLDEN PACK"/>
        <s v="TORN &amp; GLASSER, MILK CHOCOLATE PRETZELS"/>
        <s v="VIVA LA SALUD, DRIED CRANBERRIES"/>
        <s v="GRANOLA CRANBERRY AND ACAI"/>
        <s v="ESSENTIAL EVERYDAY, APPLE SAUCE, PEACH MANGO"/>
        <s v="WHOLE TOMATOES"/>
        <s v="ALBERTSON'S, TENDER GREEN SWEET PEAS"/>
        <s v="HOT DOG RELISH"/>
        <s v="ESSENTIAL EVERYDAY, MEDIUM PITTED RIPE OLIVES"/>
        <s v="WHOLE BABY KOSHER DILLS"/>
        <s v="ESSENTIAL EVERYDAY, RED BEANS"/>
        <s v="ESSENTIAL EVERYDAY, CHILI BEANS IN SAUCE"/>
        <s v="ESSENTIAL EVERYDAY, GRILL STYLE BEANS, BOURBON &amp; BROWN SUGAR"/>
        <s v="ESSENTIAL EVERYDAY, VEGETARIAN BAKED BEANS"/>
        <s v="PORK &amp; BEANS"/>
        <s v="WHOLE PICKLES KOSHER DILL"/>
        <s v="ESSENTIAL EVERYDAY, BREAD &amp; BUTTER CHIPS"/>
        <s v="DILL WHOLE PICKLES"/>
        <s v="FIBER &amp; PROTEIN GRANOLA"/>
        <s v="ORGANIC MICROWAVE POPCORN"/>
        <s v="ORGANIC APPLESAUCE"/>
        <s v="ESSENTIAL EVERYDAY, CHOCOLATE SANDWICH COOKIES, WINTER PEPPERMINT"/>
        <s v="PARMESAN GARLIC &amp; HERB BAKED PITA CHIPS"/>
        <s v="ALBERTSON'S, WHITE BREAD"/>
        <s v="ALBERTSON'S, SANDWICH WHEAT BREAD"/>
        <s v="ULTRA THIN PIZZA CRUST"/>
        <s v="THIN WHEAT PIZZA CRUST"/>
        <s v="ESSENTIAL EVERYDAY, THIN PIZZA CRUST"/>
        <s v="EXTRA WIDE EGG NOODLES"/>
        <s v="NO BOIL LASAGNA ENRICHED MACARONI PRODUCT"/>
        <s v="ENRICHED MACARONI PRODUCT, JUMBO SHELLS"/>
        <s v="ENRICHED MACARONI PRODUCT RINGS"/>
        <s v="ENRICHED MEDIUM GRAIN WHITE RICE"/>
        <s v="ENRICHED LONG GRAIN WHITE RICE"/>
        <s v="ESSENTIAL EVERYDAY, PILAF RICE MIX"/>
        <s v="ESSENTIAL EVERYDAY, LONG GRAIN &amp; WILD RICE"/>
        <s v="SPLIT GREEN PEAS"/>
        <s v="NAVY BEANS"/>
        <s v="PINTO BEANS"/>
        <s v="BLACKEYE PEAS"/>
        <s v="MILLVILLE, HONEY WHEAT PUFFS"/>
        <s v="COCOA RICE"/>
        <s v="CASA MAMITA, CHICKEN &amp; CHEESE TAQUITOS ROLLED IN FLOUR TORTILLAS"/>
        <s v="BREMER, HAM &amp; CHEESE HOT STUFFED SANDWICHES"/>
        <s v="CLANCY'S, PARTY MIX, CHEDDAR"/>
        <s v="ALWAYS SAVE, WIENERS"/>
        <s v="ALBERTSON'S, SEA SALTED CARAMEL SWIRL ICE CREAM"/>
        <s v="GREEK FROZEN YOGURT"/>
        <s v="ALBERTSON'S, GREEK FROZEN YOGURT, BLACK RASPBERRY"/>
        <s v="ALBERTSON'S, ICE CREAM, ROCKY ROAD, CHOCOLATE ICE CREAM WITH MARSHMALLOW RIBBON AND MIXED NUTS"/>
        <s v="ALBERTSON'S, ICE CREAM, CHOCOLATE"/>
        <s v="ALBERTSON'S, ICE CREAM, MINT CHIP"/>
        <s v="ALBERTSON'S, NEOPOLITAN ICE CREAM"/>
        <s v="ALBERTSON'S, ICE CREAM, BUTTER PECAN"/>
        <s v="ALBERTSON'S, RICH &amp; CREAMY ICE CREAM, FRENCH VANILLA"/>
        <s v="VEGETABLE CHIPS"/>
        <s v="CLANCY'S, MULTIGRAIN CRISPS, CHEDDAR"/>
        <s v="CLANCY'S, TRADITIONAL PARTY MIX"/>
        <s v="MADHAVA, ORGANIC COCONUT SUGAR"/>
        <s v="SCHNUCKS, NOODLE SOUP MIX WITH REAL CHICKEN BROTH"/>
        <s v="DELICIOUS HEARTS OF PALM"/>
        <s v="JOHN WM. MACY'S, DIJON SWISS CHEESE STICKS"/>
        <s v="MADHAVA, RAW ORGANIC AGAVE NECTAR"/>
        <s v="FOLLOW YOUR HEART, ORGANIC CREAMY RANCH SALAD DRESSING"/>
        <s v="FOLLOW YOUR HEART, ORGANIC BLEU CHEESE SALAD DRESSING"/>
        <s v="SALAD DRESSING"/>
        <s v="MANNA BREAD"/>
        <s v="BUTTERNUT SQUASH RAVIOLI"/>
        <s v="PIEROGIES"/>
        <s v="PERFECT FLOUR BLEND"/>
        <s v="WALNUT BUTTER"/>
        <s v="UDI'S GLUTEN FREE, CLASSIC FRENCH DINNER ROLLS"/>
        <s v="ORGANIC CASHEWS ROASTED &amp; SALTED"/>
        <s v="KALE CHIPS"/>
        <s v="ORGANIC MAIZ MORADO FLOUR"/>
        <s v="STAHLBUSH ISLAND FARMS, CRANBERRIES"/>
        <s v="PURE UNSWEETENED SUPERFRUIT PACKS"/>
        <s v="WOODSTUCK, ORGANIC DICED MANGOES"/>
        <s v="COCO-ROONS, GOURMET DELIGHTS BROWNIE"/>
        <s v="MADE IN NATURE, DRIED &amp; UNSULFURED BLACK MISSION FIGS"/>
        <s v="GRAPESEED OIL"/>
        <s v="CRUNCHY CORN STICKS"/>
        <s v="ORGANIC SEA SALT POPCORN CRUNCHY AND SALTY"/>
        <s v="ORGANIC KETTLE CORN, SWEET &amp; SALTY"/>
        <s v="SOUTHERN BARBECUE, BAKED CRUNCHY BLACK BEAN CHIPS"/>
        <s v="KETTLE CORN"/>
        <s v="POPCORN"/>
        <s v="SAVORY MASALA POPCORN WITH PAPADUMS"/>
        <s v="KETTLE COOKED POTATO CHIPS"/>
        <s v="POTATO CHIPS"/>
        <s v="SALTED, VEGETABLE CHIPS"/>
        <s v="MINI YELLOW ROUNDS BITE-SIZE CORN TORTILLA CHIPS"/>
        <s v="BITE-SIZE CORN TORTILLA CHIPS"/>
        <s v="SWEET POTATO CORN TORTILLA CHIPS"/>
        <s v="CORN TORTILLA CHIPS"/>
        <s v="MULTI-GRAIN TORTILLA CHIPS"/>
        <s v="RW GARCIA, CLASSIC MIXTBAG YELLOW &amp; BLUE CORN TORTILLA CHIPS"/>
        <s v="GREEN CHILE LIME"/>
        <s v="100% PURE FRUIT SNACK"/>
        <s v="MELTAWAY TRUFFLES"/>
        <s v="BLUE ALGAE NUT BUTTER"/>
        <s v="BERRY ANTIOXIDANT NUT BUTTER"/>
        <s v="CELESTIAL SEASONINGS, COOL BREW ICED BLACK TEA, RASPBERRY"/>
        <s v="ORGANIC WHOLE WHEAT GNOCCHI, ITALIAN MACARONI PRODUCT"/>
        <s v="PURE GREEN ICED GREEN TEA POWDER"/>
        <s v="NUMI, DECAFFEINATED SAVORY, GREEN TEA BAGS, FENNEL SPICE"/>
        <s v="CELESTIAL SEASONINGS, HERBAL TEA, ACAI MANGO ZINGER"/>
        <s v="SPROUTED BARLEY BREAD"/>
        <s v="THE ESSENTIAL BAKING COMPANY, PARISIAN BAGUETTE SEEDED"/>
        <s v="CINNAMON ROLLS"/>
        <s v="ORGANIC MILD CHEDDAR CHEESE"/>
        <s v="COLBY CHEESE"/>
        <s v="BLACK BEAN"/>
        <s v="CUBAN BLACK BEAN BURRITO"/>
        <s v="OATMEAL GOURMET MIX COOKIE"/>
        <s v="ANGEL'S RECIPES, ALL PURPOSE FLOUR BLEND"/>
        <s v="SNICKERDOODLE WHEAT &amp; GLUTEN FREE COOKIES"/>
        <s v="ORGANIC ROASTED BROWN RICE COUSCOUS"/>
        <s v="ORGANIC MEKONG FLOWER RICE"/>
        <s v="CARNAROLI RICE"/>
        <s v="FARMHOUSE, CREAM CHEESE, GARLIC &amp; HERBS"/>
        <s v="ORGANIC CREAM CHEESE"/>
        <s v="WHOLESOY &amp; CO., SOY YOGHURT, CHERRY"/>
        <s v="ANNIE CHUN'S, ASIAN SAUCES"/>
        <s v="MAPLE HILL CREAMERY, CREAMLINE YOGURT"/>
        <s v="MAPLE HILL CREAMERY, CREAMLINE YOGURT, MAPLE"/>
        <s v="GREEK NONFAT YOGURT"/>
        <s v="WHIPPED SOY TOPPING"/>
        <s v="TOFURKY, CHORIZO STYLE"/>
        <s v="GOLDEN BERRIES ANDEAN SUPERFRUIT"/>
        <s v="ORGANIC BLACK BEAN MOLE"/>
        <s v="MADE WITH ORGANIC BLACK BEANS AND TOMATOES"/>
        <s v="MILD TURKEY CHILI WITH BEANS"/>
        <s v="VEGANIC SPROUTED BROWN RICE CACAO CRISPS"/>
        <s v="VEGANIC SPROUTED ANCIENT GRAIN O'S"/>
        <s v="HOT &amp; FIT CEREAL, EARNEST EATS, AMERICAN BLEND CRANBERRIES + ALMONDS + FLAX"/>
        <s v="NATURAL UNCURED CHICKEN HOT DOG"/>
        <s v="BREAKFAST SAUSAGE"/>
        <s v="SMOKED WILD ALASKAN SOCKEYE SALMON"/>
        <s v="SAUSAGE LINKS"/>
        <s v="ORGANIC TURKEY BURGERS"/>
        <s v="MAPLE LEAF FARMS, FULLY COOKED DUCK, ROTISSERIE BREASTS"/>
        <s v="SALMON BURGERS"/>
        <s v="DIESTEL TURKEY RANCH, GROUND TURKEY"/>
        <s v="DIESTEL TURKEY RANCH, ITALIAN TURKEY SAUSAGE WITH WINE"/>
        <s v="UNCURED GENOA SALAMI"/>
        <s v="SMOKED TURKEY BREAST"/>
        <s v="PROSCIUTTO"/>
        <s v="HAND-DIPPED DARK CHOCOLATE FIGS"/>
        <s v="CEDARS COMPANY, WHEAT PITA BREAD"/>
        <s v="GARDEN LITES, SOUTHWESTERN SOUFFLE"/>
        <s v="BUTTERNUT SQUASH BAKE"/>
        <s v="TROPICAL TANGO INSTANT POWDER DRINK MIX"/>
        <s v="ALASKAN SALMON CAKE"/>
        <s v="ARTISAN BISTRO, WILD SALMON"/>
        <s v="NINE GRAIN PILAF WITH SWEET CHILE BEEF &amp; STEAMED VEGETABLES"/>
        <s v="LUVO, WHOLE GRAIN PILAF"/>
        <s v="LAMB VINDALOO WITH BASMATI RICE"/>
        <s v="TANDOOR CHEF, BALANCED VEGETARIAN KOFTA CURRY"/>
        <s v="ETHNIC GOURMET, VEGETABLE KORMA"/>
        <s v="QUARTERED &amp; MARINATED ARTICHOKE HEARTS"/>
        <s v="PCC, CRANBERRIES"/>
        <s v="ORGANIC BACK AT HOME"/>
        <s v="MARIA AND RICARDO'S, SOFT TACO SIZE TORTILLAS"/>
        <s v="BROTH, CHICKEN, 40% LESS SODIM"/>
        <s v="HEARTY BEEF BARLEY WITH MIXED VEGETABLES SOUP"/>
        <s v="CHICKEN CORN TORTILLA WITH BEANS AND POBLANO PEPPERS SOUP"/>
        <s v="SPLIT PEA SOUP"/>
        <s v="IMAGINE, 70% ORGANIC ITALIAN STYLE WEDDING SOUP"/>
        <s v="ETHNIC GOURMET, SPINACH SAUCE"/>
        <s v="ETHNIC GOURMET, DELHI KORMA SIMMER SAUCE"/>
        <s v="ETHNIC GOURMET, BOMBAY CURRY SIMMER SAUCE"/>
        <s v="PCC, ORGANIC BRAZIL NUTS"/>
        <s v="BEECHER'S, MAC &amp; CHEESE"/>
        <s v="CHEESE LASAGNA"/>
        <s v="RISING MOON ORGANICS, BUTTERNUT SQUASH RAVIOLI"/>
        <s v="CAKE CUPS"/>
        <s v="REGGIE'S, SUNFLOWER SEEDS"/>
        <s v="DOUBLE ACTING BAKING POWDER"/>
        <s v="SCHNUCKS, BOUILLON CUBES, BEEF"/>
        <s v="SCHNUCKS, INSTANT BOUILLON, CHICKEN"/>
        <s v="SCHNUCKS, BOUILLON CUBES, CHICKEN"/>
        <s v="SCHNUCKS, INSTANT BOUILLON, BEEF"/>
        <s v="SCHNUCKS, PORK &amp; BEANS, IN TOMATO SAUCE"/>
        <s v="SCHNUCKS, GRAHAMS CRACKERS, CINNAMON"/>
        <s v="AUTHENTIC 10 FLOUR TORTILLAS"/>
        <s v="AUTHENTIC WHOLE WHEAT TORTILLAS"/>
        <s v="SCHNUCKS, SHREDDED NATURAL MOZZARELLA CHEESE"/>
        <s v="CULINARIA, BRONZE DIE PENNE RIGATE"/>
        <s v="SCHNUCKS, OYSTER, CRACKERS"/>
        <s v="PUBLIX, OATS"/>
        <s v="CHEWING GUM"/>
        <s v="MARSHMALLOW CREME"/>
        <s v="LATTA, RUSSIAN KEFIR TRADITIONAL YOGURT, STRAWBERRY"/>
        <s v="PROBIOTIC LOWFAT YOGURT"/>
        <s v="CLASSIC GREEK STRAINED YOGURT"/>
        <s v="TOASTER PASTRIES"/>
        <s v="GREEN TEA"/>
        <s v="QUICK GRITS"/>
        <s v="EXTRA RAISIN BRAIN CEREAL"/>
        <s v="CORN FLAKES CEREAL"/>
        <s v="JUMBO CAKE CUPS"/>
        <s v="OLD FASHIONED OATMEAL COOKIES"/>
        <s v="ONION GRAVY MIX"/>
        <s v="SCHNUCKS, HOME STYLE SOFT &amp; CHEWY MOLASSES COOKIES"/>
        <s v="MEXICAN STYLE REFRIED BEANS"/>
        <s v="TURBINADO RAW CANE SUGAR"/>
        <s v="PENNE RIGATE, ENRICHED MACARONI PRODUCT"/>
        <s v="SPAGHETTI, ENRICHED MACARONI PRODUCT"/>
        <s v="WHITE ROSE, CEREAL TOASTED OATS"/>
        <s v="WHITE ROSE, FROSTED FLAKES SWEETENED CEREAL"/>
        <s v="SCHNUCKS, PURE BAKING SODA"/>
        <s v="GREAT VALUE, LOW CALORIE DRINK MIX, BLUEBERRY BERRY SPLASH"/>
        <s v="GRAHAM CRACKERS"/>
        <s v="FLAKES &amp; CLUSTERS CEREAL"/>
        <s v="BAKER'S CORNER, APPLE PIE FILLING OR TOPPING"/>
        <s v="HAPPY HARVEST, STEWED TOMATOES"/>
        <s v="TRADER JOE'S, COCONUT OIL SPRAY"/>
        <s v="BUTTERNUT SQUASH TRIANGOLI"/>
        <s v="WHITE BEAN HUMMUS"/>
        <s v="SPROUTED 7-GRAIN BREAD"/>
        <s v="DAVINCI. RIGATONI"/>
        <s v="DELUXE SHELLS N' CHEESE DINNER"/>
        <s v="MEXICAN RICE WITH CORN"/>
        <s v="LIGHTLY SMOKED HOT SPICED SARDINES"/>
        <s v="SMOKED MUSSELS"/>
        <s v="HADDON HOUSE, SMOKED OYSTERS"/>
        <s v="ACCENT, FLAVOR ENHANCER"/>
        <s v="ON THE BORDER, TORTILLA CHIPS"/>
        <s v="SHOP 'N SAVE, BROWN GRAVY MIX"/>
        <s v="STONEMILL ESSENTIALS, RANCH SALAD DRESSING &amp; DIP MIX"/>
        <s v="CHEF'S CUPBOARD, ONION RECIPE, SOUP &amp; DIP MIX"/>
        <s v="HAPPY FARMS, CHIVE &amp; ONION, CREAM CHEESE SPREAD"/>
        <s v="BERRYHILL, STRAWBERRY PRESERVES"/>
        <s v="PRIANO, RICOTTA CHEESE TRADITIONAL ITALIAN CHEESE"/>
        <s v="SCHNUCKS, LENTIL"/>
        <s v="JAPANESE BUCKWHEAT NOODLES"/>
        <s v="PINEAPPLE CHUNKS IN 100% JUICE"/>
        <s v="SEA SALT GRINDER"/>
        <s v="SCHNUCKS, SANDWICH CREME COOKIES, LEMON"/>
        <s v="NO BOIL LASAGNA"/>
        <s v="COFFEE CREAMER"/>
        <s v="NORTHERN CATCH, CHUNK LIGHT TUNA"/>
        <s v="LONG GRAIN BROWN &amp; WILD CALIFORNIA RICE BLEND"/>
        <s v="SEASONED BREAD CRUMBS"/>
        <s v="SMOKED SAUSAGE"/>
        <s v="APRICOT HALVES IN HEAVY SYRUP"/>
        <s v="PINEAPPLE CHUNKS IN HEAVY SYRUP"/>
        <s v="DEL MONTE, MANDARIN ORANGES IN LIGHT SYRUP"/>
        <s v="WHITE ROSE, CRUSHED PINEAPPLE"/>
        <s v="BABY MIXED BEANS &amp; CARROTS"/>
        <s v="SWEET MINI CORN ON THE COB"/>
        <s v="7 ANCIENT GRAINS RICE CRACKERS WITH SEA SALT"/>
        <s v="APPLE PIE FILLING"/>
        <s v="SEA QUEEN, BREADED FISH STICKS"/>
        <s v="H-E-B, RAISIN BRAN CEREAL"/>
        <s v="PRETZEL SLIMS"/>
        <s v="EXTRA LONG GRAIN ENRICHED RICE"/>
        <s v="CHEESE"/>
        <s v="CENTROAMERICAN ROJA CHEESE"/>
        <s v="NOT PRODUCT DESCRIPTION LISTED"/>
        <s v="A SEMI-SWEET BASKET CHEESE"/>
        <s v="FRENCH ONION DIP"/>
        <s v="HOT! CRUNCHY CHEESE STICKS"/>
        <s v="CHEESE CORLS"/>
        <s v="MOZZARELLA"/>
        <s v="WHITE ROSE, NOODLE SOUP MIX"/>
        <s v="ITALIAN ALMOND COOKIES"/>
        <s v="SWEETENER"/>
        <s v="CHOCOLATE CHIP COOKIES COOKIE MIX"/>
        <s v="HODGSON MILL, BREAD FLOUR"/>
        <s v="HODGSON MILL, WHOLE BROWN FLAX SEED"/>
        <s v="HODGSON MILL, WHOLE WHEAT BROWNIES WITH MILLED FLAX SEED"/>
        <s v="SCOTTISH OATMEAL"/>
        <s v="CHILI SAUCE"/>
        <s v="TRUWHIP, WHIPPED TOPPING"/>
        <s v="TITA CRACKERS"/>
        <s v="PARTY SODA THE ABSOLUTE PARTY CRACKERS"/>
        <s v="TREATS CRACKERS"/>
        <s v="ALMONDS TREATS CRACKERS"/>
        <s v="ROVIRA BISCUITS, TREATS CRACKERS, CINNAMON"/>
        <s v="ROASTED GRAIN BEVERAGE"/>
        <s v="RICH DARK DRINKING CHOCOLATE"/>
        <s v="JAMAICAN STYLE CURRY POWDER"/>
        <s v="ALL PURPOSE SEASONING"/>
        <s v="FRESH TURKEY BURGER PATTIES"/>
        <s v="H-E-B, SWEET POTATO TORTILLA CHIPS WITH SEA SALT"/>
        <s v="LASAGNA WITH MEAT SAUCE"/>
        <s v="CULINARIA, AZTEC BLEND, RICE MIX"/>
        <s v="CULINARIA, CHARCOAL WHEAT HEIRLOOM GRAIN"/>
        <s v="CULINARIA, GOLDEN JEWEL BLEND"/>
        <s v="CULINARIA, JADE BLEND RICE MIX"/>
        <s v="CULINARIA, PURE BLACK BARLEY"/>
        <s v="SCHNUCKS, ITALIAN STYLE BREAD CRUMBS"/>
        <s v="SCHNUCKS, SPAGHETTI SAUCE MIX"/>
        <s v="CORTIDO KRAUT"/>
        <s v="FIREFLY KIMCHI"/>
        <s v="THREE TWINS ICE CREAM, ORGANIC ICE CREAM, MINT CONFETTI"/>
        <s v="OCEAN SPRAY, JUICE, CRANBERRY RASPBERRY"/>
        <s v="CONDENSED TOMATO SOUP"/>
        <s v="SWEET HARVEST, PINEAPPLE SLICES"/>
        <s v="BENTON'S, KIDS 12 SUGAR CONES"/>
        <s v="HARRIS TEETER, SHREDDED WHEAT CEREAL"/>
        <s v="COLOMBINA, TIGER POPS"/>
        <s v="TRADER JOE'S, VEGETABLE RADIATORE ORGANIC PASTA"/>
        <s v="MULTIGRAIN CRISPS"/>
        <s v="ITALIAN SEASONED CROUTONS"/>
        <s v="HARRIS TEETER, ENRICHED LONG GRAIN WHITE RICE"/>
        <s v="AMAZING TASTE, TURKEY &amp; POULTRY SEASONING"/>
        <s v="HATFIELD, FULLY COOKED PORK ROLL SAUSAGE, TANGY"/>
        <s v="KNAUSS, CREAMED CHIPPED BEEF TOPPING"/>
        <s v="H-E-B, OLD FASHIONED OATS"/>
        <s v="ORGANIC ICE CREAM"/>
        <s v="JULIE'S, ORGANIC VANILLA ICE CREAM SANDWICH"/>
        <s v="JULIE'S, ORGANIC CHOCOLATE ICE CREAM BAR, CHOCOLATE"/>
        <s v="TOASTED OATS CEREAL"/>
        <s v="ALMOND DREAM, NON-DAIRY FROZEN DESSERT, CHOCOLATE"/>
        <s v="YOGURT PRETZELS"/>
        <s v="TRAIL MIX"/>
        <s v="DOUBLE RAINBOW, SOY CREAM, VERY CHERRY CHIP"/>
        <s v="JULIE'S, ORGANIC ICE CREAM, TOASTY ALMOND COCONUT CHIP"/>
        <s v="JULIE'S, ORGANIC ICE CREAM, MINT CHIP"/>
        <s v="HARRIS TEETER, CRUMBLED BLUE CHEESE"/>
        <s v="PORT SALUT, SEMI SOFT CHEESE"/>
        <s v="SORBETTO"/>
        <s v="ALDEN'S, ORGANIC SHERBET, ORANGE"/>
        <s v="ALDEN'S, ORGANIC LIGHT ICE CREAM, VANILLA"/>
        <s v="ALDEN'S, ORGANIC ICE CREAM, PEACHES 'N CREAM"/>
        <s v="STRAUS FAMILY CREAMERY, ORGANIC SUPER PREMIUM ICE CREAM, COFFEE"/>
        <s v="ORGANIC SUPER PREMIUM ICE CREAM"/>
        <s v="STRAUS FAMILY CREAMERY, ORGANIC SUPER PREMIUM ICE CREAM, VANILLA CHOCOLATE CHIP"/>
        <s v="DOUBLE RAINBOW, ICE CREAM, COFFEE BLAST"/>
        <s v="DOUBLE RAINBOW, ICE CREAM, DULCE DE LECHE"/>
        <s v="DOUBLE RAINBOW, ICE CREAM, MINT CHOCOLATE CHIP"/>
        <s v="DOUBLE RAINBOW, ICE CREAM, ULTRA CHOCOLATE"/>
        <s v="JULIE'S ORGANIC, ICE CREAM, BLACKBERRY"/>
        <s v="JULIE'S ORGANIC, LOWFAT FROZEN YOGURT, LEMON"/>
        <s v="HANDMADE ICE CREAM"/>
        <s v="LIGHT RED KIDNEY BEANS"/>
        <s v="CARRINGTON TEA, PEPPERMINT"/>
        <s v="CARRINGTON TEA, GREEN TEA, LEMON"/>
        <s v="AMERICA'S FAVORITE TEA"/>
        <s v="LIPTON, BLACK TEA, BLACK PEARL"/>
        <s v="WINTER BLEND"/>
        <s v="SWEET PEAS"/>
        <s v="FRESH FROZEN VEGETABLES"/>
        <s v="HOT CORN"/>
        <s v="ENTENMANN'S, CHOCOLATE CHIP CRUMB LOAF CAKE"/>
        <s v="ENTENMANN'S, CINNAMON BUNS"/>
        <s v="AMERICAN CLASSIC, GOURMET MUFFIN, PINEAPPLE"/>
        <s v="DAISY'S, ICED RED VELVET RING CAKE"/>
        <s v="LAURA'S WHOLESOME JUNK FOOD, OATMEAL CHOCOLATE CHIP BITE - LETTES"/>
        <s v="LAURA'S WHOLESOME JUNK FOOD, BITE - LETTES, OATMEAL RAISIN"/>
        <s v="TARAGUI, LINDEN TILO HERBAL TEAS"/>
        <s v="SOUP &amp; OYSTER CRACKERS"/>
        <s v="MRS.FIELDS, COOKIES, OATMEAL RAISIN"/>
        <s v="DADDY ROY'S, FIG BARS"/>
        <s v="LANCE, TOAST CHEE, CRACKERS, PEANUT BUTTER"/>
        <s v="PEANUT BUTTER COOKIES"/>
        <s v="VAN-O LUNCH COOKIES"/>
        <s v="CHOC-O LUNCH COOKIES"/>
        <s v="NATURALLY SELECT, YOGURT RAISINS"/>
        <s v="AMPORT FOODS, DRIED PRUNES PLUMS"/>
        <s v="ROTHBURY FARMS, TEXAS TOAST SEASONED CROUTONS"/>
        <s v="BRECKENRIDGE FARMS, BREAD &amp; BUTTER CHIPS"/>
        <s v="KITCHEN FIXIN'S, TRI-COLOR TORTILLA STRIPS"/>
        <s v="LOTTIE &amp; BECK, INSTANT PUDDING &amp; PIE FIILING, VANILLA"/>
        <s v="CALDER'S GOURMET, TARTAR SAUCE"/>
        <s v="BLAZIN BLENDS, CRUSHED RED PEPPER SEASONING"/>
        <s v="WHITE GOLD, SUGAR, PURE CANE, EXTRA FINE GRANULATED"/>
        <s v="SUPERIOR IODIZED SALT"/>
        <s v="MRS. FIELDS, CHOCOLATE CUPCAKES"/>
        <s v="MRS. FIELDS, CONFETTI CUPCAKES"/>
        <s v="HOME STYLE SELECT, CRUSHED TOMATOES"/>
        <s v="HARRIS TEETER, TURKEY PEPPERONI"/>
        <s v="BRISTOL, BACON GRILL, LUNCHEON LOAF"/>
        <s v="HARRIS TEETER, FRESH FOODS MARKET, GRATED ITALIAN PECORINO ROMANO CHEESE"/>
        <s v="BRISTOL, CHUNK HAM"/>
        <s v="HARRIS TEETER, FRESH FOODS MARKET, GRATED ITALIAN PARMESAN CHEESE"/>
        <s v="CHEF SWAGGER'S KITCHEN, FLAVORED SAUCE WITH FETTUCCINE PASTA, CHICKEN"/>
        <s v="CHEF SWAGGER'S KITCHEN, FETTUCCINE PASTA WITH ALFREDO SAUCE"/>
        <s v="HARRIS TETTER, CRUMBLED FETA CHEESE"/>
        <s v="HARRIS TEETER, FRESH FOODS MARKET, VIRGINIA BRAND SMOKED HAM"/>
        <s v="FRESH FOODS MARKET, ICE CREAM CAKE WITH BROKEN COOKIE PIECES"/>
        <s v="HARRIS TEETER, ICE CREAM CAKE, CHOCOLATE &amp; VANILLA SWIRL"/>
        <s v="THE BAKERY BOYS OF NEW YORK, APRICOT SANDWICH CHOCOLATE DIP SPRINKLES"/>
        <s v="THE BAKER'S BAKERY, MINI BLACK &amp; WHITE COOKIES"/>
        <s v="BAKERY BOYS OF NEW YORK, POWDERED SUGAR COOKIES, SWISS RASPBERRY"/>
        <s v="SNAPPS, CREAM CHEESE PEPPER BITES"/>
        <s v="HARRIS TEETER, FRESH FOODS MARKET, SLICED BANANA CREME CAKE"/>
        <s v="SNAPPS, CHEESE STICKS"/>
        <s v="TESSEMAE' S, SOY GINGER DRESSING, MARINADE AND DIP"/>
        <s v="FRESHWATER FARMS, HUSHPUPPIES"/>
        <s v="FRESH FOODS MARKET, TORTELLONI WITH PORK &amp; PROSCIUTTO &amp; PARMESAN"/>
        <s v="TACO SEASONING MIX"/>
        <s v="HARRIS TEETER, FRESH FOODS MARKET, SPINACH TORTELLINI WITH CHEESE"/>
        <s v="HARRIS TEETER, GRILLED CHICKEN CHIPOTLE CHOWDER"/>
        <s v="HARRIS TEETER, FRESH FOODS MARKET, CHICKEN &amp; WILD RICE"/>
        <s v="HARRIS TEETER, FRESH FOODS MARKET, GAZPACHO SOUP"/>
        <s v="HARRIS TEETER, FRESH FOODS MARKET, ARTISAN HUMMUS, CARAMELIZED ONIONS"/>
        <s v="HARRIS TEETER, FRESH FOODS MARKET, TRADITIONAL ARTISAN HUMMUS"/>
        <s v="FRESH FOODS MARKET, WILD MUSHROOM BISQUE"/>
        <s v="HARRIS TEETER, FRESH FOODS MARKET, VEGETABLE CHILI"/>
        <s v="HARRIS TEETER, ORGANICS BLACK BEAN SOUP"/>
        <s v="FRESH FOODS MARKET, MOROCCAN LENTIL SOUP WITH CHICK PEAS"/>
        <s v="HARRIS TEETER, FRESH FOODS MARKET, KOSHER DILL SPEARS"/>
        <s v="HARRIS TEETER, FRESH FOODS MARKET, KOSHER DILL SPEARS, HOT &amp; SPICY"/>
        <s v="HARRIS TEETER, KOSHER DILL BREAD &amp; BUTTER SLICES"/>
        <s v="FRESH FOODS MARKET, NEW ENGLAND CLAM CHOWDER"/>
        <s v="HARRIS TEETER, FRESH FOODS MARKET, THREE CHEESE &amp; SPINACH RAVIOLI"/>
        <s v="HARRIS TEETER, FRESH FOODS MARKET, PORTOBELLO MUSHROOM &amp; CHEESE TORTELLONI"/>
        <s v="HARRIS TEETER, FRESH FOODS MARKET, SIX CHEESE TORTELLINI"/>
        <s v="HARRIS TEETER, FRESH FOODS MARKET, TRICOLOR SIX CHEESE TORTELLINI"/>
        <s v="FRESH FOODS MARKET, CHARLESTON SHE CRAB SOUP"/>
        <s v="HARRIS TEETER, FRESH FOODS MARKET, CHICKEN CHILI &amp; BEANS"/>
        <s v="FRESH FOODS MARKET, CHICKEN NOODLE SOUP"/>
        <s v="CALIFORNIA CHIPS, SEA SALTED POTATO CHIPS"/>
        <s v="HARRIS TEETER, FARMERS MARKET, PECAN HALVES"/>
        <s v="HIGH PLAINS BISON, HICKORY SMOKED BISON SAUSAGE"/>
        <s v="DATES"/>
        <s v="TOASTED RAVIOLI"/>
        <s v="SUNSWEET, PITTED DATES"/>
        <s v="UNCLE RAY'S, POTATO CHIPS"/>
        <s v="MOON RABBIT FOODS, BROWNIE MIX"/>
        <s v="FRESH FOODS MARKET, TORTELLONI WITH ITALIAN SAUSAGE"/>
        <s v="FISHER, ROASTED SALTED PARTY PEANUTS"/>
        <s v="KIND, 100% HEALTHY WHOLE GRAINS, DARK CHOCOLATE &amp; CRANBERRY CLUSTERS"/>
        <s v="CASA MAMITA, PICANTE SAUCE"/>
        <s v="DE LA ROSA, JAPANESE COCKTAIL PEANUTS"/>
        <s v="FLIPZ, WHITE FUDGE COVERED MINI PRETZELS"/>
        <s v="JUJYFRUITS, CHEWY FRUITY CANDY, FRUITY"/>
        <s v="POLANER, REAL MINT JELLY, MINT"/>
        <s v="MAMA TERE, DRIED YELLOW CORN"/>
        <s v="FRIJOL NEGRO SMALL BLACK BEANS"/>
        <s v="PRE-COOKED YELLOW CORN MEAL"/>
        <s v="GEISHA, MAQUEREAU A LA SAUCE TOMATE"/>
        <s v="CHICKEN NOODLE SOUP"/>
        <s v="PUFFERS"/>
        <s v="SHOPPERS VALUE, ENRICHED LONG GRAIN WHITE RICE"/>
        <s v="SWAD, BLENDED MUSTARD OIL"/>
        <s v="SHOP 'N SAVE, AU JUS GRAVY MIX"/>
        <s v="SCHNUCKS, BROWN GRAVY MIX"/>
        <s v="WILLIAMS, BROWN GRAVY MIX"/>
        <s v="ORGANC PASTA SAUCE"/>
        <s v="CENTRAL MARKET, PUTTANESCA SAUCE"/>
        <s v="AMATIRCIANA SAUCE"/>
        <s v="APPLE WHITE CRANBERRY JUICE DRINK"/>
        <s v="MARINARA SUACE"/>
        <s v="H-E-B, GARLIC LOVERS PASTA SAUCE"/>
        <s v="H-E-B, QUESO FREDO, PASTA SAUCE"/>
        <s v="H-E-B, CREAM, TOMATOES &amp; CAJUN SPICES"/>
        <s v="BUTTERMILK ROUND WAFFLES"/>
        <s v="FIELD ROAST, VEGETARIAN GRAIN MEAT SAUSAGES, MEXICAN CHIPOTLE"/>
        <s v="MAMA MARCHETTI'S, BOLOGNESE SAUCE"/>
        <s v="DARK CHOCOLATE"/>
        <s v="H.T. TRADERS, TERIYAKI SAUCE"/>
        <s v="MOZZARELLA CHEESE - WHOLE MILK"/>
        <s v="WALKERS, FESTIVE SHAPES ASSORTED SHORTBREAD, PURE BUTTER"/>
        <s v="PB CRAVE, RAZZLE DAZZLE, PEANUT BUTTER"/>
        <s v="TORTILLAS CORN SOFT TACO SIZE"/>
        <s v="SMART COOKIES"/>
        <s v="MILLION DOLLAR WHITE BREAD"/>
        <s v="COBBLESTONE BREAD CO., CORN DUSTED KAISER ROLLS"/>
        <s v="COBBLESTONE BREAD CO, WHEAT SUB ROLLS"/>
        <s v="COBBLESTONE BREAD CO, WHITE SUB ROLLS"/>
        <s v="MILLVILLE, PASTRY CRISPS, STRAWBERRY"/>
        <s v="LIGHTLIFE, ORGANIC THREE GRAINS TEMPEH"/>
        <s v="HARRIS TEETER, FRESH FOODS MARKET, ROAST BEEF"/>
        <s v="HARRIS TEETER, SALTED CASHEW HALVES"/>
        <s v="HARRIS TEETER, PARTY PEANUTS, HONEY"/>
        <s v="THICK CUT FULLY COOKED BACON"/>
        <s v="HT TRADERS, MARINATED PEPPERONCINI"/>
        <s v="HARRIS TEETER, MARINATED GIARDINIERA"/>
        <s v="HARRIS TEETER, REAL MAYONNAISE"/>
        <s v="HARRIS TEETER, TOMATO PASTE"/>
        <s v="HARRIS TEETER, SOUP MIX WITH HAM SEASONING PACKET"/>
        <s v="CREAMY PEANUT BUTTER"/>
        <s v="MY ESSENTIALS, CRUNCHY PEANUT BUTTER"/>
        <s v="HARRIS TEETER, POTATO CHIPS, BBQ"/>
        <s v="HARRIS TEETER, POTATO CHIPS, ORIGINAL"/>
        <s v="HARRIS TEETER, POTATO CHIPS, SOUR CREAM &amp; ONION"/>
        <s v="HARRIS TEETER, SWEETENED WHIPPED CREAM"/>
        <s v="HARRIS TEETER, SMOOTH &amp; CREAMY CHURNED REDUCED FAT ICE CREAM, FRENCH VANILLA"/>
        <s v="HARRIS TEETER, PREMIUM ICE CREAM, CHOCOLATE PEANUT BUTTER"/>
        <s v="WHOLE MILK RICOTTA CHEESE"/>
        <s v="H.T. TRADERS, COLOSSAL CASHEWS, SALTED"/>
        <s v="HT TRADERS, GENERAL TSO' S SAUCE"/>
        <s v="HARRIS TEETER, FLAVORED SYRUP, CHOCOLATE"/>
        <s v="HARRIS TEETER, SWEETENED ICED TEA MIX"/>
        <s v="WHOLE FOODS MARKET, ICE CREAM, VANILLA"/>
        <s v="WHOLE FOODS MARKET, ICE CREAM, CHOCOLATE"/>
        <s v="REDUCED FAT GROUND PORK"/>
        <s v="MARKETSIDE, PRETZEL HAMBURGER BUNS"/>
        <s v="CHOCOLATE CARAMEL COOKIE THINS"/>
        <s v="SAM'S CHOICE, WAFFLE COOKIES, CINNAMON, HONEY"/>
        <s v="SCHNUCKS, DRINK MIX, NATURAL LEMONADE"/>
        <s v="SCHNUCKS, INSTANT OATMEAL, MAPLE &amp; BROWN SUGAR"/>
        <s v="DONA MARIA, MEXICAN CONDIMENT MOLE"/>
        <s v="SPRINGFIELD, VEGETABLE OIL"/>
        <s v="RAINBOW REACTION CANDY"/>
        <s v="LIPTON, SOUP SECRETS, CHICKEN NOODLES SOUP MIX"/>
        <s v="WHITE ROSE, ONION SOUP, RECIPE &amp; DIP MIX"/>
        <s v="MRS DASH, GARDEN VEGETABLE DIP MIX"/>
        <s v="TWO-BITE, CARROT CAKE"/>
        <s v="WHITE ROSE, SWEET BREAD &amp; BUTTER PICKLE CHIPS"/>
        <s v="PEPPERONI BITES"/>
        <s v="ALASKAN POLLOCK FILLETS"/>
        <s v="MURRY'S, HOT ITALIAN SAUSAGE"/>
        <s v="WOW, CHOCOLATE BROWNIE"/>
        <s v="SIMPLY DELICIOUS MEATS"/>
        <s v="SMOKED HOT, CHICKEN, BEEF, AND PORK PRODUCT"/>
        <s v="RED HOTS MEATS"/>
        <s v="365 EVERYDAY VALUE, ORGANIC CREAMY PEANUT BUTTER"/>
        <s v="365 ORGANIC, ORGANIC PASTA SAUCE"/>
        <s v="365 EVERYDAY VALUE, SHREDDED MILD CHEDDAR CHEESE"/>
        <s v="SIMMERING SAMURAI, ORANGE CHICKEN FRIED RICE"/>
        <s v="SIMMERING SAMURAI, BROCCOLI BEEF FRIED RICE"/>
        <s v="THE GOOD HEALTH CHEESE ALTERNATIVE"/>
        <s v="CROUTONS"/>
        <s v="SKIPPY, CREAMY SPREAD, PEANUT BUTTER"/>
        <s v="TAI PEI, MINI VEGETABLE SPRING ROLLS"/>
        <s v="BUDDY FRUITS, LEMON TARTLETS, LEMON"/>
        <s v="MURRY'S, SUNRISE BEEF PATTIES"/>
        <s v="JAMAICAN STYLE ONE BEEF PATTIE"/>
        <s v="TURKEY BACON"/>
        <s v="MID EAST, IMPORTED GIARDENIERA"/>
        <s v="PANTAI, THAI TEA MIX"/>
        <s v="PG TIPS, BLACK PYRAMID TEA BAGS"/>
        <s v="BARAKA, CRACKED GREEN OLIVES"/>
        <s v="ZIYAD, CHICKEN AND BEEF MEAT LUNCH"/>
        <s v="CLOVER VALLEY, SWEETENED MULTI-GRAIN CEREAL, FRUITY HOOPS"/>
        <s v="AROMAS DEL TUNGURAHUA, AROMATIC GRASS CAMOMILE WITH HONEY HERBAL TEA"/>
        <s v="MANASUL INTERNATIONAL, CHAMOMILE-ANISE TEA"/>
        <s v="LA MERCED, YERBA MATE CON PALO TEA"/>
        <s v="TE' SUPREMO, CINNAMON &amp; APPLE SCENTED TEA, CINNAMON, APPLE"/>
        <s v="PURE VEGETABLE SHORTENING"/>
        <s v="BRASWELL'S, PURE PEAR PRESERVES, PEAR"/>
        <s v="PREMIUM PASTA SAUCE"/>
        <s v="XOCHITL, STONE-GROUND CORN CHIPS, GARLIC"/>
        <s v="PAPAYA SPEARS"/>
        <s v="PCC, MANGO SLICES"/>
        <s v="DICED PINEAAPLE"/>
        <s v="PCC, CRYSTALLIZED GINGER"/>
        <s v="ANNIE CHUN'S, ORGANIC BUCKWHEAT SOBA NOODLES"/>
        <s v="SUKHI'S, GOBI ALOO COMPLETE SPICE MIX"/>
        <s v="KERRYGOLD, AGED CHEDDAR CHEESE WITH IRISH WHISKEY"/>
        <s v="BERKS, BEEF FRANKS"/>
        <s v="HATFIELD, CLASSIC FRANKS"/>
        <s v="HOT SAGEY RINGS"/>
        <s v="WHITE ROSE, TOMATO SAUCE"/>
        <s v="YUCATAN BLACK BEAN SOUP"/>
        <s v="TUSCAN WHITE BEAN SOUP"/>
        <s v="MARANATHA, ROASTED ALMOND BUTTER, CREAMY"/>
        <s v="GRACE, SCOTCH BONNET PEPPER SAUCE, HOT"/>
        <s v="MY ESSENTIALS, 48% VEGETABLE OIL SPREAD"/>
        <s v="JUMBO BISCUITS"/>
        <s v="COOKIE DOUGH"/>
        <s v="SUGAR COOKIES"/>
        <s v="SOURDOUGH PRETZEL PIECES"/>
        <s v="MV ESSENTIALS, BAKED PRETZEL RODS"/>
        <s v="BEEF FRANKS"/>
        <s v="FOOD LION, SMOKED TURKEY BACON"/>
        <s v="TASTE OF INSPIRATIONS, PREMIUM APPLEWOOD SMOKED BACON"/>
        <s v="NEESE'S, COUNTRY SAUSAGE"/>
        <s v="NEESE'S, SOUTHERN STYLE COUNTRY SAUSAGE, HOT"/>
        <s v="FOOD LION, HARDWOOD SMOKED SLICED BACON"/>
        <s v="NEESE'S, HICKORY SMOKED BACON"/>
        <s v="MY ESSENTIALS, SLICED COOKED HAM"/>
        <s v="HARRIS TEETER, FARMERS MARKET, FRESH SALSA"/>
        <s v="FARMERS MARKET, FRESH SALSA, SWEET ONION"/>
        <s v="HT TRADERS, FIVE PEPPER SALSA"/>
        <s v="PREMIUM PRESERVES"/>
        <s v="PREMIUM PRESERVES BLUEBERRY"/>
        <s v="HARRIS TETTER, JELLY, APPLE"/>
        <s v="HARRIS TEETER, SEEDLESS RED RASPBERRY PRESERVES, RED RASPBERRY"/>
        <s v="HARRIS TEETER, SEEDLESS BLACKBERRY PRESERVES"/>
        <s v="HARRIS TEETER, STRAWBERRY PRESERVES, STRAWBERRY"/>
        <s v="HARRIS TEETER, DELI SHAVED SLICES SMOKED PASTRAMI"/>
        <s v="HARRIS TEETER, BLACK FOREST SMOKED HAM"/>
        <s v="HT TRADERS, EASTERN CAROLINA BARBECUE SAUCE"/>
        <s v="HT TRADERS, CALIFORNIA MUSTARD BARBECUE SAUCE"/>
        <s v="HT TRADERS, SIR CHOCOLOT, MILK CHOCOLATE TOPPED TRUFFLE COOKIES, CARAMEL"/>
        <s v="HT TRADERS, CARAMEL WAFERS, CARAMEL"/>
        <s v="HARRIS TEETER, PORK 'N BEANS, ORIGINAL"/>
        <s v="HARRIS TEETER, LIGHT RED KIDNEY BEANS"/>
        <s v="HARRIS TEETER, WHOLE PEELED TOMATOES"/>
        <s v="ALL NATURAL SRIRACHA HUMMUS"/>
        <s v="CHUNKY SALSA"/>
        <s v="NEUFCHATEL CHEESE"/>
        <s v="LEAN TURKEY POLSKA KEILBASA"/>
        <s v="POLSKA KIELBASA"/>
        <s v="LUQUIRE FAMILY FOODS, CAROLINA CREOLE SAUCE"/>
        <s v="CAROLINA TREET, COOKING BARBECUE SAUCE, ORIGINAL"/>
        <s v="PINK SALMON"/>
        <s v="BUDDIG, PREMIUM DELI HAM, SMOKED HONEY"/>
        <s v="GUNNOE'S, POTATO SALAD"/>
        <s v="JIM'S OWN, ALL PURPOSE RUB, SMOKEY"/>
        <s v="HONEY"/>
        <s v="SWAD, CHANNA MASALA"/>
        <s v="KEENAN FARMS, CALIFORNIA PISTACHIOS"/>
        <s v="DESSERT SHELLS"/>
        <s v="FRUIT SLICES JELLY"/>
        <s v="HERR'S, DEEPDISH PIZZA CHEESE CURLS"/>
        <s v="HERR'S, POTATO CHIPS, HONEY BBQ"/>
        <s v="HERR'S, OLD BAY, SEASONED POTATO CHIPS"/>
      </sharedItems>
    </cacheField>
    <cacheField name="Avalilable quantity(in dozens)" numFmtId="2">
      <sharedItems containsSemiMixedTypes="0" containsString="0" containsNumber="1" minValue="2.1646845480038923E-2" maxValue="99.954063542930783"/>
    </cacheField>
    <cacheField name="Number of ingredients" numFmtId="0">
      <sharedItems containsSemiMixedTypes="0" containsString="0" containsNumber="1" containsInteger="1" minValue="2" maxValue="17"/>
    </cacheField>
    <cacheField name="Ingredients" numFmtId="0">
      <sharedItems containsBlank="1"/>
    </cacheField>
    <cacheField name="Ingredients2" numFmtId="0">
      <sharedItems containsBlank="1"/>
    </cacheField>
    <cacheField name="Ingredients3" numFmtId="0">
      <sharedItems containsBlank="1"/>
    </cacheField>
    <cacheField name="Ingredients4" numFmtId="0">
      <sharedItems containsBlank="1"/>
    </cacheField>
    <cacheField name="Ingredients5" numFmtId="0">
      <sharedItems containsBlank="1"/>
    </cacheField>
    <cacheField name="Ingredients6" numFmtId="0">
      <sharedItems containsBlank="1"/>
    </cacheField>
    <cacheField name="Ingredients7" numFmtId="0">
      <sharedItems containsBlank="1"/>
    </cacheField>
    <cacheField name="Ingredients8" numFmtId="0">
      <sharedItems containsBlank="1"/>
    </cacheField>
    <cacheField name="Ingredients9" numFmtId="0">
      <sharedItems containsBlank="1"/>
    </cacheField>
    <cacheField name="Ingredients10" numFmtId="0">
      <sharedItems containsBlank="1"/>
    </cacheField>
    <cacheField name="Ingredients11" numFmtId="0">
      <sharedItems containsBlank="1"/>
    </cacheField>
    <cacheField name="Ingredients12" numFmtId="0">
      <sharedItems containsBlank="1"/>
    </cacheField>
    <cacheField name="Ingredients13" numFmtId="0">
      <sharedItems containsBlank="1"/>
    </cacheField>
    <cacheField name="Ingredients14" numFmtId="0">
      <sharedItems containsBlank="1"/>
    </cacheField>
    <cacheField name="Ingredients15" numFmtId="0">
      <sharedItems containsBlank="1"/>
    </cacheField>
    <cacheField name="Average expiration date" numFmtId="14">
      <sharedItems containsSemiMixedTypes="0" containsNonDate="0" containsDate="1" containsString="0" minDate="2019-01-24T00:00:00" maxDate="2019-03-09T00:00:00"/>
    </cacheField>
    <cacheField name="Product with a large number of ingredients (i.e. larger than 10)" numFmtId="0">
      <sharedItems/>
    </cacheField>
    <cacheField name="Product with a small number of ingredients(i.e. smaller than 10)" numFmtId="0">
      <sharedItems/>
    </cacheField>
    <cacheField name="Average expiration date past the current date" numFmtId="0">
      <sharedItems/>
    </cacheField>
    <cacheField name="Stock in danger of being emptied" numFmtId="0">
      <sharedItems count="2">
        <b v="0"/>
        <b v="1"/>
      </sharedItems>
    </cacheField>
    <cacheField name="Product contains sugar" numFmtId="0">
      <sharedItems count="1"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30.00388245126916"/>
    <n v="17"/>
    <s v="ICE CREAM INGREDIENTS: MILK"/>
    <s v=" CREAM"/>
    <s v=" SUGAR"/>
    <s v=" STRAWBERRIES (STRAWBERRIES"/>
    <s v=" SUGAR)"/>
    <s v=" CORN SYRUP SOLIDS"/>
    <s v=" SKIM MILK"/>
    <s v=" WHEY"/>
    <s v=" NATURAL FLAVOR"/>
    <s v=" GUAR GUM"/>
    <s v=" MONO &amp; DIGLYCERIDES"/>
    <s v=" BEET JUICE AND BEET POWDER (FOR COLOR)"/>
    <s v=" CELLULOSE GUM"/>
    <s v=" LOCUST BEAN GUM"/>
    <s v=" CARRAGEENAN. COATING INGREDIENTS: SUGAR"/>
    <d v="2019-01-30T00:00:00"/>
    <b v="1"/>
    <b v="0"/>
    <b v="0"/>
    <x v="0"/>
    <x v="0"/>
  </r>
  <r>
    <n v="2"/>
    <x v="1"/>
    <n v="14.072904986666401"/>
    <n v="17"/>
    <s v="WATER"/>
    <s v=" SUGAR"/>
    <s v=" TOMATO PASTE"/>
    <s v=" MOLASSES"/>
    <s v=" DISTILLED VINEGAR"/>
    <s v=" CONTAINS 2% OR LESS OF: CORN STARCH"/>
    <s v=" SALT"/>
    <s v=" DRIED CHIPOTLE PEPPER"/>
    <s v=" NATURAL SMOKE FLAVOR"/>
    <s v=" MUSTARD FLOUR"/>
    <s v=" DRIED GARLIC"/>
    <s v=" DRIED ONION"/>
    <s v=" SPICES."/>
    <m/>
    <m/>
    <d v="2019-01-27T00:00:00"/>
    <b v="1"/>
    <b v="0"/>
    <b v="0"/>
    <x v="1"/>
    <x v="0"/>
  </r>
  <r>
    <n v="3"/>
    <x v="2"/>
    <n v="50.985291562381853"/>
    <n v="15"/>
    <s v="SUGAR"/>
    <s v=" WATER"/>
    <s v=" DISTILLED VINEGAR"/>
    <s v=" TOMATO PASTE"/>
    <s v=" MOLASSES"/>
    <s v=" MODIFIED CORN STARCH"/>
    <s v=" SALT"/>
    <s v=" PINEAPPLE JUICE CONCENTRATE"/>
    <s v=" CONTAINS 1% OR LESS OF: JALAPENO PEPPERS"/>
    <s v=" SPICE"/>
    <s v=" CARAMEL COLOR"/>
    <s v=" NATURAL FLAVOR"/>
    <s v=" XANTHAN GUM"/>
    <s v=" GARLIC POWDER"/>
    <s v=" TAMARIND EXTRACT."/>
    <d v="2019-02-27T00:00:00"/>
    <b v="1"/>
    <b v="0"/>
    <b v="0"/>
    <x v="0"/>
    <x v="0"/>
  </r>
  <r>
    <n v="4"/>
    <x v="3"/>
    <n v="26.552280221933223"/>
    <n v="17"/>
    <s v="TOMATO PUREE (WATER"/>
    <s v=" TOMATO PASTE)"/>
    <s v=" SUGAR"/>
    <s v=" DISTILLED VINEGAR"/>
    <s v=" MOLASSES"/>
    <s v=" WATER"/>
    <s v=" MODIFIED CORN STARCH"/>
    <s v=" SALT"/>
    <s v=" BOURBON WHISKEY"/>
    <s v=" CONTAINS 1% OR LESS OF: MUSTARD FLOUR"/>
    <s v=" SPICE"/>
    <s v=" DRIED ONION"/>
    <s v=" DRIED GARLIC"/>
    <s v=" NATURAL FLAVOR"/>
    <s v=" XANTHAN GUM"/>
    <d v="2019-02-15T00:00:00"/>
    <b v="1"/>
    <b v="0"/>
    <b v="0"/>
    <x v="1"/>
    <x v="0"/>
  </r>
  <r>
    <n v="5"/>
    <x v="3"/>
    <n v="89.556279222497182"/>
    <n v="17"/>
    <s v="SUGAR"/>
    <s v=" DISTILLED VINEGAR"/>
    <s v=" WATER"/>
    <s v=" TOMATO PASTE"/>
    <s v=" HONEY"/>
    <s v=" MOLASSES"/>
    <s v=" MODIFIED CORN STARCH"/>
    <s v=" SALT"/>
    <s v=" CONTAINS 1% OR LESS OF: NATURAL FLAVOR"/>
    <s v=" PINEAPPLE JUICE CONCENTRATE"/>
    <s v=" SPICE"/>
    <s v=" CARAMEL COLOR"/>
    <s v=" XANTHAN GUM"/>
    <s v=" GARLIC POWDER"/>
    <s v=" TAMARIND EXTRACT."/>
    <d v="2019-03-05T00:00:00"/>
    <b v="1"/>
    <b v="0"/>
    <b v="0"/>
    <x v="0"/>
    <x v="0"/>
  </r>
  <r>
    <n v="6"/>
    <x v="4"/>
    <n v="94.014332244952342"/>
    <n v="17"/>
    <s v="SUGAR"/>
    <s v=" DISTILLED VINEGAR"/>
    <s v=" WATER"/>
    <s v=" TOMATO PASTE"/>
    <s v=" MODIFIED CORN STARCH"/>
    <s v=" MOLASSES"/>
    <s v=" SALT"/>
    <s v=" PINEAPPLE JUICE CONCENTRATE"/>
    <s v=" CONTAINS 1% OR LESS OF: NATURAL FLAVOR"/>
    <s v=" SPICE"/>
    <s v=" CARAMEL COLOR"/>
    <s v=" XANTHAN GUM"/>
    <s v=" GARLIC POWDER"/>
    <s v=" TAMARIND EXTRACT."/>
    <m/>
    <d v="2019-02-24T00:00:00"/>
    <b v="1"/>
    <b v="0"/>
    <b v="0"/>
    <x v="0"/>
    <x v="0"/>
  </r>
  <r>
    <n v="7"/>
    <x v="5"/>
    <n v="44.857033763949303"/>
    <n v="16"/>
    <s v="SUGAR"/>
    <s v=" DISTILLED VINEGAR"/>
    <s v=" WATER"/>
    <s v=" TOMATO PUREE (WATER"/>
    <s v=" TOMATO PASTE)"/>
    <s v=" MOLASSES"/>
    <s v=" SALT"/>
    <s v=" MODIFIED CORN STARCH"/>
    <s v=" CONTAINS LESS THAN 1% OF: MUSTARD FLOUR"/>
    <s v=" SPICE"/>
    <s v=" CELERY SEED"/>
    <s v=" NATURAL FLAVOR"/>
    <s v=" XANTHAN GUM"/>
    <s v=" PAPRIKA (FOR COLOR)"/>
    <s v=" CARAMEL COLOR."/>
    <d v="2019-02-17T00:00:00"/>
    <b v="1"/>
    <b v="0"/>
    <b v="0"/>
    <x v="0"/>
    <x v="0"/>
  </r>
  <r>
    <n v="8"/>
    <x v="6"/>
    <n v="24.616524504519944"/>
    <n v="17"/>
    <s v="WATER"/>
    <s v=" SUGAR"/>
    <s v=" TOMATO PASTE"/>
    <s v=" MOLASSES"/>
    <s v=" DISTILLED VINEGAR"/>
    <s v=" SALT"/>
    <s v=" MODIFIED CORN STARCH"/>
    <s v=" CONTAINS 1% OR LESS OF: NATURAL FLAVOR"/>
    <s v=" MUSTARD FLOUR"/>
    <s v=" SPICE"/>
    <s v=" ONION POWDER"/>
    <s v=" CARAMEL COLOR"/>
    <s v=" XANTHAN GUM"/>
    <s v=" GARLIC POWDER"/>
    <s v=" OLEORESIN PAPRIKA."/>
    <d v="2019-03-04T00:00:00"/>
    <b v="1"/>
    <b v="0"/>
    <b v="0"/>
    <x v="1"/>
    <x v="0"/>
  </r>
  <r>
    <n v="9"/>
    <x v="7"/>
    <n v="41.351150840971748"/>
    <n v="17"/>
    <s v="TOMATO PUREE"/>
    <s v=" ONION PUREE"/>
    <s v=" SUGAR"/>
    <s v=" MOLASSES"/>
    <s v=" DISTILLED VINEGAR"/>
    <s v=" HORSERADISH"/>
    <s v=" SALT"/>
    <s v=" SOYBEAN OIL"/>
    <s v=" ORANGE JUICE CONCENTRATE"/>
    <s v=" LEMON JUICE CONCENTRATE"/>
    <s v=" ANCHOVY PASTE (ANCHOVY"/>
    <s v=" OLIVE OIL"/>
    <s v=" ACETIC ACID)"/>
    <s v=" ROASTED GARLIC PUREE (GARLIC"/>
    <s v=" WATER"/>
    <d v="2019-02-04T00:00:00"/>
    <b v="1"/>
    <b v="0"/>
    <b v="0"/>
    <x v="0"/>
    <x v="0"/>
  </r>
  <r>
    <n v="10"/>
    <x v="8"/>
    <n v="83.863875869741321"/>
    <n v="17"/>
    <s v="ORGANIC GRAIN VINEGAR"/>
    <s v=" WATER"/>
    <s v=" ORGANIC MUSTARD SEED"/>
    <s v=" SALT"/>
    <s v=" ORGANIC TURMERIC"/>
    <s v=" ORGANIC PAPRIKA"/>
    <s v=" ORGANIC SPICES."/>
    <m/>
    <m/>
    <m/>
    <m/>
    <m/>
    <m/>
    <m/>
    <m/>
    <d v="2019-02-27T00:00:00"/>
    <b v="1"/>
    <b v="0"/>
    <b v="0"/>
    <x v="0"/>
    <x v="0"/>
  </r>
  <r>
    <n v="11"/>
    <x v="9"/>
    <n v="2.8017252511007174"/>
    <n v="9"/>
    <s v="DISTILLED VINEGAR"/>
    <s v=" WATER"/>
    <s v=" HONEY"/>
    <s v=" MUSTARD FLOUR"/>
    <s v=" MUSTARD SEED"/>
    <s v=" SALT"/>
    <s v=" SPICE."/>
    <m/>
    <m/>
    <m/>
    <m/>
    <m/>
    <m/>
    <m/>
    <m/>
    <d v="2019-01-25T00:00:00"/>
    <b v="0"/>
    <b v="1"/>
    <b v="0"/>
    <x v="1"/>
    <x v="0"/>
  </r>
  <r>
    <n v="12"/>
    <x v="10"/>
    <n v="89.728960686462045"/>
    <n v="9"/>
    <s v="DISTILLED VINEGAR"/>
    <s v=" WATER"/>
    <s v=" MUSTARD SEED"/>
    <s v=" SALT"/>
    <s v=" HORSERADISH"/>
    <s v=" SOYBEAN OIL"/>
    <s v=" SPICES"/>
    <s v=" MUSTARD OIL."/>
    <m/>
    <m/>
    <m/>
    <m/>
    <m/>
    <m/>
    <m/>
    <d v="2019-02-11T00:00:00"/>
    <b v="0"/>
    <b v="1"/>
    <b v="0"/>
    <x v="0"/>
    <x v="0"/>
  </r>
  <r>
    <n v="13"/>
    <x v="11"/>
    <n v="62.727737841799737"/>
    <n v="10"/>
    <s v="ORGANIC DISTILLED VINEGAR"/>
    <s v=" WATER"/>
    <s v=" ORGANIC MUSTARD SEED"/>
    <s v=" SALT"/>
    <s v=" ORGANIC TURMERIC"/>
    <s v=" ORGANIC SPICE."/>
    <m/>
    <m/>
    <m/>
    <m/>
    <m/>
    <m/>
    <m/>
    <m/>
    <m/>
    <d v="2019-02-15T00:00:00"/>
    <b v="0"/>
    <b v="1"/>
    <b v="0"/>
    <x v="0"/>
    <x v="0"/>
  </r>
  <r>
    <n v="14"/>
    <x v="12"/>
    <n v="14.996175973782444"/>
    <n v="8"/>
    <s v="DISTILLED VINEGAR"/>
    <s v=" WATER"/>
    <s v=" MUSTARD SEED"/>
    <s v=" SALT"/>
    <s v=" WHITE WINE"/>
    <s v=" CITRIC ACID"/>
    <s v=" TURMERIC"/>
    <s v=" SPICE."/>
    <m/>
    <m/>
    <m/>
    <m/>
    <m/>
    <m/>
    <m/>
    <d v="2019-01-27T00:00:00"/>
    <b v="0"/>
    <b v="1"/>
    <b v="0"/>
    <x v="1"/>
    <x v="0"/>
  </r>
  <r>
    <n v="15"/>
    <x v="13"/>
    <n v="52.905232146573276"/>
    <n v="10"/>
    <s v="DISTILLED VINEGAR"/>
    <s v=" WATER"/>
    <s v=" MUSTARD SEED"/>
    <s v=" SALT"/>
    <s v=" TURMERIC"/>
    <s v=" SPICE"/>
    <s v=" NATURAL FLAVOR."/>
    <m/>
    <m/>
    <m/>
    <m/>
    <m/>
    <m/>
    <m/>
    <m/>
    <d v="2019-03-01T00:00:00"/>
    <b v="0"/>
    <b v="1"/>
    <b v="0"/>
    <x v="0"/>
    <x v="0"/>
  </r>
  <r>
    <n v="16"/>
    <x v="14"/>
    <n v="22.961824987175284"/>
    <n v="9"/>
    <s v="DISTILLED VINEGAR"/>
    <s v=" WATER"/>
    <s v=" MUSTARD SEED"/>
    <s v=" SALT"/>
    <s v=" TURMERIC"/>
    <s v=" PAPRIKA"/>
    <s v=" SPICE."/>
    <m/>
    <m/>
    <m/>
    <m/>
    <m/>
    <m/>
    <m/>
    <m/>
    <d v="2019-02-04T00:00:00"/>
    <b v="0"/>
    <b v="1"/>
    <b v="0"/>
    <x v="1"/>
    <x v="0"/>
  </r>
  <r>
    <n v="17"/>
    <x v="15"/>
    <n v="43.383294419791973"/>
    <n v="9"/>
    <s v="ORGANIC TOMATO CONCENTRATE (WATER"/>
    <s v=" ORGANIC TOMATO PASTE)"/>
    <s v=" ORGANIC SUGAR"/>
    <s v=" ORGANIC VINEGAR"/>
    <s v=" SALT"/>
    <s v=" ORGANIC ONION POWDER"/>
    <s v=" ORGANIC SPICES."/>
    <m/>
    <m/>
    <m/>
    <m/>
    <m/>
    <m/>
    <m/>
    <m/>
    <d v="2019-01-30T00:00:00"/>
    <b v="0"/>
    <b v="1"/>
    <b v="0"/>
    <x v="0"/>
    <x v="0"/>
  </r>
  <r>
    <n v="18"/>
    <x v="16"/>
    <n v="59.683191023736789"/>
    <n v="9"/>
    <s v="WATER"/>
    <s v=" SOYBEAN OIL"/>
    <s v=" EGGS"/>
    <s v=" DISTILLED VINEGAR"/>
    <s v=" FOOD STARCH MODIFIED*"/>
    <s v=" CONTAINS LESS THAN 2% OF: SALT"/>
    <s v=" CULTURED SUGAR*"/>
    <s v=" LEMON JUICE CONCENTRATE"/>
    <s v=" DL-ALPHA-TOCOPHEROL ACETATE (VITAMIN E)*"/>
    <s v=" NATURAL FLAVOR."/>
    <m/>
    <m/>
    <m/>
    <m/>
    <m/>
    <d v="2019-02-07T00:00:00"/>
    <b v="0"/>
    <b v="1"/>
    <b v="0"/>
    <x v="0"/>
    <x v="0"/>
  </r>
  <r>
    <n v="19"/>
    <x v="17"/>
    <n v="82.947453990207265"/>
    <n v="12"/>
    <s v="SOYBEAN OIL"/>
    <s v=" EGGS"/>
    <s v=" CIDER VINEGAR"/>
    <s v=" WATER"/>
    <s v=" CONTAINS LESS THAN 2% OF: SALT"/>
    <s v=" SPICE"/>
    <s v=" LEMON JUICE CONCENTRATE"/>
    <s v=" NATURAL FLAVORS."/>
    <m/>
    <m/>
    <m/>
    <m/>
    <m/>
    <m/>
    <m/>
    <d v="2019-02-05T00:00:00"/>
    <b v="1"/>
    <b v="0"/>
    <b v="0"/>
    <x v="0"/>
    <x v="0"/>
  </r>
  <r>
    <n v="20"/>
    <x v="18"/>
    <n v="55.356306677470116"/>
    <n v="10"/>
    <s v="CREAM"/>
    <s v=" MILK"/>
    <s v=" CANE SUGAR"/>
    <s v=" NON FAT MILK SOLIDS"/>
    <s v=" ORGANIC EGG YOLKS"/>
    <s v=" GUITTARD COCOA"/>
    <s v=" GUITTARD CHOCOLATE LIQUOR"/>
    <s v=" ALMOND BRITTLE [ALMONDS"/>
    <s v=" BUTTER"/>
    <s v=" CANE SUGAR"/>
    <s v=" SALT]"/>
    <s v=" R.R. LOCHHEAD VANILLA"/>
    <s v=" ESPRESSO"/>
    <m/>
    <m/>
    <d v="2019-01-26T00:00:00"/>
    <b v="0"/>
    <b v="1"/>
    <b v="0"/>
    <x v="0"/>
    <x v="0"/>
  </r>
  <r>
    <n v="21"/>
    <x v="19"/>
    <n v="17.522218927054922"/>
    <n v="15"/>
    <s v="SUGAR"/>
    <s v=" CORNSTARCH."/>
    <m/>
    <m/>
    <m/>
    <m/>
    <m/>
    <m/>
    <m/>
    <m/>
    <m/>
    <m/>
    <m/>
    <m/>
    <m/>
    <d v="2019-03-05T00:00:00"/>
    <b v="1"/>
    <b v="0"/>
    <b v="0"/>
    <x v="1"/>
    <x v="0"/>
  </r>
  <r>
    <n v="22"/>
    <x v="20"/>
    <n v="60.020348937967846"/>
    <n v="4"/>
    <s v="SUGAR."/>
    <m/>
    <m/>
    <m/>
    <m/>
    <m/>
    <m/>
    <m/>
    <m/>
    <m/>
    <m/>
    <m/>
    <m/>
    <m/>
    <m/>
    <d v="2019-02-08T00:00:00"/>
    <b v="0"/>
    <b v="1"/>
    <b v="0"/>
    <x v="0"/>
    <x v="0"/>
  </r>
  <r>
    <n v="23"/>
    <x v="21"/>
    <n v="37.289804487130574"/>
    <n v="3"/>
    <s v="SEMOLINA (WHEAT)"/>
    <s v=" DURUM FLOUR (WHEAT)"/>
    <s v=" NIACIN"/>
    <s v=" FERROUS SULFATE (IRON)"/>
    <s v=" THIAMIN MONONITRATE"/>
    <s v=" RIBOFLAVIN"/>
    <s v=" FOLIC ACID."/>
    <m/>
    <m/>
    <m/>
    <m/>
    <m/>
    <m/>
    <m/>
    <m/>
    <d v="2019-01-26T00:00:00"/>
    <b v="0"/>
    <b v="1"/>
    <b v="0"/>
    <x v="0"/>
    <x v="0"/>
  </r>
  <r>
    <n v="24"/>
    <x v="22"/>
    <n v="95.043966309716026"/>
    <n v="9"/>
    <s v="PREPARED DARK RED KIDNEY BEANS"/>
    <s v=" WATER"/>
    <s v=" SUGAR"/>
    <s v=" SALT"/>
    <s v=" CALCIUM CHLORIDE (FIRMING AGENT)"/>
    <s v=" DISODIUM EDTA (FOR COLOR RETENTION)."/>
    <m/>
    <m/>
    <m/>
    <m/>
    <m/>
    <m/>
    <m/>
    <m/>
    <m/>
    <d v="2019-02-25T00:00:00"/>
    <b v="0"/>
    <b v="1"/>
    <b v="0"/>
    <x v="0"/>
    <x v="0"/>
  </r>
  <r>
    <n v="25"/>
    <x v="23"/>
    <n v="81.155914711253274"/>
    <n v="8"/>
    <s v="EXTRA VIRGIN OLIVE OIL**"/>
    <s v=" SOY LECITHIN"/>
    <s v=" DIMETHYL SILICONE (FOR ANTI-FOAMING)."/>
    <m/>
    <m/>
    <m/>
    <m/>
    <m/>
    <m/>
    <m/>
    <m/>
    <m/>
    <m/>
    <m/>
    <m/>
    <d v="2019-03-03T00:00:00"/>
    <b v="0"/>
    <b v="1"/>
    <b v="0"/>
    <x v="0"/>
    <x v="0"/>
  </r>
  <r>
    <n v="26"/>
    <x v="24"/>
    <n v="39.642067125361059"/>
    <n v="5"/>
    <s v="TURKEY BREAST"/>
    <s v=" WATER"/>
    <s v=" DEXTROSE"/>
    <s v=" CONTAINS LESS THAN 2% OF SODIUM LACTATE"/>
    <s v=" SALT"/>
    <s v=" SODIUM PHOSPHATE"/>
    <s v=" SODIUM NITRITE"/>
    <s v=" SODIUM ERYTHORBATE"/>
    <s v=" SMOKE FLAVORING"/>
    <s v=" SODIUM DIACETATE."/>
    <m/>
    <m/>
    <m/>
    <m/>
    <m/>
    <d v="2019-02-27T00:00:00"/>
    <b v="0"/>
    <b v="1"/>
    <b v="0"/>
    <x v="0"/>
    <x v="0"/>
  </r>
  <r>
    <n v="27"/>
    <x v="25"/>
    <n v="59.306520757923785"/>
    <n v="12"/>
    <s v="PORK CURED WITH WATER"/>
    <s v=" HONEY"/>
    <s v=" CONTAINS LESS THAN 2% OF SALT"/>
    <s v=" SUGAR"/>
    <s v=" BROWN SUGAR"/>
    <s v=" SPICE EXTRACTIVES"/>
    <s v=" SODIUM LACTATE"/>
    <s v=" SODIUM PHOSPHATE"/>
    <s v=" SODIUM NITRITE"/>
    <s v=" SODIUM ERYTHORBATE"/>
    <s v=" SODIUM DIACETATE."/>
    <m/>
    <m/>
    <m/>
    <m/>
    <d v="2019-02-26T00:00:00"/>
    <b v="1"/>
    <b v="0"/>
    <b v="0"/>
    <x v="0"/>
    <x v="0"/>
  </r>
  <r>
    <n v="28"/>
    <x v="26"/>
    <n v="1.1385817910924745"/>
    <n v="13"/>
    <s v="PORK CURED WITH: WATER"/>
    <s v=" DEXTROSE"/>
    <s v=" CONTAINS LESS THAN 2% SODIUM LACTATE"/>
    <s v=" SALT"/>
    <s v=" SODIUM PHOSPHATE"/>
    <s v=" SODIUM ERYTHORBATE"/>
    <s v=" SODIUM NITRITE"/>
    <s v=" SODIUM DIACETATE."/>
    <m/>
    <m/>
    <m/>
    <m/>
    <m/>
    <m/>
    <m/>
    <d v="2019-02-18T00:00:00"/>
    <b v="1"/>
    <b v="0"/>
    <b v="0"/>
    <x v="1"/>
    <x v="0"/>
  </r>
  <r>
    <n v="29"/>
    <x v="27"/>
    <n v="15.752682517775318"/>
    <n v="10"/>
    <s v="BEEF"/>
    <s v=" WATER"/>
    <s v=" CONTAINS LESS THAN 2% SODIUM LACTATE"/>
    <s v=" SODIUM PHOSPHATE"/>
    <s v=" SODIUM DIACETATE"/>
    <s v=" DEXTROSE"/>
    <s v=" SALT"/>
    <s v=" HYDROLYZED CORN PROTEIN"/>
    <s v=" ONION AND GARLIC POWDER"/>
    <s v=" CANOLA OIL"/>
    <s v=" NATURAL FLAVORS. COATED WITH: DEXTROSE"/>
    <s v=" SALT"/>
    <s v=" CARAMEL COLOR"/>
    <s v=" FLAVORINGS"/>
    <s v=" HYDROLYZED CORN PROTEIN"/>
    <d v="2019-02-05T00:00:00"/>
    <b v="0"/>
    <b v="1"/>
    <b v="0"/>
    <x v="1"/>
    <x v="0"/>
  </r>
  <r>
    <n v="30"/>
    <x v="28"/>
    <n v="73.116577010927855"/>
    <n v="17"/>
    <s v="PASTEURIZED MILK"/>
    <s v=" CHEESE CULTURE"/>
    <s v=" SALT"/>
    <s v=" ENZYMES"/>
    <s v=" ANNATTO (COLOR)."/>
    <m/>
    <m/>
    <m/>
    <m/>
    <m/>
    <m/>
    <m/>
    <m/>
    <m/>
    <m/>
    <d v="2019-02-15T00:00:00"/>
    <b v="1"/>
    <b v="0"/>
    <b v="0"/>
    <x v="0"/>
    <x v="0"/>
  </r>
  <r>
    <n v="31"/>
    <x v="29"/>
    <n v="54.609239077487302"/>
    <n v="7"/>
    <s v="PASTEURIZED PART-SKIM MILK"/>
    <s v=" CHEESE CULTURE"/>
    <s v=" SALT"/>
    <s v=" ENZYMES"/>
    <s v=" NATAMYCIN (MOLD INHIBITOR)."/>
    <m/>
    <m/>
    <m/>
    <m/>
    <m/>
    <m/>
    <m/>
    <m/>
    <m/>
    <m/>
    <d v="2019-03-06T00:00:00"/>
    <b v="0"/>
    <b v="1"/>
    <b v="0"/>
    <x v="0"/>
    <x v="0"/>
  </r>
  <r>
    <n v="32"/>
    <x v="30"/>
    <n v="42.914782406692041"/>
    <n v="7"/>
    <s v="WATER"/>
    <s v=" SUGAR"/>
    <s v=" HONEY"/>
    <s v=" WHEAT FLOUR"/>
    <s v=" MUSTARD SEED"/>
    <s v=" WHITE DISTILLED VINEGAR"/>
    <s v=" SOYBEAN OIL"/>
    <s v=" SALT"/>
    <s v=" LEMON JUICE"/>
    <s v=" XANTHAN GUM"/>
    <s v=" EGGS"/>
    <s v=" ONIONS"/>
    <s v=" HIGH FRUCTOSE CORN SYRUP"/>
    <s v=" CITRIC ACID"/>
    <s v=" GARLIC"/>
    <d v="2019-01-26T00:00:00"/>
    <b v="0"/>
    <b v="1"/>
    <b v="0"/>
    <x v="0"/>
    <x v="0"/>
  </r>
  <r>
    <n v="33"/>
    <x v="31"/>
    <n v="4.6843192316451621"/>
    <n v="17"/>
    <s v="BEEF"/>
    <s v=" WATER"/>
    <s v=" SALT"/>
    <s v=" POTASSIUM LACTATE"/>
    <s v=" POTASSIUM ACETATE."/>
    <m/>
    <m/>
    <m/>
    <m/>
    <m/>
    <m/>
    <m/>
    <m/>
    <m/>
    <m/>
    <d v="2019-01-26T00:00:00"/>
    <b v="1"/>
    <b v="0"/>
    <b v="0"/>
    <x v="1"/>
    <x v="0"/>
  </r>
  <r>
    <n v="34"/>
    <x v="32"/>
    <n v="5.1512846570103026"/>
    <n v="7"/>
    <s v="CHEDDAR CHEESE (PASTEURIZED MILK"/>
    <s v=" CHEESE CULTURES"/>
    <s v=" SALT"/>
    <s v=" ENZYMES)"/>
    <s v=" CRANBERRIES"/>
    <s v=" SUGAR"/>
    <s v=" SUNFLOWER OIL"/>
    <s v=" NATURAL FLAVOR."/>
    <m/>
    <m/>
    <m/>
    <m/>
    <m/>
    <m/>
    <m/>
    <d v="2019-01-31T00:00:00"/>
    <b v="0"/>
    <b v="1"/>
    <b v="0"/>
    <x v="1"/>
    <x v="0"/>
  </r>
  <r>
    <n v="35"/>
    <x v="33"/>
    <n v="94.312476768359161"/>
    <n v="10"/>
    <s v="CHEDDAR CHEESE (PASTEURIZED MILK"/>
    <s v=" CHEESE CULTURES"/>
    <s v=" SALT"/>
    <s v=" ENZYMES)"/>
    <s v=" CHIPOTLE PEPPERS."/>
    <m/>
    <m/>
    <m/>
    <m/>
    <m/>
    <m/>
    <m/>
    <m/>
    <m/>
    <m/>
    <d v="2019-02-10T00:00:00"/>
    <b v="0"/>
    <b v="1"/>
    <b v="0"/>
    <x v="0"/>
    <x v="0"/>
  </r>
  <r>
    <n v="36"/>
    <x v="34"/>
    <n v="89.644291673616891"/>
    <n v="7"/>
    <s v="CHICKPEAS"/>
    <s v=" WATER"/>
    <s v=" SESAME TAHINI"/>
    <s v=" CANOLA/OLIVE OIL BLEND"/>
    <s v=" SALT"/>
    <s v=" CITRIC ACID"/>
    <s v=" NATURAL FLAVOR"/>
    <s v=" GARLIC"/>
    <s v=" SPICES"/>
    <s v=" POTASSIUM SORBATE AND SODIUM BENZOATE (TO MAINTAIN FRESHNESS)."/>
    <m/>
    <m/>
    <m/>
    <m/>
    <m/>
    <d v="2019-02-23T00:00:00"/>
    <b v="0"/>
    <b v="1"/>
    <b v="0"/>
    <x v="0"/>
    <x v="0"/>
  </r>
  <r>
    <n v="37"/>
    <x v="35"/>
    <n v="15.946154616374585"/>
    <n v="12"/>
    <s v="CHICKPEAS"/>
    <s v=" WATER"/>
    <s v=" CANOLA/OLIVE OIL BLEND"/>
    <s v=" SESAME TAHINI"/>
    <s v=" SUNDRIED TOMATOES"/>
    <s v=" LEMON JUICE CONCENTRATE"/>
    <s v=" BASIL"/>
    <s v=" GARLIC"/>
    <s v=" SALT"/>
    <s v=" SPICES"/>
    <s v=" NATURAL FLAVOR"/>
    <s v=" PAPRIKA EXTRACT (NATURAL FLAVORS"/>
    <s v=" SOY LECITHIN)"/>
    <s v=" POTASSIUM SORBATE AND SODIUM BENZOATE (TO MAINTAIN FRESHNESS)."/>
    <m/>
    <d v="2019-03-01T00:00:00"/>
    <b v="1"/>
    <b v="0"/>
    <b v="0"/>
    <x v="1"/>
    <x v="0"/>
  </r>
  <r>
    <n v="38"/>
    <x v="36"/>
    <n v="81.660051918505189"/>
    <n v="16"/>
    <s v="CHICKPEAS"/>
    <s v=" ARTICHOKE HEARTS"/>
    <s v=" SESAME TAHINI"/>
    <s v=" SPINACH"/>
    <s v=" WATER"/>
    <s v=" CANOLA/OLIVE OIL BLEND"/>
    <s v=" ROASTED RED PEPPERS"/>
    <s v=" SALT"/>
    <s v=" CITRIC ACID"/>
    <s v=" NATURAL FLAVOR"/>
    <s v=" GARLIC"/>
    <s v=" SPICES"/>
    <s v=" POTASSIUM SORBATE AND SODIUM BENZOATE (TO MAINTAIN FRESHNESS)."/>
    <m/>
    <m/>
    <d v="2019-02-28T00:00:00"/>
    <b v="1"/>
    <b v="0"/>
    <b v="0"/>
    <x v="0"/>
    <x v="0"/>
  </r>
  <r>
    <n v="39"/>
    <x v="37"/>
    <n v="26.929681159752406"/>
    <n v="15"/>
    <s v="CHICKPEAS"/>
    <s v=" WATER"/>
    <s v=" SESAME TAHINI"/>
    <s v=" GARLIC"/>
    <s v=" CANOLA/OLIVE OIL BLEND"/>
    <s v=" PIMIENTOS"/>
    <s v=" SALT"/>
    <s v=" CITRIC ACID"/>
    <s v=" CAPERS"/>
    <s v=" SPICES"/>
    <s v=" VINEGAR"/>
    <s v=" POTASSIUM SORBATE AND SODIUM BENZOATE (TO MAINTAIN FRESHNESS)."/>
    <m/>
    <m/>
    <m/>
    <d v="2019-02-13T00:00:00"/>
    <b v="1"/>
    <b v="0"/>
    <b v="0"/>
    <x v="1"/>
    <x v="0"/>
  </r>
  <r>
    <n v="40"/>
    <x v="38"/>
    <n v="72.025381482101935"/>
    <n v="14"/>
    <s v="CHICKPEAS"/>
    <s v=" WATER"/>
    <s v=" SESAME TAHINI"/>
    <s v=" CANOLA/OLIVE OIL BLEND"/>
    <s v=" PIMIENTOS"/>
    <s v=" POBLANO PEPPERS"/>
    <s v=" LEMON JUICE CONCENTRATE"/>
    <s v=" JALAPENO PEPPERS"/>
    <s v=" RED PEPPERS"/>
    <s v=" SALT"/>
    <s v=" GARLIC"/>
    <s v=" SPICES"/>
    <s v=" POTASSIUM SORBATE AND SODIUM BENZOATE (TO MAINTAIN FRESHNESS)."/>
    <m/>
    <m/>
    <d v="2019-02-04T00:00:00"/>
    <b v="1"/>
    <b v="0"/>
    <b v="0"/>
    <x v="0"/>
    <x v="0"/>
  </r>
  <r>
    <n v="41"/>
    <x v="39"/>
    <n v="36.381048808563833"/>
    <n v="15"/>
    <s v="CHICKPEAS"/>
    <s v=" ROASTED RED PEPPERS"/>
    <s v=" SESAME TAHINI"/>
    <s v=" CANOLA/OLIVE OIL BLEND"/>
    <s v=" SALT"/>
    <s v=" CITRIC ACID"/>
    <s v=" NATURAL FLAVOR"/>
    <s v=" GARLIC"/>
    <s v=" SPICES"/>
    <s v=" ACACIA GUM"/>
    <s v=" XANTHAN GUM"/>
    <s v=" GUAR GUM"/>
    <s v=" POTASSIUM SORBATE AND SODIUM BENZOATE (TO MAINTAIN FRESHNESS)."/>
    <m/>
    <m/>
    <d v="2019-02-10T00:00:00"/>
    <b v="1"/>
    <b v="0"/>
    <b v="0"/>
    <x v="0"/>
    <x v="0"/>
  </r>
  <r>
    <n v="42"/>
    <x v="37"/>
    <n v="95.878546419798113"/>
    <n v="15"/>
    <s v="CHICKPEAS"/>
    <s v=" WATER"/>
    <s v=" SESAME TAHINI"/>
    <s v=" GARLIC"/>
    <s v=" CANOLA/OLIVE OIL BLEND"/>
    <s v=" PIMIENTOS"/>
    <s v=" SALT"/>
    <s v=" CITRIC ACID"/>
    <s v=" CAPERS"/>
    <s v=" SPICES"/>
    <s v=" VINEGAR"/>
    <s v=" POTASSIUM SORBATE AND SODIUM BENZOATE (TO MAINTAIN FRESHNESS)."/>
    <m/>
    <m/>
    <m/>
    <d v="2019-02-02T00:00:00"/>
    <b v="1"/>
    <b v="0"/>
    <b v="0"/>
    <x v="0"/>
    <x v="0"/>
  </r>
  <r>
    <n v="43"/>
    <x v="39"/>
    <n v="99.231571276069914"/>
    <n v="14"/>
    <s v="CHICKPEAS"/>
    <s v=" ROASTED RED PEPPERS"/>
    <s v=" SESAME TAHINI"/>
    <s v=" CANOLA/OLIVE OIL BLEND"/>
    <s v=" SALT"/>
    <s v=" CITRIC ACID"/>
    <s v=" NATURAL FLAVOR"/>
    <s v=" GARLIC"/>
    <s v=" SPICES"/>
    <s v=" ACACIA GUM"/>
    <s v=" XANTHAN GUM"/>
    <s v=" GUAR GUM"/>
    <s v=" POTASSIUM SORBATE AND SODIUM BENZOATE (TO MAINTAIN FRESHNESS)."/>
    <m/>
    <m/>
    <d v="2019-01-31T00:00:00"/>
    <b v="1"/>
    <b v="0"/>
    <b v="0"/>
    <x v="0"/>
    <x v="0"/>
  </r>
  <r>
    <n v="44"/>
    <x v="40"/>
    <n v="0.10862667805731085"/>
    <n v="15"/>
    <s v="ORGANIC CORN MASA FLOUR (WHITE"/>
    <s v=" YELLOW"/>
    <s v=" BLUE)"/>
    <s v=" ORGANIC VEGETABLE OIL (FROM ONE OR MORE OF: SAFFLOWER"/>
    <s v=" SUNFLOWER"/>
    <s v=" CANOLA)"/>
    <s v=" ORGANIC CHILE POWDER"/>
    <s v=" ORGANIC CHIPOTLE CHILI POWDER"/>
    <s v=" SALT"/>
    <s v=" ORGANIC TOMATO POWDER"/>
    <s v=" ORGANIC CUMIN"/>
    <s v=" ORGANIC GARLIC POWDER."/>
    <m/>
    <m/>
    <m/>
    <d v="2019-02-11T00:00:00"/>
    <b v="1"/>
    <b v="0"/>
    <b v="0"/>
    <x v="1"/>
    <x v="0"/>
  </r>
  <r>
    <n v="45"/>
    <x v="41"/>
    <n v="92.654587097179217"/>
    <n v="14"/>
    <s v="MILK"/>
    <s v=" SUGAR "/>
    <s v="CORN SYRUP"/>
    <s v=" CREAM"/>
    <s v=" TAPIOCA STARCH"/>
    <s v=" WHEY PROTEIN ISOLATE"/>
    <s v=" MONO- AND DI-GLYCERIDES"/>
    <s v=" GUAR GUM"/>
    <s v=" TARA GUM"/>
    <s v=" CELLULOSE GUM"/>
    <s v=" XANTHAN GUM"/>
    <s v=" CARRAGEENAN"/>
    <s v=" DEXTROSE"/>
    <s v=" NATURAL VANILLA FLAVOR"/>
    <s v=" VANILLA BEAN"/>
    <d v="2019-03-03T00:00:00"/>
    <b v="1"/>
    <b v="0"/>
    <b v="0"/>
    <x v="0"/>
    <x v="0"/>
  </r>
  <r>
    <n v="46"/>
    <x v="42"/>
    <n v="86.172264164980689"/>
    <n v="17"/>
    <s v="MILK"/>
    <s v=" SUGAR"/>
    <s v=" CREAM"/>
    <s v=" CHOCOLATE CHUNKS (SUGAR"/>
    <s v=" COCONUT OIL"/>
    <s v=" COCOA"/>
    <s v=" BUTTER OIL"/>
    <s v=" SOY LECITHIN"/>
    <s v=" VANILLA)"/>
    <s v=" CORN SYRUP"/>
    <s v=" NATURAL PEPPERMINT EXTRACT"/>
    <s v=" TAPIOCA STARCH"/>
    <s v=" WHEY PROTEIN ISOLATE"/>
    <s v=" MONO- AND DI-GLYCERIDES"/>
    <s v=" GUAR GUM"/>
    <d v="2019-02-26T00:00:00"/>
    <b v="1"/>
    <b v="0"/>
    <b v="0"/>
    <x v="0"/>
    <x v="0"/>
  </r>
  <r>
    <n v="47"/>
    <x v="43"/>
    <n v="25.367937493916614"/>
    <n v="17"/>
    <s v="MILK"/>
    <s v=" CREAM"/>
    <s v=" SUGAR"/>
    <s v=" CORN SYRUP"/>
    <s v=" EGG CUSTARD BASE (EGG YOLK"/>
    <s v=" MILK"/>
    <s v=" CONDENSED MILK"/>
    <s v=" SUGAR"/>
    <s v=" INVERT SUGAR"/>
    <s v=" BUTTER"/>
    <s v=" FRUCTOSE"/>
    <s v=" BROWN SUGAR"/>
    <s v=" NATURAL FLAVOR"/>
    <s v=" SALT"/>
    <s v=" ANNATTO)"/>
    <d v="2019-03-02T00:00:00"/>
    <b v="1"/>
    <b v="0"/>
    <b v="0"/>
    <x v="1"/>
    <x v="0"/>
  </r>
  <r>
    <n v="48"/>
    <x v="44"/>
    <n v="79.640945667683482"/>
    <n v="17"/>
    <s v="WATER"/>
    <s v=" STRAWBERRIES"/>
    <s v=" SUGAR"/>
    <s v=" PINEAPPLE"/>
    <s v=" PECTIN"/>
    <s v=" CITRIC ACID"/>
    <s v=" ASCORBIC ACID"/>
    <s v=" GUAR GUM"/>
    <s v=" LOCUST BEAN GUM."/>
    <m/>
    <m/>
    <m/>
    <m/>
    <m/>
    <m/>
    <d v="2019-02-19T00:00:00"/>
    <b v="1"/>
    <b v="0"/>
    <b v="0"/>
    <x v="0"/>
    <x v="0"/>
  </r>
  <r>
    <n v="49"/>
    <x v="44"/>
    <n v="35.276372777415567"/>
    <n v="11"/>
    <s v="WATER"/>
    <s v=" SUGAR"/>
    <s v=" LEMON JUICE"/>
    <s v=" PINEAPPLE"/>
    <s v=" GUAR GUM"/>
    <s v=" LOCUST BEAN GUM"/>
    <s v=" THYME."/>
    <m/>
    <m/>
    <m/>
    <m/>
    <m/>
    <m/>
    <m/>
    <m/>
    <d v="2019-03-02T00:00:00"/>
    <b v="1"/>
    <b v="0"/>
    <b v="0"/>
    <x v="0"/>
    <x v="0"/>
  </r>
  <r>
    <n v="50"/>
    <x v="45"/>
    <n v="59.24503031986098"/>
    <n v="9"/>
    <s v="WATER"/>
    <s v=" SUGAR"/>
    <s v=" BLOOD ORANGE JUICE"/>
    <s v=" PINEAPPLE"/>
    <s v=" GUAR GUM"/>
    <s v=" LOCUST BEAN GUM."/>
    <m/>
    <m/>
    <m/>
    <m/>
    <m/>
    <m/>
    <m/>
    <m/>
    <m/>
    <d v="2019-02-19T00:00:00"/>
    <b v="0"/>
    <b v="1"/>
    <b v="0"/>
    <x v="0"/>
    <x v="0"/>
  </r>
  <r>
    <n v="51"/>
    <x v="46"/>
    <n v="7.8452736479368346"/>
    <n v="8"/>
    <s v="WHOLE MILK"/>
    <s v=" CREAM"/>
    <s v=" SUGAR"/>
    <s v=" BANANA PUREE"/>
    <s v=" BROWN SUGAR"/>
    <s v=" NONFAT MILK POWDER"/>
    <s v=" BRANDY"/>
    <s v=" CARRAGEENAN"/>
    <s v=" MONO AND DI-GLYCERIDES"/>
    <s v=" GUAR GUM"/>
    <s v=" LOCUST BEAN GUM"/>
    <s v=" SUCROSE"/>
    <s v=" DEXTROSE"/>
    <s v=" FRUCTOSE"/>
    <s v=" BANANAS"/>
    <d v="2019-02-24T00:00:00"/>
    <b v="0"/>
    <b v="1"/>
    <b v="0"/>
    <x v="1"/>
    <x v="0"/>
  </r>
  <r>
    <n v="52"/>
    <x v="47"/>
    <n v="96.952357442801699"/>
    <n v="17"/>
    <s v="WHOLE MILK"/>
    <s v=" CREAM"/>
    <s v=" SUGAR"/>
    <s v=" GLUCOSE SYRUP"/>
    <s v=" COCONUT FLOUR"/>
    <s v=" WATER"/>
    <s v=" NATURAL FLAVOR"/>
    <s v=" CORN STARCH"/>
    <s v=" SKIM MILK POWDER"/>
    <s v=" CITRIC ACID"/>
    <s v=" FUDGE (SUGAR"/>
    <s v=" CANOLA OIL"/>
    <s v=" COCOA"/>
    <s v=" SKIM MILK POWDER"/>
    <s v=" SOY LECITHIN)"/>
    <d v="2019-02-12T00:00:00"/>
    <b v="1"/>
    <b v="0"/>
    <b v="0"/>
    <x v="0"/>
    <x v="0"/>
  </r>
  <r>
    <n v="53"/>
    <x v="46"/>
    <n v="52.764096685259844"/>
    <n v="17"/>
    <s v="WHOLE MILK"/>
    <s v=" CREAM"/>
    <s v=" SUGAR"/>
    <s v=" SKIM MILK POWDER"/>
    <s v=" COFFEE"/>
    <s v=" VEGETABLE OIL"/>
    <s v=" COCOA"/>
    <s v=" NATURAL FLAVORS"/>
    <s v=" MONO- AND DI-GLYCERIDES"/>
    <s v=" CARRAGEENAN"/>
    <s v=" GUAR GUM"/>
    <s v=" SOY LECITHIN"/>
    <s v=" LOCUST BEAN GUM."/>
    <m/>
    <m/>
    <d v="2019-02-22T00:00:00"/>
    <b v="1"/>
    <b v="0"/>
    <b v="0"/>
    <x v="0"/>
    <x v="0"/>
  </r>
  <r>
    <n v="54"/>
    <x v="46"/>
    <n v="60.565409214234613"/>
    <n v="15"/>
    <s v="WHOLE MILK"/>
    <s v=" SUGAR"/>
    <s v=" CREAM"/>
    <s v=" COCOA PROCESSED WITH ALKALI"/>
    <s v=" SKIM MILK POWDER"/>
    <s v=" COCOA LIQUOR"/>
    <s v=" COCOA BUTTER"/>
    <s v=" SOY LECITHIN"/>
    <s v=" VANILLA EXTRACT"/>
    <s v=" LOCUST BEAN GUM"/>
    <s v=" GUAR GUM"/>
    <s v=" CARRAGEENAN"/>
    <s v=" MONO- AND DI-GLYCERIDES."/>
    <m/>
    <m/>
    <d v="2019-02-10T00:00:00"/>
    <b v="1"/>
    <b v="0"/>
    <b v="0"/>
    <x v="0"/>
    <x v="0"/>
  </r>
  <r>
    <n v="55"/>
    <x v="48"/>
    <n v="62.787588428752997"/>
    <n v="15"/>
    <s v="WHEAT FLOUR"/>
    <s v=" SUGAR"/>
    <s v=" YEAST"/>
    <s v=" SALT."/>
    <m/>
    <m/>
    <m/>
    <m/>
    <m/>
    <m/>
    <m/>
    <m/>
    <m/>
    <m/>
    <m/>
    <d v="2019-02-02T00:00:00"/>
    <b v="1"/>
    <b v="0"/>
    <b v="0"/>
    <x v="0"/>
    <x v="0"/>
  </r>
  <r>
    <n v="56"/>
    <x v="49"/>
    <n v="2.349523146258925"/>
    <n v="6"/>
    <s v="CANOLA OIL."/>
    <m/>
    <m/>
    <m/>
    <m/>
    <m/>
    <m/>
    <m/>
    <m/>
    <m/>
    <m/>
    <m/>
    <m/>
    <m/>
    <m/>
    <d v="2019-02-26T00:00:00"/>
    <b v="0"/>
    <b v="1"/>
    <b v="0"/>
    <x v="1"/>
    <x v="0"/>
  </r>
  <r>
    <n v="57"/>
    <x v="50"/>
    <n v="22.683454405569957"/>
    <n v="3"/>
    <s v="CORN OIL."/>
    <m/>
    <m/>
    <m/>
    <m/>
    <m/>
    <m/>
    <m/>
    <m/>
    <m/>
    <m/>
    <m/>
    <m/>
    <m/>
    <m/>
    <d v="2019-03-06T00:00:00"/>
    <b v="0"/>
    <b v="1"/>
    <b v="0"/>
    <x v="1"/>
    <x v="0"/>
  </r>
  <r>
    <n v="58"/>
    <x v="51"/>
    <n v="26.250227669243831"/>
    <n v="3"/>
    <s v="ORGANIC DURUM WHEAT SEMOLINA"/>
    <s v=" DEHYDRATED SPINACH"/>
    <s v=" DEHYDRATED TOMATO"/>
    <s v=" NIACIN"/>
    <s v=" FERROUS LACTATE (IRON)"/>
    <s v=" THIAMIN MONONITRATE"/>
    <s v=" RIBOFLAVIN"/>
    <s v=" FOLIC ACID."/>
    <m/>
    <m/>
    <m/>
    <m/>
    <m/>
    <m/>
    <m/>
    <d v="2019-02-17T00:00:00"/>
    <b v="0"/>
    <b v="1"/>
    <b v="0"/>
    <x v="1"/>
    <x v="0"/>
  </r>
  <r>
    <n v="59"/>
    <x v="52"/>
    <n v="81.219774675475293"/>
    <n v="10"/>
    <s v="ORGANIC SEMOLINA"/>
    <s v=" NIACIN"/>
    <s v=" FERROUS LACTATE (IRON)"/>
    <s v=" THIAMIN MONONITRATE"/>
    <s v=" RIBOFLAVIN"/>
    <s v=" FOLIC ACID."/>
    <m/>
    <m/>
    <m/>
    <m/>
    <m/>
    <m/>
    <m/>
    <m/>
    <m/>
    <d v="2019-02-25T00:00:00"/>
    <b v="0"/>
    <b v="1"/>
    <b v="0"/>
    <x v="0"/>
    <x v="0"/>
  </r>
  <r>
    <n v="60"/>
    <x v="53"/>
    <n v="1.2351496971125142"/>
    <n v="8"/>
    <s v="ORGANIC DURUM WHEAT SEMOLINA"/>
    <s v=" NIACIN"/>
    <s v=" FERROUS LACTATE (IRON)"/>
    <s v=" THIAMIN MONONITRATE"/>
    <s v=" RIBOFLAVIN"/>
    <s v=" FOLIC ACID."/>
    <m/>
    <m/>
    <m/>
    <m/>
    <m/>
    <m/>
    <m/>
    <m/>
    <m/>
    <d v="2019-03-05T00:00:00"/>
    <b v="0"/>
    <b v="1"/>
    <b v="0"/>
    <x v="1"/>
    <x v="0"/>
  </r>
  <r>
    <n v="61"/>
    <x v="54"/>
    <n v="66.109473412511619"/>
    <n v="8"/>
    <s v="ORGANIC DURUM WHEAT SEMOLINA"/>
    <s v=" NIACIN"/>
    <s v=" FERROUS LACTATE (IRON)"/>
    <s v=" THIAMIN MONONITRATE"/>
    <s v=" RIBOFLAVIN"/>
    <s v=" FOLIC ACID."/>
    <m/>
    <m/>
    <m/>
    <m/>
    <m/>
    <m/>
    <m/>
    <m/>
    <m/>
    <d v="2019-03-06T00:00:00"/>
    <b v="0"/>
    <b v="1"/>
    <b v="0"/>
    <x v="0"/>
    <x v="0"/>
  </r>
  <r>
    <n v="62"/>
    <x v="55"/>
    <n v="18.226084941531752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2-15T00:00:00"/>
    <b v="0"/>
    <b v="1"/>
    <b v="0"/>
    <x v="1"/>
    <x v="0"/>
  </r>
  <r>
    <n v="63"/>
    <x v="56"/>
    <n v="99.954063542930783"/>
    <n v="8"/>
    <s v="DURUM SEMOLINA"/>
    <s v=" NIACIN"/>
    <s v=" FERROUS SULFATE (IRON)"/>
    <s v=" THIAMIN MONONITRATE"/>
    <s v=" RIBOFLAVIN"/>
    <s v=" FOLIC ACID."/>
    <m/>
    <m/>
    <m/>
    <m/>
    <m/>
    <m/>
    <m/>
    <m/>
    <m/>
    <d v="2019-02-18T00:00:00"/>
    <b v="0"/>
    <b v="1"/>
    <b v="0"/>
    <x v="0"/>
    <x v="0"/>
  </r>
  <r>
    <n v="64"/>
    <x v="57"/>
    <n v="77.716473426627715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1-26T00:00:00"/>
    <b v="0"/>
    <b v="1"/>
    <b v="0"/>
    <x v="0"/>
    <x v="0"/>
  </r>
  <r>
    <n v="65"/>
    <x v="58"/>
    <n v="95.947964745455877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2-14T00:00:00"/>
    <b v="0"/>
    <b v="1"/>
    <b v="0"/>
    <x v="0"/>
    <x v="0"/>
  </r>
  <r>
    <n v="66"/>
    <x v="59"/>
    <n v="77.308987039122172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2-02T00:00:00"/>
    <b v="0"/>
    <b v="1"/>
    <b v="0"/>
    <x v="0"/>
    <x v="0"/>
  </r>
  <r>
    <n v="67"/>
    <x v="59"/>
    <n v="46.740056988377873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2-09T00:00:00"/>
    <b v="0"/>
    <b v="1"/>
    <b v="0"/>
    <x v="0"/>
    <x v="0"/>
  </r>
  <r>
    <n v="68"/>
    <x v="60"/>
    <n v="13.006071699356115"/>
    <n v="8"/>
    <s v="DURUM WHEAT SEMOLINA"/>
    <s v=" NIACIN"/>
    <s v=" FERROUS SULFATE (IRON)"/>
    <s v=" THIAMIN MONONITRATE"/>
    <s v=" RIBOFLAVIN"/>
    <s v=" FOLIC ACID."/>
    <m/>
    <m/>
    <m/>
    <m/>
    <m/>
    <m/>
    <m/>
    <m/>
    <m/>
    <d v="2019-03-07T00:00:00"/>
    <b v="0"/>
    <b v="1"/>
    <b v="0"/>
    <x v="1"/>
    <x v="0"/>
  </r>
  <r>
    <n v="69"/>
    <x v="61"/>
    <n v="92.950692054717294"/>
    <n v="8"/>
    <s v="WHOLE WHEAT FLOUR"/>
    <s v=" DURUM WHEAT SEMOLINA"/>
    <s v=" DURUM WHEAT FLOUR."/>
    <m/>
    <m/>
    <m/>
    <m/>
    <m/>
    <m/>
    <m/>
    <m/>
    <m/>
    <m/>
    <m/>
    <m/>
    <d v="2019-01-31T00:00:00"/>
    <b v="0"/>
    <b v="1"/>
    <b v="0"/>
    <x v="0"/>
    <x v="0"/>
  </r>
  <r>
    <n v="70"/>
    <x v="62"/>
    <n v="10.256038001180057"/>
    <n v="5"/>
    <s v="BROWN RICE FLOUR"/>
    <s v=" MONOGLYCERIDES"/>
    <s v=" DIGLYCERIDES."/>
    <m/>
    <m/>
    <m/>
    <m/>
    <m/>
    <m/>
    <m/>
    <m/>
    <m/>
    <m/>
    <m/>
    <m/>
    <d v="2019-02-22T00:00:00"/>
    <b v="0"/>
    <b v="1"/>
    <b v="0"/>
    <x v="1"/>
    <x v="0"/>
  </r>
  <r>
    <n v="71"/>
    <x v="63"/>
    <n v="33.085100552674731"/>
    <n v="5"/>
    <s v="WHOLE WHEAT DURUM FLOUR."/>
    <m/>
    <m/>
    <m/>
    <m/>
    <m/>
    <m/>
    <m/>
    <m/>
    <m/>
    <m/>
    <m/>
    <m/>
    <m/>
    <m/>
    <d v="2019-03-05T00:00:00"/>
    <b v="0"/>
    <b v="1"/>
    <b v="0"/>
    <x v="0"/>
    <x v="0"/>
  </r>
  <r>
    <n v="72"/>
    <x v="64"/>
    <n v="38.441410864267347"/>
    <n v="3"/>
    <s v="WHOLE WHEAT DURUM FLOUR."/>
    <m/>
    <m/>
    <m/>
    <m/>
    <m/>
    <m/>
    <m/>
    <m/>
    <m/>
    <m/>
    <m/>
    <m/>
    <m/>
    <m/>
    <d v="2019-03-01T00:00:00"/>
    <b v="0"/>
    <b v="1"/>
    <b v="0"/>
    <x v="0"/>
    <x v="0"/>
  </r>
  <r>
    <n v="73"/>
    <x v="65"/>
    <n v="23.126697372082429"/>
    <n v="3"/>
    <s v="WHOLE WHEAT DURUM FLOUR."/>
    <m/>
    <m/>
    <m/>
    <m/>
    <m/>
    <m/>
    <m/>
    <m/>
    <m/>
    <m/>
    <m/>
    <m/>
    <m/>
    <m/>
    <d v="2019-02-01T00:00:00"/>
    <b v="0"/>
    <b v="1"/>
    <b v="0"/>
    <x v="1"/>
    <x v="0"/>
  </r>
  <r>
    <n v="74"/>
    <x v="66"/>
    <n v="69.443635279615009"/>
    <n v="3"/>
    <s v="BROWN RICE FLOUR"/>
    <s v=" MONOGLYCERIDES"/>
    <s v=" DIGLYCERIDES."/>
    <m/>
    <m/>
    <m/>
    <m/>
    <m/>
    <m/>
    <m/>
    <m/>
    <m/>
    <m/>
    <m/>
    <m/>
    <d v="2019-03-01T00:00:00"/>
    <b v="0"/>
    <b v="1"/>
    <b v="0"/>
    <x v="0"/>
    <x v="0"/>
  </r>
  <r>
    <n v="75"/>
    <x v="67"/>
    <n v="88.545708882962927"/>
    <n v="5"/>
    <s v="DURUM WHEAT SEMOLINA"/>
    <s v=" NIACIN"/>
    <s v=" FERROUS SULFATE (IRON)"/>
    <s v=" THIAMINE MONONITRATE"/>
    <s v=" RIBOFLAVIN"/>
    <s v=" FOLIC ACID."/>
    <m/>
    <m/>
    <m/>
    <m/>
    <m/>
    <m/>
    <m/>
    <m/>
    <m/>
    <d v="2019-03-08T00:00:00"/>
    <b v="0"/>
    <b v="1"/>
    <b v="0"/>
    <x v="0"/>
    <x v="0"/>
  </r>
  <r>
    <n v="76"/>
    <x v="68"/>
    <n v="49.229169807775953"/>
    <n v="8"/>
    <s v="WHOLE DURUM WHEAT FLOUR"/>
    <s v=" ENRICHED SEMOLINA [SEMOLINA NIACIN"/>
    <s v=" FERROUS SULFATE (IRON)"/>
    <s v=" THIAMIN MONONITRATE"/>
    <s v=" RIBOFLAVIN"/>
    <s v=" FOLIC ACID]"/>
    <s v=" OAT FIBER."/>
    <m/>
    <m/>
    <m/>
    <m/>
    <m/>
    <m/>
    <m/>
    <m/>
    <d v="2019-02-01T00:00:00"/>
    <b v="0"/>
    <b v="1"/>
    <b v="0"/>
    <x v="0"/>
    <x v="0"/>
  </r>
  <r>
    <n v="77"/>
    <x v="69"/>
    <n v="65.819209822107297"/>
    <n v="9"/>
    <s v="100% ORGANIC SEMOLINA."/>
    <m/>
    <m/>
    <m/>
    <m/>
    <m/>
    <m/>
    <m/>
    <m/>
    <m/>
    <m/>
    <m/>
    <m/>
    <m/>
    <m/>
    <d v="2019-02-07T00:00:00"/>
    <b v="0"/>
    <b v="1"/>
    <b v="0"/>
    <x v="0"/>
    <x v="0"/>
  </r>
  <r>
    <n v="78"/>
    <x v="70"/>
    <n v="16.110273313198796"/>
    <n v="3"/>
    <s v="WHOLE DURUM WHEAT FLOUR"/>
    <s v=" ENRICHED SEMOLINA [SEMOLINA"/>
    <s v=" NIACIN"/>
    <s v=" FERROUS SULFATE (IRON)"/>
    <s v=" THIAMIN MONONITRATE"/>
    <s v=" RIBOFLAVIN"/>
    <s v=" FOLIC ACID]"/>
    <s v=" OAT FIBER."/>
    <m/>
    <m/>
    <m/>
    <m/>
    <m/>
    <m/>
    <m/>
    <d v="2019-02-20T00:00:00"/>
    <b v="0"/>
    <b v="1"/>
    <b v="0"/>
    <x v="1"/>
    <x v="0"/>
  </r>
  <r>
    <n v="79"/>
    <x v="71"/>
    <n v="7.6166873001902724"/>
    <n v="10"/>
    <s v="ENRICHED DURUM SEMOLINA [SEMOLINA"/>
    <s v=" NIACIN"/>
    <s v=" FERROUS SULFATE (IRON)"/>
    <s v=" THIAMIN MONONITRATE"/>
    <s v=" RIBOFLAVIN"/>
    <s v=" FOLIC ACID]"/>
    <s v=" CORN FLOUR"/>
    <s v=" EGG WHITE."/>
    <m/>
    <m/>
    <m/>
    <m/>
    <m/>
    <m/>
    <m/>
    <d v="2019-02-03T00:00:00"/>
    <b v="0"/>
    <b v="1"/>
    <b v="0"/>
    <x v="1"/>
    <x v="0"/>
  </r>
  <r>
    <n v="80"/>
    <x v="72"/>
    <n v="81.795353405183917"/>
    <n v="10"/>
    <s v="DURUM WHEAT SEMOLINA"/>
    <s v=" DURUM WHEAT FLOUR"/>
    <s v=" EGG YOLK POWDER"/>
    <s v=" NIACIN"/>
    <s v=" FERROUS SULFATE (IRON)"/>
    <s v=" THIAMIN MONONITRATE"/>
    <s v=" RIBOFLAVIN"/>
    <s v=" FOLIC ACID."/>
    <m/>
    <m/>
    <m/>
    <m/>
    <m/>
    <m/>
    <m/>
    <d v="2019-03-04T00:00:00"/>
    <b v="0"/>
    <b v="1"/>
    <b v="0"/>
    <x v="0"/>
    <x v="0"/>
  </r>
  <r>
    <n v="81"/>
    <x v="73"/>
    <n v="84.511454388371433"/>
    <n v="10"/>
    <s v="SEMOLINA"/>
    <s v=" NIACIN"/>
    <s v=" FERROUS SULFATE (IRON)"/>
    <s v=" THIAMIN MONONITRATE"/>
    <s v=" RIBOFLAVIN"/>
    <s v=" FOLIC ACID."/>
    <m/>
    <m/>
    <m/>
    <m/>
    <m/>
    <m/>
    <m/>
    <m/>
    <m/>
    <d v="2019-02-28T00:00:00"/>
    <b v="0"/>
    <b v="1"/>
    <b v="0"/>
    <x v="0"/>
    <x v="0"/>
  </r>
  <r>
    <n v="82"/>
    <x v="74"/>
    <n v="6.5733123983312547"/>
    <n v="8"/>
    <s v="PASTEURIZED PART-SKIM COW'S MILK"/>
    <s v=" SALT"/>
    <s v=" CELLULOSE (TO PREVENT CAKING)"/>
    <s v=" CHEESE CULTURE"/>
    <s v=" ENZYMES."/>
    <m/>
    <m/>
    <m/>
    <m/>
    <m/>
    <m/>
    <m/>
    <m/>
    <m/>
    <m/>
    <d v="2019-02-09T00:00:00"/>
    <b v="0"/>
    <b v="1"/>
    <b v="0"/>
    <x v="1"/>
    <x v="0"/>
  </r>
  <r>
    <n v="83"/>
    <x v="75"/>
    <n v="68.946220961539211"/>
    <n v="7"/>
    <s v="PARMESAN CHEESE (PASTEURIZED PART-SKIMMED COW'S MILK"/>
    <s v=" SALT"/>
    <s v=" CHEESE CULTURE"/>
    <s v=" ENZYMES)"/>
    <s v=" CELLULOSE (TO PREVENT CAKING)."/>
    <m/>
    <m/>
    <m/>
    <m/>
    <m/>
    <m/>
    <m/>
    <m/>
    <m/>
    <m/>
    <d v="2019-03-07T00:00:00"/>
    <b v="0"/>
    <b v="1"/>
    <b v="0"/>
    <x v="0"/>
    <x v="0"/>
  </r>
  <r>
    <n v="84"/>
    <x v="76"/>
    <n v="62.835428878015939"/>
    <n v="7"/>
    <s v="WATER"/>
    <s v=" CREAM"/>
    <s v=" PARMESAN CHEESE (MILK"/>
    <s v=" CULTURE"/>
    <s v=" SALT"/>
    <s v=" ENZYME"/>
    <s v=" CELLULOSE)"/>
    <s v=" MODIFIED CORNSTARCH"/>
    <s v=" CANOLA OIL"/>
    <s v=" MODIFIED EGG YOLK (EGG YOLK"/>
    <s v=" SALT"/>
    <s v=" PHOSPHOLIPASE)"/>
    <s v=" SALT"/>
    <s v=" ROMANO CHEESE (MILK"/>
    <s v=" CULTURE"/>
    <d v="2019-02-23T00:00:00"/>
    <b v="0"/>
    <b v="1"/>
    <b v="0"/>
    <x v="0"/>
    <x v="0"/>
  </r>
  <r>
    <n v="85"/>
    <x v="77"/>
    <n v="85.765863099406701"/>
    <n v="17"/>
    <s v="ORGANIC TOMATO PUREE (WATER"/>
    <s v=" TOMATO PASTE)"/>
    <s v=" ORGANIC DICED TOMATOES"/>
    <s v=" ORGANIC ROASTED RED BELL PEPPERS"/>
    <s v=" ORGANIC ROASTED RED PEPPER PUREE"/>
    <s v=" ORGANIC ONIONS"/>
    <s v=" ORGANIC ROASTED GARLIC PUREE"/>
    <s v=" SALT"/>
    <s v=" ORGANIC SOYBEAN OIL"/>
    <s v=" ORGANIC SUGAR"/>
    <s v=" ORGANIC BASIL"/>
    <s v=" ORGANIC OREGANO"/>
    <s v=" ORGANIC BLACK PEPPER"/>
    <s v=" ORGANIC MARJORAM"/>
    <s v=" ORGANIC ROSEMARY"/>
    <d v="2019-02-27T00:00:00"/>
    <b v="1"/>
    <b v="0"/>
    <b v="0"/>
    <x v="0"/>
    <x v="0"/>
  </r>
  <r>
    <n v="86"/>
    <x v="78"/>
    <n v="74.475379932958177"/>
    <n v="17"/>
    <s v="TOMATO PUREE"/>
    <s v=" DICED TOMATOES"/>
    <s v=" BASIL"/>
    <s v=" PURE OLIVE OIL"/>
    <s v=" SALT"/>
    <s v=" CHOPPED ONION"/>
    <s v=" GARLIC POWDER"/>
    <s v=" OREGANO"/>
    <s v=" CHOPPED GARLIC."/>
    <m/>
    <m/>
    <m/>
    <m/>
    <m/>
    <m/>
    <d v="2019-02-22T00:00:00"/>
    <b v="1"/>
    <b v="0"/>
    <b v="0"/>
    <x v="0"/>
    <x v="0"/>
  </r>
  <r>
    <n v="87"/>
    <x v="79"/>
    <n v="66.984746287757744"/>
    <n v="11"/>
    <s v="TOMATO PUREE"/>
    <s v=" DICED TOMATOES"/>
    <s v=" ROASTED GARLIC PUREE"/>
    <s v=" SALT"/>
    <s v=" PURE OLIVE OIL"/>
    <s v=" CHOPPED GARLIC"/>
    <s v=" GARLIC POWDER"/>
    <s v=" ROASTED GARLIC FLAVOR"/>
    <s v=" BASIL"/>
    <s v=" OREGANO."/>
    <m/>
    <m/>
    <m/>
    <m/>
    <m/>
    <d v="2019-03-08T00:00:00"/>
    <b v="1"/>
    <b v="0"/>
    <b v="0"/>
    <x v="0"/>
    <x v="0"/>
  </r>
  <r>
    <n v="88"/>
    <x v="79"/>
    <n v="74.851519032853858"/>
    <n v="12"/>
    <s v="TOMATO PUREE (WATER"/>
    <s v=" TOMATO PASTE)"/>
    <s v=" TOMATOES"/>
    <s v=" OLIVE OIL"/>
    <s v=" CARROT PUREE"/>
    <s v=" ONION PUREE"/>
    <s v=" SALT"/>
    <s v=" GARLIC"/>
    <s v=" OREGANO"/>
    <s v=" PARSLEY"/>
    <s v=" BASIL."/>
    <m/>
    <m/>
    <m/>
    <m/>
    <d v="2019-02-09T00:00:00"/>
    <b v="1"/>
    <b v="0"/>
    <b v="0"/>
    <x v="0"/>
    <x v="0"/>
  </r>
  <r>
    <n v="89"/>
    <x v="80"/>
    <n v="76.106495794716437"/>
    <n v="13"/>
    <s v="TOMATO PUREE"/>
    <s v=" DICED TOMATOES"/>
    <s v=" PURE OLIVE OIL"/>
    <s v=" SALT"/>
    <s v=" OREGANO"/>
    <s v=" MINCED GARLIC"/>
    <s v=" PARSLEY."/>
    <m/>
    <m/>
    <m/>
    <m/>
    <m/>
    <m/>
    <m/>
    <m/>
    <d v="2019-01-30T00:00:00"/>
    <b v="1"/>
    <b v="0"/>
    <b v="0"/>
    <x v="0"/>
    <x v="0"/>
  </r>
  <r>
    <n v="90"/>
    <x v="81"/>
    <n v="15.909620213439368"/>
    <n v="9"/>
    <s v="TOMATOES. TOMATO JUICE"/>
    <s v=" SUGAR"/>
    <s v=" SALT"/>
    <s v=" DEHYDRATED GARLIC"/>
    <s v=" OLIVE OIL"/>
    <s v=" SPICES"/>
    <s v=" CITRIC ACID"/>
    <s v=" CALCIUM CHLORIDE."/>
    <m/>
    <m/>
    <m/>
    <m/>
    <m/>
    <m/>
    <m/>
    <d v="2019-03-04T00:00:00"/>
    <b v="0"/>
    <b v="1"/>
    <b v="0"/>
    <x v="1"/>
    <x v="0"/>
  </r>
  <r>
    <n v="91"/>
    <x v="82"/>
    <n v="78.606347738059128"/>
    <n v="10"/>
    <s v="ORGANIC TOMATOES"/>
    <s v=" ORGANIC TOMATO JUICE"/>
    <s v=" SEA SALT"/>
    <s v="CALCIUM CHLORIDE"/>
    <s v=" CITRIC ACID."/>
    <m/>
    <m/>
    <m/>
    <m/>
    <m/>
    <m/>
    <m/>
    <m/>
    <m/>
    <m/>
    <d v="2019-01-28T00:00:00"/>
    <b v="0"/>
    <b v="1"/>
    <b v="0"/>
    <x v="0"/>
    <x v="0"/>
  </r>
  <r>
    <n v="92"/>
    <x v="82"/>
    <n v="74.501141815721809"/>
    <n v="7"/>
    <s v="TOMATOES"/>
    <s v=" TOMATO"/>
    <s v=" JUICE"/>
    <s v=" CALCIUM CHLORIDE"/>
    <s v=" CITRIC ACID."/>
    <m/>
    <m/>
    <m/>
    <m/>
    <m/>
    <m/>
    <m/>
    <m/>
    <m/>
    <m/>
    <d v="2019-03-01T00:00:00"/>
    <b v="0"/>
    <b v="1"/>
    <b v="0"/>
    <x v="0"/>
    <x v="0"/>
  </r>
  <r>
    <n v="93"/>
    <x v="83"/>
    <n v="39.648280921104458"/>
    <n v="7"/>
    <s v="TOMATOES"/>
    <s v=" TOMATO JUICE"/>
    <s v=" SUGAR"/>
    <s v=" SALT"/>
    <s v=" DEHYDRATED ONIONS"/>
    <s v=" DEHYDRATED CELERY"/>
    <s v=" DEHYDRATED PEPPERS"/>
    <s v=" SPICES"/>
    <s v=" CALCIUM CHLORIDE"/>
    <s v=" CITRIC ACID"/>
    <s v=" NATURAL FLAVORINGS."/>
    <m/>
    <m/>
    <m/>
    <m/>
    <d v="2019-01-26T00:00:00"/>
    <b v="0"/>
    <b v="1"/>
    <b v="0"/>
    <x v="0"/>
    <x v="0"/>
  </r>
  <r>
    <n v="94"/>
    <x v="84"/>
    <n v="16.455051574273639"/>
    <n v="13"/>
    <s v="TOMATOES"/>
    <s v=" TOMATO JUICE"/>
    <s v=" SUGAR"/>
    <s v=" SALT"/>
    <s v=" DEHYDRATED ONIONS"/>
    <s v=" SPICES"/>
    <s v=" DEHYDRATED CELERY"/>
    <s v=" DEHYDRATED PEPPERS"/>
    <s v=" GARLIC"/>
    <s v=" CALCIUM CHLORIDE"/>
    <s v=" CITRIC ACID"/>
    <s v=" NATURAL FLAVORS."/>
    <m/>
    <m/>
    <m/>
    <d v="2019-01-25T00:00:00"/>
    <b v="1"/>
    <b v="0"/>
    <b v="0"/>
    <x v="1"/>
    <x v="0"/>
  </r>
  <r>
    <n v="95"/>
    <x v="85"/>
    <n v="39.89969988895308"/>
    <n v="14"/>
    <s v="TOMATO PUREE"/>
    <s v=" TOMATOES"/>
    <s v=" WHITE CHABLIS WINE"/>
    <s v=" GREEN OLIVES (GREEN OLIVES"/>
    <s v=" WATER"/>
    <s v=" SALT"/>
    <s v=" LACTIC ACID)"/>
    <s v=" ONIONS"/>
    <s v=" CHICKEN BROTH (CHICKEN BREAST"/>
    <s v=" SALT"/>
    <s v=" YEAST EXTRACT"/>
    <s v=" NATURAL FLAVOR"/>
    <s v=" POTATO FLOUR"/>
    <s v=" SUGAR"/>
    <s v=" TURMERIC)"/>
    <d v="2019-01-31T00:00:00"/>
    <b v="1"/>
    <b v="0"/>
    <b v="0"/>
    <x v="0"/>
    <x v="0"/>
  </r>
  <r>
    <n v="96"/>
    <x v="86"/>
    <n v="87.063261819757599"/>
    <n v="17"/>
    <s v="TOMATO PUREE"/>
    <s v=" TOMATOES"/>
    <s v=" WHITE MUSHROOMS"/>
    <s v=" ONIONS"/>
    <s v=" GREEN BELL PEPPERS"/>
    <s v=" WHITE CHABLIS WINE"/>
    <s v=" SALT"/>
    <s v=" SUGAR"/>
    <s v=" CORN STARCH"/>
    <s v=" OLIVE OIL"/>
    <s v=" GARLIC"/>
    <s v=" THYME"/>
    <s v=" BASIL"/>
    <s v=" OREGANO"/>
    <s v=" BLACK PEPPER"/>
    <d v="2019-02-27T00:00:00"/>
    <b v="1"/>
    <b v="0"/>
    <b v="0"/>
    <x v="0"/>
    <x v="0"/>
  </r>
  <r>
    <n v="97"/>
    <x v="87"/>
    <n v="34.243371275716342"/>
    <n v="17"/>
    <s v="WATER"/>
    <s v=" CREAM (CREAM"/>
    <s v=" MILK"/>
    <s v=" DEXTROSE"/>
    <s v=" CARRAGEENAN)"/>
    <s v=" CRUSHED TOMATOES"/>
    <s v=" TOMATOES"/>
    <s v=" MODIFIED CORNSTARCH"/>
    <s v=" BUTTER"/>
    <s v=" SUGAR"/>
    <s v=" GARLIC"/>
    <s v=" SALT"/>
    <s v=" ROMANO CHEESE (MILK"/>
    <s v=" CULTURE"/>
    <s v=" SALT"/>
    <d v="2019-02-26T00:00:00"/>
    <b v="1"/>
    <b v="0"/>
    <b v="0"/>
    <x v="0"/>
    <x v="0"/>
  </r>
  <r>
    <n v="98"/>
    <x v="88"/>
    <n v="1.3898278629454808"/>
    <n v="17"/>
    <s v="PLUM TOMATOES"/>
    <s v=" TOMATO PASTE"/>
    <s v=" OLIVE OIL"/>
    <s v=" GARLIC"/>
    <s v=" PARSLEY"/>
    <s v=" BASIL"/>
    <s v=" SALT"/>
    <s v=" ONIONS"/>
    <s v=" CRUSHED RED PEPPERS"/>
    <s v=" WHITE PEPPER"/>
    <s v=" OREGANO."/>
    <m/>
    <m/>
    <m/>
    <m/>
    <d v="2019-02-16T00:00:00"/>
    <b v="1"/>
    <b v="0"/>
    <b v="0"/>
    <x v="1"/>
    <x v="0"/>
  </r>
  <r>
    <n v="99"/>
    <x v="89"/>
    <n v="98.924630121683066"/>
    <n v="13"/>
    <s v="PLUM TOMATOES"/>
    <s v=" TOMATO PASTE"/>
    <s v=" OLIVE OIL"/>
    <s v=" BLACK OLIVES (BLACK OLIVES"/>
    <s v=" WATER"/>
    <s v=" SALT"/>
    <s v=" FERROUS GLUCONATE)"/>
    <s v=" CAPERS (CAPERS"/>
    <s v=" DISTILLED VINEGAR"/>
    <s v=" SALT"/>
    <s v=" WATER)"/>
    <s v=" KALAMATA OLIVES (KALAMATA OLIVES"/>
    <s v=" WATER"/>
    <s v=" SALT"/>
    <s v=" RED WINE VINEGAR"/>
    <d v="2019-01-30T00:00:00"/>
    <b v="1"/>
    <b v="0"/>
    <b v="0"/>
    <x v="0"/>
    <x v="0"/>
  </r>
  <r>
    <n v="100"/>
    <x v="79"/>
    <n v="67.953091696312114"/>
    <n v="17"/>
    <s v="TOMATO PUREE (WATER"/>
    <s v=" TOMATO PASTE)"/>
    <s v=" TOMATOES"/>
    <s v=" PORTOBELLO MUSHROOMS"/>
    <s v=" SUGAR"/>
    <s v=" SOYBEAN OIL"/>
    <s v=" SALT"/>
    <s v=" GARLIC POWDER"/>
    <s v=" ONIONS"/>
    <s v=" TOMATO FLAKES"/>
    <s v=" BASIL"/>
    <s v=" NATURAL FLAVOR"/>
    <s v=" OREGANO"/>
    <s v=" PARSLEY."/>
    <m/>
    <d v="2019-02-06T00:00:00"/>
    <b v="1"/>
    <b v="0"/>
    <b v="0"/>
    <x v="0"/>
    <x v="0"/>
  </r>
  <r>
    <n v="101"/>
    <x v="90"/>
    <n v="27.867201085976301"/>
    <n v="16"/>
    <s v="TOMATO PULP."/>
    <m/>
    <m/>
    <m/>
    <m/>
    <m/>
    <m/>
    <m/>
    <m/>
    <m/>
    <m/>
    <m/>
    <m/>
    <m/>
    <m/>
    <d v="2019-02-11T00:00:00"/>
    <b v="1"/>
    <b v="0"/>
    <b v="0"/>
    <x v="1"/>
    <x v="0"/>
  </r>
  <r>
    <n v="102"/>
    <x v="91"/>
    <n v="83.77487427148219"/>
    <n v="3"/>
    <s v="ORGANIC TOMATO PUREE"/>
    <s v=" SEA SALT"/>
    <s v=" ORGANIC SUGAR"/>
    <s v=" ORGANIC RED PEPPER"/>
    <s v=" CITRIC ACID."/>
    <m/>
    <m/>
    <m/>
    <m/>
    <m/>
    <m/>
    <m/>
    <m/>
    <m/>
    <m/>
    <d v="2019-01-30T00:00:00"/>
    <b v="0"/>
    <b v="1"/>
    <b v="0"/>
    <x v="0"/>
    <x v="0"/>
  </r>
  <r>
    <n v="103"/>
    <x v="91"/>
    <n v="78.315646809210193"/>
    <n v="7"/>
    <s v="TOMATOES"/>
    <s v=" DEHYDRATED ONIONS"/>
    <s v=" DEHYDRATED GARLIC"/>
    <s v=" SPICES"/>
    <s v=" NATURAL FLAVORS"/>
    <s v=" SWEET BELL PEPPER."/>
    <m/>
    <m/>
    <m/>
    <m/>
    <m/>
    <m/>
    <m/>
    <m/>
    <m/>
    <d v="2019-02-15T00:00:00"/>
    <b v="0"/>
    <b v="1"/>
    <b v="0"/>
    <x v="0"/>
    <x v="0"/>
  </r>
  <r>
    <n v="104"/>
    <x v="91"/>
    <n v="42.183819803419077"/>
    <n v="8"/>
    <s v="TOMATOES"/>
    <s v=" SALT"/>
    <s v=" DEHYDRATED ONIONS"/>
    <s v=" DEHYDRATED GARLIC"/>
    <s v=" SPICES"/>
    <s v=" NATURAL FLAVORS"/>
    <s v=" SWEET BELL PEPPER."/>
    <m/>
    <m/>
    <m/>
    <m/>
    <m/>
    <m/>
    <m/>
    <m/>
    <d v="2019-02-25T00:00:00"/>
    <b v="0"/>
    <b v="1"/>
    <b v="0"/>
    <x v="0"/>
    <x v="0"/>
  </r>
  <r>
    <n v="105"/>
    <x v="92"/>
    <n v="49.479955368922468"/>
    <n v="9"/>
    <s v="TOMATOES"/>
    <s v=" TOMATO PUREE"/>
    <s v=" SALT"/>
    <s v=" DEHYDRATED BASIL"/>
    <s v=" CITRIC ACID."/>
    <m/>
    <m/>
    <m/>
    <m/>
    <m/>
    <m/>
    <m/>
    <m/>
    <m/>
    <m/>
    <d v="2019-02-21T00:00:00"/>
    <b v="0"/>
    <b v="1"/>
    <b v="0"/>
    <x v="0"/>
    <x v="0"/>
  </r>
  <r>
    <n v="106"/>
    <x v="93"/>
    <n v="19.474091342513233"/>
    <n v="7"/>
    <s v="TOMATOES"/>
    <s v=" TOMATO JUICE"/>
    <s v=" SALT"/>
    <s v=" FRESH LEAF BASIL"/>
    <s v=" CITRIC ACID."/>
    <m/>
    <m/>
    <m/>
    <m/>
    <m/>
    <m/>
    <m/>
    <m/>
    <m/>
    <m/>
    <d v="2019-02-17T00:00:00"/>
    <b v="0"/>
    <b v="1"/>
    <b v="0"/>
    <x v="1"/>
    <x v="0"/>
  </r>
  <r>
    <n v="107"/>
    <x v="94"/>
    <n v="33.126294434095314"/>
    <n v="7"/>
    <s v="PEARS"/>
    <s v=" WATER RED WINE"/>
    <s v=" SUGAR"/>
    <s v=" SPICES AND CITRIC ACID."/>
    <m/>
    <m/>
    <m/>
    <m/>
    <m/>
    <m/>
    <m/>
    <m/>
    <m/>
    <m/>
    <m/>
    <d v="2019-02-25T00:00:00"/>
    <b v="0"/>
    <b v="1"/>
    <b v="0"/>
    <x v="0"/>
    <x v="0"/>
  </r>
  <r>
    <n v="108"/>
    <x v="95"/>
    <n v="63.646476006834575"/>
    <n v="6"/>
    <s v="BLACKBERRY"/>
    <s v=" COFFEE"/>
    <s v=" SUGAR"/>
    <s v=" WATER AND CITRIC ACID. THICKEN: FRUIT PECTIN."/>
    <m/>
    <m/>
    <m/>
    <m/>
    <m/>
    <m/>
    <m/>
    <m/>
    <m/>
    <m/>
    <m/>
    <d v="2019-02-18T00:00:00"/>
    <b v="0"/>
    <b v="1"/>
    <b v="0"/>
    <x v="0"/>
    <x v="0"/>
  </r>
  <r>
    <n v="109"/>
    <x v="96"/>
    <n v="81.143435401879572"/>
    <n v="6"/>
    <s v="LOQUAT"/>
    <s v=" SUGAR"/>
    <s v=" WATER AND CITRIC ACID"/>
    <s v=" ANTIOXIDANT: ASCORBIC ACID."/>
    <m/>
    <m/>
    <m/>
    <m/>
    <m/>
    <m/>
    <m/>
    <m/>
    <m/>
    <m/>
    <m/>
    <d v="2019-02-23T00:00:00"/>
    <b v="0"/>
    <b v="1"/>
    <b v="0"/>
    <x v="0"/>
    <x v="0"/>
  </r>
  <r>
    <n v="110"/>
    <x v="97"/>
    <n v="96.815856515816336"/>
    <n v="6"/>
    <s v="LOQUAT"/>
    <s v=" SUGAR"/>
    <s v=" WATER AND CITRIC ACID. THICKEN: FRUIT PECTIN."/>
    <m/>
    <m/>
    <m/>
    <m/>
    <m/>
    <m/>
    <m/>
    <m/>
    <m/>
    <m/>
    <m/>
    <m/>
    <d v="2019-02-22T00:00:00"/>
    <b v="0"/>
    <b v="1"/>
    <b v="0"/>
    <x v="0"/>
    <x v="0"/>
  </r>
  <r>
    <n v="111"/>
    <x v="98"/>
    <n v="77.254965901420093"/>
    <n v="5"/>
    <s v="APRICOT"/>
    <s v=" SUGAR"/>
    <s v=" WATER AND CITRIC ACID. THICKEN: FRUIT PECTIN."/>
    <m/>
    <m/>
    <m/>
    <m/>
    <m/>
    <m/>
    <m/>
    <m/>
    <m/>
    <m/>
    <m/>
    <m/>
    <d v="2019-02-13T00:00:00"/>
    <b v="0"/>
    <b v="1"/>
    <b v="0"/>
    <x v="0"/>
    <x v="0"/>
  </r>
  <r>
    <n v="112"/>
    <x v="99"/>
    <n v="82.040276505244293"/>
    <n v="5"/>
    <s v="YELLOW PEPPER"/>
    <s v=" SUGAR"/>
    <s v=" WATER AND CITRIC ACID. THICKEN: FRUIT PECTIN."/>
    <m/>
    <m/>
    <m/>
    <m/>
    <m/>
    <m/>
    <m/>
    <m/>
    <m/>
    <m/>
    <m/>
    <m/>
    <d v="2019-02-25T00:00:00"/>
    <b v="0"/>
    <b v="1"/>
    <b v="0"/>
    <x v="0"/>
    <x v="0"/>
  </r>
  <r>
    <n v="113"/>
    <x v="100"/>
    <n v="90.948709056666672"/>
    <n v="5"/>
    <s v="RED PEPPER"/>
    <s v=" SUGAR"/>
    <s v=" WATER AND CITRIC ACID. THICKEN: FRUIT PECTIN."/>
    <m/>
    <m/>
    <m/>
    <m/>
    <m/>
    <m/>
    <m/>
    <m/>
    <m/>
    <m/>
    <m/>
    <m/>
    <d v="2019-02-22T00:00:00"/>
    <b v="0"/>
    <b v="1"/>
    <b v="0"/>
    <x v="0"/>
    <x v="0"/>
  </r>
  <r>
    <n v="114"/>
    <x v="101"/>
    <n v="4.3392363658397386"/>
    <n v="5"/>
    <s v="SUGAR"/>
    <s v=" COCOA BUTTER"/>
    <s v=" WHOLE MILK"/>
    <s v=" CHOCOLATE LIQUOR"/>
    <s v=" CHOCOLATE LIQUOR PROCESSED WITH ALKALI"/>
    <s v=" SOY LECITHIN (EMULSIFIER)"/>
    <s v=" VANILLA"/>
    <s v=" AND NATURAL FLAVORS."/>
    <m/>
    <m/>
    <m/>
    <m/>
    <m/>
    <m/>
    <m/>
    <d v="2019-03-06T00:00:00"/>
    <b v="0"/>
    <b v="1"/>
    <b v="0"/>
    <x v="1"/>
    <x v="0"/>
  </r>
  <r>
    <n v="115"/>
    <x v="102"/>
    <n v="98.533161536820415"/>
    <n v="10"/>
    <s v="CURED WITH WATER"/>
    <s v=" SALT"/>
    <s v=" POTASSIUM LACTATE"/>
    <s v=" DEXTROSE"/>
    <s v=" MODIFIED POTATO STARCH"/>
    <s v=" SODIUM PHOSPHATES"/>
    <s v=" SODIUM ERYTHORBATE"/>
    <s v=" SODIUM NITRITE"/>
    <s v=" SODIUM DIACETATE."/>
    <m/>
    <m/>
    <m/>
    <m/>
    <m/>
    <m/>
    <d v="2019-02-14T00:00:00"/>
    <b v="0"/>
    <b v="1"/>
    <b v="0"/>
    <x v="0"/>
    <x v="0"/>
  </r>
  <r>
    <n v="116"/>
    <x v="103"/>
    <n v="7.3392851852981718"/>
    <n v="11"/>
    <s v="**SOLUTION INGREDIENTS: WATER"/>
    <s v=" SALT"/>
    <s v=" SUGAR"/>
    <s v=" SODIUM PHOSPHATES"/>
    <s v=" NATURAL FLAVOR"/>
    <s v=" LACTIC ACID STARTER CULTURE (NOT FROM MILK)."/>
    <m/>
    <m/>
    <m/>
    <m/>
    <m/>
    <m/>
    <m/>
    <m/>
    <m/>
    <d v="2019-02-14T00:00:00"/>
    <b v="1"/>
    <b v="0"/>
    <b v="0"/>
    <x v="1"/>
    <x v="0"/>
  </r>
  <r>
    <n v="117"/>
    <x v="104"/>
    <n v="80.833016841535311"/>
    <n v="8"/>
    <s v="CURED WITH WATER"/>
    <s v=" SALT"/>
    <s v=" POTASSIUM LACTATE"/>
    <s v=" DEXTROSE"/>
    <s v=" MODIFIED POTATO STARCH"/>
    <s v=" SODIUM PHOSPHATES"/>
    <s v=" SODIUM DIACETATE"/>
    <s v=" SODIUM ERYTHORBATE SODIUM NITRITE."/>
    <m/>
    <m/>
    <m/>
    <m/>
    <m/>
    <m/>
    <m/>
    <d v="2019-02-18T00:00:00"/>
    <b v="0"/>
    <b v="1"/>
    <b v="0"/>
    <x v="0"/>
    <x v="0"/>
  </r>
  <r>
    <n v="118"/>
    <x v="105"/>
    <n v="46.747391890030698"/>
    <n v="10"/>
    <s v="APPLES"/>
    <s v=" ENRICHED WHEAT FLOUR (WHEAT FLOUR"/>
    <s v=" NIACIN"/>
    <s v=" REDUCED IRON"/>
    <s v=" THIAMIN MONONITRATE"/>
    <s v=" RIBOFLAVIN"/>
    <s v=" FOLIC ACID)"/>
    <s v=" PALM OIL"/>
    <s v=" WATER"/>
    <s v=" SUGAR"/>
    <s v=" BROWN SUGAR"/>
    <s v=" BUTTER (CREAM"/>
    <s v=" SALT)"/>
    <s v=" MODIFIED CORN STARCH"/>
    <s v=" EGGS"/>
    <d v="2019-02-17T00:00:00"/>
    <b v="0"/>
    <b v="1"/>
    <b v="0"/>
    <x v="0"/>
    <x v="0"/>
  </r>
  <r>
    <n v="119"/>
    <x v="106"/>
    <n v="94.414510652784486"/>
    <n v="17"/>
    <s v="SQUID"/>
    <s v=" ENRICHED WHEAT FLOUR (WHEAT FLOUR"/>
    <s v=" NIACIN"/>
    <s v=" REDUCED IRON"/>
    <s v=" THIAMIN MONONITRATE"/>
    <s v=" RIBOFLAVIN"/>
    <s v=" FOLIC ACID)"/>
    <s v=" WATER"/>
    <s v=" WHEAT FLOUR"/>
    <s v=" VEGETABLE OIL (FROM ONE OR MORE OF THE FOLLOWING: CANOLA OIL"/>
    <s v=" COTTONSEED OIL"/>
    <s v=" SOYBEAN OIL)"/>
    <s v=" MODIFIED CORN STARCH"/>
    <s v=" YELLOW CORN FLOUR"/>
    <s v=" SALT"/>
    <d v="2019-02-27T00:00:00"/>
    <b v="1"/>
    <b v="0"/>
    <b v="0"/>
    <x v="0"/>
    <x v="0"/>
  </r>
  <r>
    <n v="120"/>
    <x v="107"/>
    <n v="55.301859883680713"/>
    <n v="17"/>
    <s v="ENRICHED WHEAT FLOUR [FLOUR"/>
    <s v=" NIACIN"/>
    <s v=" REDUCED IRON"/>
    <s v=" THIAMIN MONONITRATE (VITAMIN B1)"/>
    <s v=" RIBOFLAVIN (VITAMIN B2)"/>
    <s v=" FOLIC ACID]"/>
    <s v=" WHEY"/>
    <s v=" WATER"/>
    <s v=" VEGETABLE OIL (CANOLA AND/OR SOYBEAN OIL)"/>
    <s v=" EGGS"/>
    <s v=" SOY LECITHIN"/>
    <s v=" LEAVENING (SODIUM ACID PYROPHOSPHATE"/>
    <s v=" SODIUM BICARBONATE)"/>
    <s v=" SUGAR"/>
    <s v=" CALCIUM CARBONATE"/>
    <d v="2019-03-02T00:00:00"/>
    <b v="1"/>
    <b v="0"/>
    <b v="0"/>
    <x v="0"/>
    <x v="0"/>
  </r>
  <r>
    <n v="121"/>
    <x v="108"/>
    <n v="36.194881664750802"/>
    <n v="17"/>
    <s v="ENRICHED WHEAT FLOUR [FLOUR"/>
    <s v=" NIACIN"/>
    <s v=" REDUCED IRON"/>
    <s v=" THIAMIN MONONITRATE (VITAMIN B1)"/>
    <s v=" RIBOFLAVIN (VITAMIN B2)"/>
    <s v=" FOLIC ACID]"/>
    <s v=" WATER"/>
    <s v=" BUTTERMILK"/>
    <s v=" SUGAR"/>
    <s v=" VEGETABLE OIL (CANOLA AND/OR SOYBEAN OIL)"/>
    <s v=" EGGS"/>
    <s v=" LEAVENING (SODIUM ACID PYROPHOSPHATE"/>
    <s v=" SODIUM BICARBONATE"/>
    <s v=" MONOCALCIUM PHOSPHATE)"/>
    <s v=" CORN FLOUR"/>
    <d v="2019-02-06T00:00:00"/>
    <b v="1"/>
    <b v="0"/>
    <b v="0"/>
    <x v="0"/>
    <x v="0"/>
  </r>
  <r>
    <n v="122"/>
    <x v="109"/>
    <n v="25.817710482647925"/>
    <n v="17"/>
    <s v="ENRICHED PASTA (WHEAT FLOUR"/>
    <s v=" NIACIN"/>
    <s v=" IRON"/>
    <s v=" THIAMIN MONONITRATE"/>
    <s v=" RIBOFLAVIN"/>
    <s v=" FOLIC ACID)"/>
    <s v=" WHEY (FROM MILK)"/>
    <s v=" ENRICHED FLOUR (WHEAT FLOUR"/>
    <s v=" NIACIN"/>
    <s v=" IRON"/>
    <s v=" THIAMIN MONONITRATE"/>
    <s v=" RIBOFLAVIN"/>
    <s v=" FOLIC ACID)"/>
    <s v=" MALTODEXTRIN (FROM CORN)"/>
    <s v=" SALT"/>
    <d v="2019-03-03T00:00:00"/>
    <b v="1"/>
    <b v="0"/>
    <b v="0"/>
    <x v="1"/>
    <x v="0"/>
  </r>
  <r>
    <n v="123"/>
    <x v="110"/>
    <n v="41.126365036574853"/>
    <n v="17"/>
    <s v="ENRICHED PASTA (WHEAT FLOUR"/>
    <s v=" NIACIN"/>
    <s v=" IRON"/>
    <s v=" THIAMIN MONONITRATE"/>
    <s v=" RIBOFLAVIN"/>
    <s v=" FOLIC ACID)"/>
    <s v=" ROMANO CHEESE (MILK"/>
    <s v=" CULTURED WHEY"/>
    <s v=" SALT"/>
    <s v=" ENZYMES)"/>
    <s v=" PARMESAN CHEESE (MILK"/>
    <s v=" CULTURED WHEY"/>
    <s v=" SALT"/>
    <s v=" ENZYMES)"/>
    <s v=" DRIED CREAM"/>
    <d v="2019-02-13T00:00:00"/>
    <b v="1"/>
    <b v="0"/>
    <b v="0"/>
    <x v="0"/>
    <x v="0"/>
  </r>
  <r>
    <n v="124"/>
    <x v="111"/>
    <n v="7.2264773203219672"/>
    <n v="17"/>
    <s v="ENRICHED MACARONI (DURUM AND ENRICHED WHEAT FLOUR"/>
    <s v=" NIACIN"/>
    <s v=" FERROUS SULFATE"/>
    <s v=" THIAMIN MONONITRATE"/>
    <s v=" RIBOFLAVIN"/>
    <s v=" FOLIC ACID)"/>
    <s v=" CHEDDAR CHEESE (PASTEURIZED MILK"/>
    <s v=" CHEESE CULTURES"/>
    <s v=" SALT"/>
    <s v=" ENZYMES)"/>
    <s v=" WATER"/>
    <s v=" CONCENTRATED MILKFAT"/>
    <s v=" WHEY (FROM MILK)"/>
    <s v=" MALTODEXTRIN (FROM CORN)"/>
    <s v=" NONFAT DRY MILK"/>
    <d v="2019-02-28T00:00:00"/>
    <b v="1"/>
    <b v="0"/>
    <b v="0"/>
    <x v="1"/>
    <x v="0"/>
  </r>
  <r>
    <n v="125"/>
    <x v="112"/>
    <n v="71.190579318348753"/>
    <n v="17"/>
    <s v="WHOLE WHEAT FLOUR"/>
    <s v=" DURUM WHEAT SEMOLINA"/>
    <s v=" DURUM WHEAT FLOUR"/>
    <s v=" WHEY"/>
    <s v=" ENRICHED WHEAT FLOUR (WHEAT FLOUR"/>
    <s v=" NIACIN"/>
    <s v=" REDUCED IRON"/>
    <s v=" THIAMIN MONONITRATE"/>
    <s v=" RIBOFLAVIN"/>
    <s v=" FOLIC ACID)"/>
    <s v=" SALT"/>
    <s v=" CHEDDAR CHEESE (PASTEURIZED MILK"/>
    <s v=" CHEESE CULTURE"/>
    <s v=" SALT"/>
    <s v=" ENZYMES)"/>
    <d v="2019-01-27T00:00:00"/>
    <b v="1"/>
    <b v="0"/>
    <b v="0"/>
    <x v="0"/>
    <x v="0"/>
  </r>
  <r>
    <n v="126"/>
    <x v="113"/>
    <n v="24.17617521366202"/>
    <n v="17"/>
    <s v="ORGANIC ENRICHED PETITE PASTA SHELLS [ORGANIC DURUM WHEAT SEMOLINA FLOUR (NIACIN"/>
    <s v=" REDUCED IRON"/>
    <s v=" THIAMIN MONONITRATE"/>
    <s v=" RIBOFLAVIN"/>
    <s v=" FOLIC ACID)]"/>
    <s v=" ORGANIC WHITE CHEDDAR CHEESE (ORGANIC CULTURED PASTEURIZED MILK"/>
    <s v=" SALT"/>
    <s v=" ENZYMES"/>
    <s v=" ORGANIC NONFAT MILK"/>
    <s v=" ORGANIC WHEY"/>
    <s v=" DISODIUM PHOSPHATE)"/>
    <s v=" ORGANIC NATURAL FLAVOR"/>
    <s v=" ORGANIC NONFAT MILK"/>
    <s v=" LACTIC ACID"/>
    <s v=" CALCIUM SULFATE."/>
    <d v="2019-02-07T00:00:00"/>
    <b v="1"/>
    <b v="0"/>
    <b v="0"/>
    <x v="1"/>
    <x v="0"/>
  </r>
  <r>
    <n v="127"/>
    <x v="114"/>
    <n v="48.436129398084972"/>
    <n v="17"/>
    <s v="JASMINE RICE"/>
    <s v=" ENRICHED RAINBOW ORZO PASTA (TOMATO ORZO"/>
    <s v=" SPINACH ORZO"/>
    <s v=" WHITE ORZO)"/>
    <s v=" NIACIN"/>
    <s v=" IRON (FERROUS SULFATE)"/>
    <s v=" THIAMIN MONONITRATE"/>
    <s v=" RIBOFLAVIN"/>
    <s v=" FOLIC ACID"/>
    <s v=" YEAST EXTRACT"/>
    <s v=" ONION POWDER"/>
    <s v=" DEHYDRATED ONION"/>
    <s v=" DEHYDRATED GARLIC"/>
    <s v=" SEA SALT"/>
    <s v=" GARLIC POWDER"/>
    <d v="2019-02-06T00:00:00"/>
    <b v="1"/>
    <b v="0"/>
    <b v="0"/>
    <x v="0"/>
    <x v="0"/>
  </r>
  <r>
    <n v="128"/>
    <x v="115"/>
    <n v="35.840415799884973"/>
    <n v="17"/>
    <s v="ARBORIO RICE"/>
    <s v=" PARMESAN"/>
    <s v=" ROMANO AND CHEDDAR CHEESE (COW'S MILK"/>
    <s v=" CHEESE CULTURES"/>
    <s v=" SALT"/>
    <s v=" ENZYMES)"/>
    <s v=" NONFAT MILK"/>
    <s v=" WHEY"/>
    <s v=" SEA SALT"/>
    <s v=" RICE STARCH"/>
    <s v=" ONION POWDER"/>
    <s v=" GARLIC POWDER"/>
    <s v=" CORN STARCH"/>
    <s v=" NATURAL FLAVOR"/>
    <s v=" SUGAR"/>
    <d v="2019-02-16T00:00:00"/>
    <b v="1"/>
    <b v="0"/>
    <b v="0"/>
    <x v="0"/>
    <x v="0"/>
  </r>
  <r>
    <n v="129"/>
    <x v="116"/>
    <n v="10.770024303505698"/>
    <n v="17"/>
    <s v="WATER"/>
    <s v=" PARBOILED BROWN RICE"/>
    <s v=" QUINOA"/>
    <s v=" CANOLA AND/OR SUNFLOWER OIL"/>
    <s v=" GARLIC POWDER"/>
    <s v=" SALT"/>
    <s v=" RICE STARCH"/>
    <s v=" ONION POWDER"/>
    <s v=" PARSLEY"/>
    <s v=" PEPPERCORNS."/>
    <m/>
    <m/>
    <m/>
    <m/>
    <m/>
    <d v="2019-02-15T00:00:00"/>
    <b v="1"/>
    <b v="0"/>
    <b v="0"/>
    <x v="1"/>
    <x v="0"/>
  </r>
  <r>
    <n v="130"/>
    <x v="117"/>
    <n v="84.270041139456197"/>
    <n v="12"/>
    <s v="WATER"/>
    <s v=" PARBOILED LONG GRAIN RICE"/>
    <s v=" TOMATOES"/>
    <s v=" POBLANO PEPPERS"/>
    <s v=" VEGETABLE OIL (FROM ONE OR MORE OF THE FOLLOWING: CANOLA"/>
    <s v=" SUNFLOWER)"/>
    <s v=" TOMATO POWDER"/>
    <s v=" SALT"/>
    <s v=" SUGAR"/>
    <s v=" GARLIC POWDER"/>
    <s v=" CUMIN"/>
    <s v=" ONION POWDER"/>
    <s v=" MALTODEXTRIN"/>
    <s v=" NATURAL FLAVORS"/>
    <s v=" PAPRIKA EXTRACT (FOR COLOR)"/>
    <d v="2019-02-18T00:00:00"/>
    <b v="1"/>
    <b v="0"/>
    <b v="0"/>
    <x v="0"/>
    <x v="0"/>
  </r>
  <r>
    <n v="131"/>
    <x v="118"/>
    <n v="63.51334288813203"/>
    <n v="17"/>
    <s v="COOKED ORGANIC BROWN RICE."/>
    <m/>
    <m/>
    <m/>
    <m/>
    <m/>
    <m/>
    <m/>
    <m/>
    <m/>
    <m/>
    <m/>
    <m/>
    <m/>
    <m/>
    <d v="2019-02-23T00:00:00"/>
    <b v="1"/>
    <b v="0"/>
    <b v="0"/>
    <x v="0"/>
    <x v="0"/>
  </r>
  <r>
    <n v="132"/>
    <x v="119"/>
    <n v="16.771295429568877"/>
    <n v="3"/>
    <s v="COOKED ORGANIC WHITE JASMINE RICE"/>
    <s v=" GLUCONO-DELTA-LACTONE."/>
    <m/>
    <m/>
    <m/>
    <m/>
    <m/>
    <m/>
    <m/>
    <m/>
    <m/>
    <m/>
    <m/>
    <m/>
    <m/>
    <d v="2019-02-11T00:00:00"/>
    <b v="0"/>
    <b v="1"/>
    <b v="0"/>
    <x v="1"/>
    <x v="0"/>
  </r>
  <r>
    <n v="133"/>
    <x v="120"/>
    <n v="1.6615044524903033"/>
    <n v="4"/>
    <s v="ENRICHED PRECOOKED LONG GRAIN RICE"/>
    <s v=" [RICE"/>
    <s v=" NIACIN (NIACINAMIDE)"/>
    <s v=" IRON (FERRIC ORTHOPHOSPHATE)"/>
    <s v=" THIAMIN (THIAMIN MONONITRATE)"/>
    <s v=" FOLIC ACID]."/>
    <m/>
    <m/>
    <m/>
    <m/>
    <m/>
    <m/>
    <m/>
    <m/>
    <m/>
    <d v="2019-02-22T00:00:00"/>
    <b v="0"/>
    <b v="1"/>
    <b v="0"/>
    <x v="1"/>
    <x v="0"/>
  </r>
  <r>
    <n v="134"/>
    <x v="121"/>
    <n v="81.570741215021187"/>
    <n v="8"/>
    <s v="PRECOOKED PARBOILED LONG GRAIN BROWN RICE."/>
    <m/>
    <m/>
    <m/>
    <m/>
    <m/>
    <m/>
    <m/>
    <m/>
    <m/>
    <m/>
    <m/>
    <m/>
    <m/>
    <m/>
    <d v="2019-02-26T00:00:00"/>
    <b v="0"/>
    <b v="1"/>
    <b v="0"/>
    <x v="0"/>
    <x v="0"/>
  </r>
  <r>
    <n v="135"/>
    <x v="122"/>
    <n v="62.896978565202346"/>
    <n v="3"/>
    <s v="PRECOOKED PARBOILED WHOLE GRAIN BROWN RICE."/>
    <m/>
    <m/>
    <m/>
    <m/>
    <m/>
    <m/>
    <m/>
    <m/>
    <m/>
    <m/>
    <m/>
    <m/>
    <m/>
    <m/>
    <d v="2019-02-24T00:00:00"/>
    <b v="0"/>
    <b v="1"/>
    <b v="0"/>
    <x v="0"/>
    <x v="0"/>
  </r>
  <r>
    <n v="136"/>
    <x v="123"/>
    <n v="92.673979403312927"/>
    <n v="3"/>
    <s v="ENRICHED PRECOOKED PARBOILED LONG GRAIN RICE [RICE"/>
    <s v=" NIACIN (NIACINAMIDE)"/>
    <s v=" IRON (FERRIC ORTHOPHOSPHATE)"/>
    <s v=" THIAMIN (THIAMIN MONONITRATE)"/>
    <s v=" FOLIC ACID]."/>
    <m/>
    <m/>
    <m/>
    <m/>
    <m/>
    <m/>
    <m/>
    <m/>
    <m/>
    <m/>
    <d v="2019-02-01T00:00:00"/>
    <b v="0"/>
    <b v="1"/>
    <b v="0"/>
    <x v="0"/>
    <x v="0"/>
  </r>
  <r>
    <n v="137"/>
    <x v="124"/>
    <n v="4.4948116137321081"/>
    <n v="7"/>
    <s v="MEDIUM GRAIN BLACK RICE."/>
    <m/>
    <m/>
    <m/>
    <m/>
    <m/>
    <m/>
    <m/>
    <m/>
    <m/>
    <m/>
    <m/>
    <m/>
    <m/>
    <m/>
    <d v="2019-02-26T00:00:00"/>
    <b v="0"/>
    <b v="1"/>
    <b v="0"/>
    <x v="1"/>
    <x v="0"/>
  </r>
  <r>
    <n v="138"/>
    <x v="125"/>
    <n v="63.741708827956167"/>
    <n v="3"/>
    <s v="FRENCH GREEN LENTILS."/>
    <m/>
    <m/>
    <m/>
    <m/>
    <m/>
    <m/>
    <m/>
    <m/>
    <m/>
    <m/>
    <m/>
    <m/>
    <m/>
    <m/>
    <d v="2019-02-12T00:00:00"/>
    <b v="0"/>
    <b v="1"/>
    <b v="0"/>
    <x v="0"/>
    <x v="0"/>
  </r>
  <r>
    <n v="139"/>
    <x v="126"/>
    <n v="52.895604426765289"/>
    <n v="3"/>
    <s v="ORGANIC COUSCOUS (PRECOOKED ORGANIC DURUM WHEAT SEMOLINA)"/>
    <s v=" SEASONING (SEA SALT"/>
    <s v=" ORGANIC DEXTROSE"/>
    <s v=" ORGANIC GARLIC POWDER"/>
    <s v=" ORGANIC DEHYDRATED GARLIC"/>
    <s v=" ORGANIC SOY SAUCE POWDER [ORGANIC SOY SAUCE {ORGANIC SOYBEANS"/>
    <s v=" SALT}"/>
    <s v=" ORGANIC MALTODEXTRIN**"/>
    <s v=" SALT]"/>
    <s v=" ORGANIC UMAMI FLAVOR [ORGANIC YEAST EXTRACT {CONTAINS WHEAT}"/>
    <s v=" NATURAL FLAVORS]"/>
    <s v=" ORGANIC PARSLEY*"/>
    <s v=" ORGANIC BLACK PEPPER"/>
    <s v=" ORGANIC EXTRA VIRGIN OLIVE OIL)."/>
    <m/>
    <d v="2019-02-16T00:00:00"/>
    <b v="0"/>
    <b v="1"/>
    <b v="0"/>
    <x v="0"/>
    <x v="0"/>
  </r>
  <r>
    <n v="140"/>
    <x v="127"/>
    <n v="61.402202802774241"/>
    <n v="16"/>
    <s v="COUSCOUS."/>
    <m/>
    <m/>
    <m/>
    <m/>
    <m/>
    <m/>
    <m/>
    <m/>
    <m/>
    <m/>
    <m/>
    <m/>
    <m/>
    <m/>
    <d v="2019-02-14T00:00:00"/>
    <b v="1"/>
    <b v="0"/>
    <b v="0"/>
    <x v="0"/>
    <x v="0"/>
  </r>
  <r>
    <n v="141"/>
    <x v="128"/>
    <n v="59.842198475085141"/>
    <n v="3"/>
    <s v="BULGUR WHEAT."/>
    <m/>
    <m/>
    <m/>
    <m/>
    <m/>
    <m/>
    <m/>
    <m/>
    <m/>
    <m/>
    <m/>
    <m/>
    <m/>
    <m/>
    <d v="2019-02-12T00:00:00"/>
    <b v="0"/>
    <b v="1"/>
    <b v="0"/>
    <x v="0"/>
    <x v="0"/>
  </r>
  <r>
    <n v="142"/>
    <x v="129"/>
    <n v="14.416065678972112"/>
    <n v="3"/>
    <s v="BLACK-EYED PEAS."/>
    <m/>
    <m/>
    <m/>
    <m/>
    <m/>
    <m/>
    <m/>
    <m/>
    <m/>
    <m/>
    <m/>
    <m/>
    <m/>
    <m/>
    <d v="2019-01-31T00:00:00"/>
    <b v="0"/>
    <b v="1"/>
    <b v="0"/>
    <x v="1"/>
    <x v="0"/>
  </r>
  <r>
    <n v="143"/>
    <x v="130"/>
    <n v="10.805647980961341"/>
    <n v="3"/>
    <s v="BLACK BEANS."/>
    <m/>
    <m/>
    <m/>
    <m/>
    <m/>
    <m/>
    <m/>
    <m/>
    <m/>
    <m/>
    <m/>
    <m/>
    <m/>
    <m/>
    <d v="2019-03-07T00:00:00"/>
    <b v="0"/>
    <b v="1"/>
    <b v="0"/>
    <x v="1"/>
    <x v="0"/>
  </r>
  <r>
    <n v="144"/>
    <x v="130"/>
    <n v="67.280293266078885"/>
    <n v="3"/>
    <s v="ORGANIC BLACK BEANS."/>
    <m/>
    <m/>
    <m/>
    <m/>
    <m/>
    <m/>
    <m/>
    <m/>
    <m/>
    <m/>
    <m/>
    <m/>
    <m/>
    <m/>
    <d v="2019-02-12T00:00:00"/>
    <b v="0"/>
    <b v="1"/>
    <b v="0"/>
    <x v="0"/>
    <x v="0"/>
  </r>
  <r>
    <n v="145"/>
    <x v="131"/>
    <n v="62.911733101269576"/>
    <n v="3"/>
    <s v="GREEN LENTILS."/>
    <m/>
    <m/>
    <m/>
    <m/>
    <m/>
    <m/>
    <m/>
    <m/>
    <m/>
    <m/>
    <m/>
    <m/>
    <m/>
    <m/>
    <d v="2019-03-05T00:00:00"/>
    <b v="0"/>
    <b v="1"/>
    <b v="0"/>
    <x v="0"/>
    <x v="0"/>
  </r>
  <r>
    <n v="146"/>
    <x v="132"/>
    <n v="82.709884975482353"/>
    <n v="3"/>
    <s v="RED LENTILS."/>
    <m/>
    <m/>
    <m/>
    <m/>
    <m/>
    <m/>
    <m/>
    <m/>
    <m/>
    <m/>
    <m/>
    <m/>
    <m/>
    <m/>
    <d v="2019-02-11T00:00:00"/>
    <b v="0"/>
    <b v="1"/>
    <b v="0"/>
    <x v="0"/>
    <x v="0"/>
  </r>
  <r>
    <n v="147"/>
    <x v="133"/>
    <n v="73.272842053517948"/>
    <n v="3"/>
    <s v="LIGHT RED KIDNEY BEANS."/>
    <m/>
    <m/>
    <m/>
    <m/>
    <m/>
    <m/>
    <m/>
    <m/>
    <m/>
    <m/>
    <m/>
    <m/>
    <m/>
    <m/>
    <d v="2019-01-30T00:00:00"/>
    <b v="0"/>
    <b v="1"/>
    <b v="0"/>
    <x v="0"/>
    <x v="0"/>
  </r>
  <r>
    <n v="148"/>
    <x v="134"/>
    <n v="70.082649707846585"/>
    <n v="3"/>
    <s v="GARBANZO BEANS (CHICKPEAS)."/>
    <m/>
    <m/>
    <m/>
    <m/>
    <m/>
    <m/>
    <m/>
    <m/>
    <m/>
    <m/>
    <m/>
    <m/>
    <m/>
    <m/>
    <d v="2019-02-20T00:00:00"/>
    <b v="0"/>
    <b v="1"/>
    <b v="0"/>
    <x v="0"/>
    <x v="0"/>
  </r>
  <r>
    <n v="149"/>
    <x v="135"/>
    <n v="61.232584458611448"/>
    <n v="3"/>
    <s v="MAYOCOBA BEANS."/>
    <m/>
    <m/>
    <m/>
    <m/>
    <m/>
    <m/>
    <m/>
    <m/>
    <m/>
    <m/>
    <m/>
    <m/>
    <m/>
    <m/>
    <d v="2019-02-10T00:00:00"/>
    <b v="0"/>
    <b v="1"/>
    <b v="0"/>
    <x v="0"/>
    <x v="0"/>
  </r>
  <r>
    <n v="150"/>
    <x v="136"/>
    <n v="0.52232178561817388"/>
    <n v="3"/>
    <s v="GREAT NORTHERN BEANS."/>
    <m/>
    <m/>
    <m/>
    <m/>
    <m/>
    <m/>
    <m/>
    <m/>
    <m/>
    <m/>
    <m/>
    <m/>
    <m/>
    <m/>
    <d v="2019-02-08T00:00:00"/>
    <b v="0"/>
    <b v="1"/>
    <b v="0"/>
    <x v="1"/>
    <x v="0"/>
  </r>
  <r>
    <n v="151"/>
    <x v="137"/>
    <n v="51.789623730687936"/>
    <n v="3"/>
    <s v="SMALL RED BEANS."/>
    <m/>
    <m/>
    <m/>
    <m/>
    <m/>
    <m/>
    <m/>
    <m/>
    <m/>
    <m/>
    <m/>
    <m/>
    <m/>
    <m/>
    <d v="2019-02-13T00:00:00"/>
    <b v="0"/>
    <b v="1"/>
    <b v="0"/>
    <x v="0"/>
    <x v="0"/>
  </r>
  <r>
    <n v="152"/>
    <x v="138"/>
    <n v="85.249641691665673"/>
    <n v="3"/>
    <s v="GREEN SPLIT PEAS."/>
    <m/>
    <m/>
    <m/>
    <m/>
    <m/>
    <m/>
    <m/>
    <m/>
    <m/>
    <m/>
    <m/>
    <m/>
    <m/>
    <m/>
    <d v="2019-02-27T00:00:00"/>
    <b v="0"/>
    <b v="1"/>
    <b v="0"/>
    <x v="0"/>
    <x v="0"/>
  </r>
  <r>
    <n v="153"/>
    <x v="139"/>
    <n v="93.144970373983256"/>
    <n v="3"/>
    <s v="PINTO BEANS."/>
    <m/>
    <m/>
    <m/>
    <m/>
    <m/>
    <m/>
    <m/>
    <m/>
    <m/>
    <m/>
    <m/>
    <m/>
    <m/>
    <m/>
    <d v="2019-02-09T00:00:00"/>
    <b v="0"/>
    <b v="1"/>
    <b v="0"/>
    <x v="0"/>
    <x v="0"/>
  </r>
  <r>
    <n v="154"/>
    <x v="136"/>
    <n v="66.136169900833551"/>
    <n v="3"/>
    <s v="PINTO BEANS."/>
    <m/>
    <m/>
    <m/>
    <m/>
    <m/>
    <m/>
    <m/>
    <m/>
    <m/>
    <m/>
    <m/>
    <m/>
    <m/>
    <m/>
    <d v="2019-02-28T00:00:00"/>
    <b v="0"/>
    <b v="1"/>
    <b v="0"/>
    <x v="0"/>
    <x v="0"/>
  </r>
  <r>
    <n v="155"/>
    <x v="140"/>
    <n v="60.509930135093185"/>
    <n v="3"/>
    <s v="JASMINE BROWN RICE."/>
    <m/>
    <m/>
    <m/>
    <m/>
    <m/>
    <m/>
    <m/>
    <m/>
    <m/>
    <m/>
    <m/>
    <m/>
    <m/>
    <m/>
    <d v="2019-02-22T00:00:00"/>
    <b v="0"/>
    <b v="1"/>
    <b v="0"/>
    <x v="0"/>
    <x v="0"/>
  </r>
  <r>
    <n v="156"/>
    <x v="141"/>
    <n v="24.414566528972038"/>
    <n v="3"/>
    <s v="LONG GRAIN BROWN RICE."/>
    <m/>
    <m/>
    <m/>
    <m/>
    <m/>
    <m/>
    <m/>
    <m/>
    <m/>
    <m/>
    <m/>
    <m/>
    <m/>
    <m/>
    <d v="2019-02-20T00:00:00"/>
    <b v="0"/>
    <b v="1"/>
    <b v="0"/>
    <x v="1"/>
    <x v="0"/>
  </r>
  <r>
    <n v="157"/>
    <x v="142"/>
    <n v="6.8176668348736698"/>
    <n v="3"/>
    <s v="BASMATI RICE."/>
    <m/>
    <m/>
    <m/>
    <m/>
    <m/>
    <m/>
    <m/>
    <m/>
    <m/>
    <m/>
    <m/>
    <m/>
    <m/>
    <m/>
    <d v="2019-02-09T00:00:00"/>
    <b v="0"/>
    <b v="1"/>
    <b v="0"/>
    <x v="1"/>
    <x v="0"/>
  </r>
  <r>
    <n v="158"/>
    <x v="117"/>
    <n v="33.760491811359053"/>
    <n v="3"/>
    <s v="CALROSE RICE ENRICHED WITH NIACIN"/>
    <s v=" IRON"/>
    <s v=" THIAMIN MONONITRATE"/>
    <s v=" FOLIC ACID."/>
    <m/>
    <m/>
    <m/>
    <m/>
    <m/>
    <m/>
    <m/>
    <m/>
    <m/>
    <m/>
    <m/>
    <d v="2019-02-13T00:00:00"/>
    <b v="0"/>
    <b v="1"/>
    <b v="0"/>
    <x v="0"/>
    <x v="0"/>
  </r>
  <r>
    <n v="159"/>
    <x v="143"/>
    <n v="66.173035091966952"/>
    <n v="6"/>
    <s v="ARBORIO RICE."/>
    <m/>
    <m/>
    <m/>
    <m/>
    <m/>
    <m/>
    <m/>
    <m/>
    <m/>
    <m/>
    <m/>
    <m/>
    <m/>
    <m/>
    <d v="2019-02-06T00:00:00"/>
    <b v="0"/>
    <b v="1"/>
    <b v="0"/>
    <x v="0"/>
    <x v="0"/>
  </r>
  <r>
    <n v="160"/>
    <x v="144"/>
    <n v="91.316318521696132"/>
    <n v="3"/>
    <s v="BROWN BASMATI RICE"/>
    <s v=" LONG GRAIN RED RICE"/>
    <s v=" WILD RICE"/>
    <s v=" SWEET BROWN RICE."/>
    <m/>
    <m/>
    <m/>
    <m/>
    <m/>
    <m/>
    <m/>
    <m/>
    <m/>
    <m/>
    <m/>
    <d v="2019-01-29T00:00:00"/>
    <b v="0"/>
    <b v="1"/>
    <b v="0"/>
    <x v="0"/>
    <x v="0"/>
  </r>
  <r>
    <n v="161"/>
    <x v="145"/>
    <n v="58.229070683181369"/>
    <n v="6"/>
    <s v="LONG GRAIN WHITE RICE ENRICHED WITH NIACIN"/>
    <s v=" IRON"/>
    <s v=" THIAMIN MONONITRATE"/>
    <s v=" FOLIC ACID."/>
    <m/>
    <m/>
    <m/>
    <m/>
    <m/>
    <m/>
    <m/>
    <m/>
    <m/>
    <m/>
    <m/>
    <d v="2019-01-29T00:00:00"/>
    <b v="0"/>
    <b v="1"/>
    <b v="0"/>
    <x v="0"/>
    <x v="0"/>
  </r>
  <r>
    <n v="162"/>
    <x v="146"/>
    <n v="23.6921928714515"/>
    <n v="6"/>
    <s v="ATLANTIC SALMON (94%)"/>
    <s v=" BREAD CRUMBS"/>
    <s v=" SALT"/>
    <s v=" LEMON POWDER"/>
    <s v=" CUMIN"/>
    <s v=" CORIANDER"/>
    <s v=" ONION POWDER"/>
    <s v=" GARLIC POWDER."/>
    <m/>
    <m/>
    <m/>
    <m/>
    <m/>
    <m/>
    <m/>
    <d v="2019-02-19T00:00:00"/>
    <b v="0"/>
    <b v="1"/>
    <b v="0"/>
    <x v="1"/>
    <x v="0"/>
  </r>
  <r>
    <n v="163"/>
    <x v="147"/>
    <n v="85.817600423739478"/>
    <n v="10"/>
    <s v="FARM-RAISED SWAI (PANGASIUS HYPOPHTHALMUS)."/>
    <m/>
    <m/>
    <m/>
    <m/>
    <m/>
    <m/>
    <m/>
    <m/>
    <m/>
    <m/>
    <m/>
    <m/>
    <m/>
    <m/>
    <d v="2019-02-15T00:00:00"/>
    <b v="0"/>
    <b v="1"/>
    <b v="0"/>
    <x v="0"/>
    <x v="0"/>
  </r>
  <r>
    <n v="164"/>
    <x v="148"/>
    <n v="14.961076595328858"/>
    <n v="3"/>
    <s v="WILD CAUGHT MAHI MAHI."/>
    <m/>
    <m/>
    <m/>
    <m/>
    <m/>
    <m/>
    <m/>
    <m/>
    <m/>
    <m/>
    <m/>
    <m/>
    <m/>
    <m/>
    <d v="2019-02-13T00:00:00"/>
    <b v="0"/>
    <b v="1"/>
    <b v="0"/>
    <x v="1"/>
    <x v="0"/>
  </r>
  <r>
    <n v="165"/>
    <x v="149"/>
    <n v="59.761694117126872"/>
    <n v="3"/>
    <s v="FARM-RAISED ATLANTIC SALMON (COLOR ADDED)."/>
    <m/>
    <m/>
    <m/>
    <m/>
    <m/>
    <m/>
    <m/>
    <m/>
    <m/>
    <m/>
    <m/>
    <m/>
    <m/>
    <m/>
    <d v="2019-02-11T00:00:00"/>
    <b v="0"/>
    <b v="1"/>
    <b v="0"/>
    <x v="0"/>
    <x v="0"/>
  </r>
  <r>
    <n v="166"/>
    <x v="150"/>
    <n v="67.984371917498947"/>
    <n v="3"/>
    <s v="FARM-RAISED TILAPIA."/>
    <m/>
    <m/>
    <m/>
    <m/>
    <m/>
    <m/>
    <m/>
    <m/>
    <m/>
    <m/>
    <m/>
    <m/>
    <m/>
    <m/>
    <d v="2019-02-15T00:00:00"/>
    <b v="0"/>
    <b v="1"/>
    <b v="0"/>
    <x v="0"/>
    <x v="0"/>
  </r>
  <r>
    <n v="167"/>
    <x v="151"/>
    <n v="33.197728501860894"/>
    <n v="3"/>
    <s v="WILD CAUGHT ALASKAN POLLOCK."/>
    <m/>
    <m/>
    <m/>
    <m/>
    <m/>
    <m/>
    <m/>
    <m/>
    <m/>
    <m/>
    <m/>
    <m/>
    <m/>
    <m/>
    <d v="2019-01-24T00:00:00"/>
    <b v="0"/>
    <b v="1"/>
    <b v="0"/>
    <x v="0"/>
    <x v="0"/>
  </r>
  <r>
    <n v="168"/>
    <x v="152"/>
    <n v="90.534824566397404"/>
    <n v="3"/>
    <s v="NAAN"/>
    <s v=" [UNBLEACHED FLOUR"/>
    <s v=" WATER"/>
    <s v=" GLUTEN"/>
    <s v=" EXPELLER PRESSED CANOLA OIL"/>
    <s v=" FRUITRIM (FRUIT JUICE"/>
    <s v=" NATURAL GRAIN DEXTRIN)"/>
    <s v=" VEGETABLE GLYCERINE"/>
    <s v=" VINEGAR"/>
    <s v=" SALT"/>
    <s v=" SUGAR"/>
    <s v=" SOY FLOUR"/>
    <s v=" DEXTROSE"/>
    <s v=" YEAST"/>
    <s v=" SOYBEAN OIL"/>
    <d v="2019-02-02T00:00:00"/>
    <b v="0"/>
    <b v="1"/>
    <b v="0"/>
    <x v="0"/>
    <x v="0"/>
  </r>
  <r>
    <n v="169"/>
    <x v="153"/>
    <n v="72.363892677520951"/>
    <n v="17"/>
    <s v="ALL NATURAL * CHICKEN THIGH MEAT."/>
    <m/>
    <m/>
    <m/>
    <m/>
    <m/>
    <m/>
    <m/>
    <m/>
    <m/>
    <m/>
    <m/>
    <m/>
    <m/>
    <m/>
    <d v="2019-02-19T00:00:00"/>
    <b v="1"/>
    <b v="0"/>
    <b v="0"/>
    <x v="0"/>
    <x v="0"/>
  </r>
  <r>
    <n v="170"/>
    <x v="154"/>
    <n v="26.261906996641436"/>
    <n v="3"/>
    <s v="ALL NATURAL* CHICKEN DRUMSTICKS."/>
    <m/>
    <m/>
    <m/>
    <m/>
    <m/>
    <m/>
    <m/>
    <m/>
    <m/>
    <m/>
    <m/>
    <m/>
    <m/>
    <m/>
    <d v="2019-01-31T00:00:00"/>
    <b v="0"/>
    <b v="1"/>
    <b v="0"/>
    <x v="1"/>
    <x v="0"/>
  </r>
  <r>
    <n v="171"/>
    <x v="155"/>
    <n v="40.639302527936373"/>
    <n v="3"/>
    <s v="PARMESAN CHEESE (PASTEURIZED PART-SKIM MILK"/>
    <s v=" CHEESE CULTURES"/>
    <s v=" SALT"/>
    <s v=" ENZYMES"/>
    <s v=" POWDERED CELLULOSE TO PREVENT CAKING"/>
    <s v=" NATAMYCIN TO PROTECT FLAVOR."/>
    <m/>
    <m/>
    <m/>
    <m/>
    <m/>
    <m/>
    <m/>
    <m/>
    <m/>
    <d v="2019-03-03T00:00:00"/>
    <b v="0"/>
    <b v="1"/>
    <b v="0"/>
    <x v="0"/>
    <x v="0"/>
  </r>
  <r>
    <n v="172"/>
    <x v="156"/>
    <n v="89.425012891037596"/>
    <n v="8"/>
    <s v="SUGAR"/>
    <s v=" ENRICHED BLEACHED WHEAT FLOUR (FLOUR"/>
    <s v=" NIACIN"/>
    <s v=" REDUCED IRON"/>
    <s v=" THIAMINE MONONITRATE"/>
    <s v=" RIBOFLAVIN"/>
    <s v=" FOLIC ACID)"/>
    <s v=" MARGARINE (PALM OIL"/>
    <s v=" WATER"/>
    <s v=" SOYBEAN OIL"/>
    <s v=" SALT"/>
    <s v=" CONTAINS 2% OR LESS OF: MONO- &amp; DIGLYCERIDES"/>
    <s v=" CALCIUM DISODIUM EDTA [PRESERVATIVE]"/>
    <s v=" ARTIFICIAL FLAVOR"/>
    <s v=" ANNATTO [COLOR]"/>
    <d v="2019-02-07T00:00:00"/>
    <b v="0"/>
    <b v="1"/>
    <b v="0"/>
    <x v="0"/>
    <x v="0"/>
  </r>
  <r>
    <n v="173"/>
    <x v="157"/>
    <n v="38.181958139072911"/>
    <n v="17"/>
    <s v="SUGAR"/>
    <s v=" ENRICHED BLEACHED WHEAT FLOUR (FLOUR"/>
    <s v=" NIACIN"/>
    <s v=" REDUCED IRON"/>
    <s v=" THIAMINE MONONITRATE"/>
    <s v=" RIBOFLAVIN"/>
    <s v=" FOLIC ACID)"/>
    <s v=" MARGARINE (PALM OIL"/>
    <s v=" WATER"/>
    <s v=" SOYBEAN OIL"/>
    <s v=" SALT"/>
    <s v=" CONTAINS 2% OR LESS OF: MONO- &amp; DIGLYCERIDES"/>
    <s v=" CALCIUM DISODIUM EDTA [PRESERVATIVE]"/>
    <s v=" ARTIFICIAL FLAVOR"/>
    <s v=" ANNATTO [COLOR]"/>
    <d v="2019-02-08T00:00:00"/>
    <b v="1"/>
    <b v="0"/>
    <b v="0"/>
    <x v="0"/>
    <x v="0"/>
  </r>
  <r>
    <n v="174"/>
    <x v="158"/>
    <n v="65.961986196066221"/>
    <n v="17"/>
    <s v="SUGAR"/>
    <s v=" VEGETABLE OIL (PALM KERNEL"/>
    <s v=" PARTIALLY HYDROGENATED PALM KERNEL"/>
    <s v=" PALM AND COCONUT"/>
    <s v=" SOYBEAN"/>
    <s v=" HYDROGENATED PALM)"/>
    <s v=" COCOA POWDER PROCESSED WITH ALKALI"/>
    <s v=" NONFAT DRY MILK"/>
    <s v=" SKIM MILK"/>
    <s v=" WHEY POWDER"/>
    <s v=" LACTOSE"/>
    <s v=" WHEAT FLOUR"/>
    <s v=" GRAHAM FLOUR"/>
    <s v=" HONEY"/>
    <s v=" SODIUM BICARBONATE"/>
    <d v="2019-01-26T00:00:00"/>
    <b v="1"/>
    <b v="0"/>
    <b v="0"/>
    <x v="0"/>
    <x v="0"/>
  </r>
  <r>
    <n v="175"/>
    <x v="159"/>
    <n v="19.222604573213285"/>
    <n v="17"/>
    <s v="FERRIC RONDNOIR - SEMISWEET CHOCOLATE (SUGAR"/>
    <s v=" COCOA MASS"/>
    <s v=" COCOA BUTTER"/>
    <s v=" LECITHIN AS EMULSIFIER (SOY)"/>
    <s v=" VANILLA: AN ARTIFICIAL)"/>
    <s v=" SUGAR"/>
    <s v=" VEGETABLE OILS (PALM AND SUNFLOWER)"/>
    <s v=" COCOA POWDER"/>
    <s v=" HAZELNUTS"/>
    <s v=" WHEY POWDER (MILK)"/>
    <s v=" WHEAT FLOUR"/>
    <s v=" MILK CHOCOLATE (SUGAR"/>
    <s v=" COCOA BUTTER"/>
    <s v=" MILK POWDER"/>
    <s v=" COCOA MASS"/>
    <d v="2019-01-24T00:00:00"/>
    <b v="1"/>
    <b v="0"/>
    <b v="0"/>
    <x v="1"/>
    <x v="0"/>
  </r>
  <r>
    <n v="176"/>
    <x v="160"/>
    <n v="39.540782532535466"/>
    <n v="17"/>
    <s v="ENRICHED FLOUR (WHEAT FLOUR"/>
    <s v=" NIACIN"/>
    <s v=" REDUCED IRON"/>
    <s v=" THIAMINE MONONITRATE"/>
    <s v=" RIBOFLAVIN"/>
    <s v=" FOLIC ACID)"/>
    <s v=" CHOCOLATE CHIPS (SUGAR"/>
    <s v=" CHOCOLATE LIQUOR"/>
    <s v=" ANHYDROUS DEXTROSE"/>
    <s v=" COCOA BUTTER"/>
    <s v=" SOY LECITHIN)"/>
    <s v=" SUGAR"/>
    <s v=" PARTIALLY HYDROGENATED SOYBEAN AND/OR COTTONSEED OILS"/>
    <s v=" WATER"/>
    <s v=" CONTAINS 2% OR LESS OF: WHEY"/>
    <d v="2019-03-02T00:00:00"/>
    <b v="1"/>
    <b v="0"/>
    <b v="0"/>
    <x v="0"/>
    <x v="0"/>
  </r>
  <r>
    <n v="177"/>
    <x v="161"/>
    <n v="56.658603184820777"/>
    <n v="17"/>
    <s v="ENRICHED FLOUR (WHEAT FLOUR"/>
    <s v=" NIACIN"/>
    <s v=" REDUCED IRON"/>
    <s v=" THIAMINE MONONITRATE"/>
    <s v=" RIBOFLAVIN"/>
    <s v=" FOLIC ACID)"/>
    <s v=" MILK CHOCOLATE FLAVORED CANDY PIECES (SUGAR"/>
    <s v=" PARTIALLY HYDROGENATED PALM KERNEL OILS"/>
    <s v=" COCOA"/>
    <s v=" WHEY"/>
    <s v=" NONFAT MILK POWDER"/>
    <s v=" SOY LECITHIN"/>
    <s v=" VANILLA"/>
    <s v=" CORN SYRUP"/>
    <s v=" GUM ARABIC"/>
    <d v="2019-02-03T00:00:00"/>
    <b v="1"/>
    <b v="0"/>
    <b v="0"/>
    <x v="0"/>
    <x v="0"/>
  </r>
  <r>
    <n v="178"/>
    <x v="162"/>
    <n v="83.18962276931353"/>
    <n v="17"/>
    <s v="ENRICHED WHEAT FLOUR (WHEAT FLOUR"/>
    <s v=" NIACIN"/>
    <s v=" REDUCED IRON"/>
    <s v=" THIAMIN MONONITRATE"/>
    <s v=" RIBOFLAVIN"/>
    <s v=" FOLIC ACID)"/>
    <s v=" WATER"/>
    <s v=" CHEDDAR AND OTHER NATURAL CHEESE (PASTEURIZED MILK"/>
    <s v=" CHEESE CULTURE"/>
    <s v=" SALT"/>
    <s v=" ENZYMES"/>
    <s v=" ANNATTO [FOR COLOR])"/>
    <s v=" WHEY"/>
    <s v=" MILKFAT. CONTAINS 2% OR LESS OF VEGETABLE OIL (PARTIALLY HYDROGENATED SOYBEAN OIL AND/OR CANOLA OIL AND/OR CORN OIL)"/>
    <s v=" MALTODEXTRIN"/>
    <d v="2019-01-30T00:00:00"/>
    <b v="1"/>
    <b v="0"/>
    <b v="0"/>
    <x v="0"/>
    <x v="0"/>
  </r>
  <r>
    <n v="179"/>
    <x v="163"/>
    <n v="84.077163004036166"/>
    <n v="17"/>
    <s v="TEXMATI RICE."/>
    <m/>
    <m/>
    <m/>
    <m/>
    <m/>
    <m/>
    <m/>
    <m/>
    <m/>
    <m/>
    <m/>
    <m/>
    <m/>
    <m/>
    <d v="2019-02-08T00:00:00"/>
    <b v="1"/>
    <b v="0"/>
    <b v="0"/>
    <x v="0"/>
    <x v="0"/>
  </r>
  <r>
    <n v="180"/>
    <x v="164"/>
    <n v="16.365448474750856"/>
    <n v="3"/>
    <s v="TOMATO PUREE (WATER"/>
    <s v=" TOMATO PASTE)"/>
    <s v=" HEAVY CREAM"/>
    <s v=" TOMATOES"/>
    <s v=" COCONUT CREME (COCONUT EXTRACT"/>
    <s v=" WATER"/>
    <s v=" GUM)"/>
    <s v=" SUGAR"/>
    <s v=" ONIONS"/>
    <s v=" NATURAL YOGURT FLAVOR (NATURAL FLAVOR"/>
    <s v=" WHEY"/>
    <s v=" MALTODEXTRIN)"/>
    <s v=" SOYBEAN OIL"/>
    <s v=" SALT"/>
    <s v=" GINGER PUREE"/>
    <d v="2019-02-28T00:00:00"/>
    <b v="0"/>
    <b v="1"/>
    <b v="0"/>
    <x v="1"/>
    <x v="0"/>
  </r>
  <r>
    <n v="181"/>
    <x v="165"/>
    <n v="89.857350917379037"/>
    <n v="17"/>
    <s v="SALT"/>
    <s v=" ENRICHED FLOUR (WHEAT FLOUR"/>
    <s v=" NIACIN"/>
    <s v=" REDUCED IRON"/>
    <s v=" THIAMIN MONONITRATE"/>
    <s v=" RIBOFLAVIN"/>
    <s v=" FOLIC ACID)"/>
    <s v=" MALTODEXTRIN"/>
    <s v=" TOMATO POWDER"/>
    <s v=" PARMESAN CHEESE (PASTEURIZED MILK"/>
    <s v=" CHEESE CULTURES"/>
    <s v=" SALT"/>
    <s v=" ENZYMES)"/>
    <s v=" NONFAT MILK"/>
    <s v=" SPICES"/>
    <d v="2019-02-24T00:00:00"/>
    <b v="1"/>
    <b v="0"/>
    <b v="0"/>
    <x v="0"/>
    <x v="0"/>
  </r>
  <r>
    <n v="182"/>
    <x v="166"/>
    <n v="69.591325947289633"/>
    <n v="17"/>
    <s v="SAUSAGE: MECHANICALLY SEPARATED CHICKEN"/>
    <s v=" WATER"/>
    <s v=" SALT"/>
    <s v=" MODIFIED CORN STARCH"/>
    <s v=" CONTAINS 2% OR LESS OF: BEEF"/>
    <s v=" PORK"/>
    <s v=" CORN SYRUP"/>
    <s v=" DEXTROSE"/>
    <s v=" NATURAL FLAVORS"/>
    <s v=" SODIUM NITRATE"/>
    <s v=" GARLIC POWDER"/>
    <s v=" BROTH: CHICKEN BROTH."/>
    <m/>
    <m/>
    <m/>
    <d v="2019-01-28T00:00:00"/>
    <b v="1"/>
    <b v="0"/>
    <b v="0"/>
    <x v="0"/>
    <x v="0"/>
  </r>
  <r>
    <n v="183"/>
    <x v="167"/>
    <n v="82.807130293372765"/>
    <n v="14"/>
    <s v="SAUSAGE: MECHANICALLY SEPARATED CHICKEN"/>
    <s v=" WATER"/>
    <s v=" SALT. CONTAINS 2% OR LESS OF: CORN SYRUP DEXTROSE"/>
    <s v=" SODIUM ERYTHORBATE"/>
    <s v=" NATURAL FLAVORS"/>
    <s v=" SODIUM NITRITE"/>
    <s v=" GARLIC POWDER. BROTH: CHICKEN BROTH."/>
    <m/>
    <m/>
    <m/>
    <m/>
    <m/>
    <m/>
    <m/>
    <m/>
    <d v="2019-03-03T00:00:00"/>
    <b v="1"/>
    <b v="0"/>
    <b v="0"/>
    <x v="0"/>
    <x v="0"/>
  </r>
  <r>
    <n v="184"/>
    <x v="168"/>
    <n v="30.123032615247304"/>
    <n v="9"/>
    <s v="BLEACHED WHEAT FLOUR ENRICHED (NIACIN"/>
    <s v=" REDUCED IRON"/>
    <s v=" THIAMIN MONONITRATE"/>
    <s v=" RIBOFLAVIN"/>
    <s v=" FOLIC ACID)"/>
    <s v=" SUGAR"/>
    <s v=" PINEAPPLE"/>
    <s v=" CORN OIL"/>
    <s v=" WHOLE EGGS"/>
    <s v=" CARROTS"/>
    <s v=" RAISINS"/>
    <s v=" WALNUTS"/>
    <s v=" WATER"/>
    <s v=" GROUND CINNAMON"/>
    <s v=" BAKING POWDER"/>
    <d v="2019-02-15T00:00:00"/>
    <b v="0"/>
    <b v="1"/>
    <b v="0"/>
    <x v="0"/>
    <x v="0"/>
  </r>
  <r>
    <n v="185"/>
    <x v="169"/>
    <n v="72.316686934874269"/>
    <n v="17"/>
    <s v="GRADE AA BUTTER"/>
    <s v=" BROWN SUGAR"/>
    <s v=" CANOLA OIL"/>
    <s v=" CINNAMON"/>
    <s v=" BUTTER STABILIZER (SALT"/>
    <s v=" ORGANIC CORN STARCH"/>
    <s v=" NATURAL BUTTER FLAVOR"/>
    <s v=" SOY LECITHIN"/>
    <s v=" XANTHAN GUM"/>
    <s v=" SUNFLOWER OIL)"/>
    <s v=" SALT"/>
    <s v=" CITRIC ACID."/>
    <m/>
    <m/>
    <m/>
    <d v="2019-02-20T00:00:00"/>
    <b v="1"/>
    <b v="0"/>
    <b v="0"/>
    <x v="0"/>
    <x v="0"/>
  </r>
  <r>
    <n v="186"/>
    <x v="170"/>
    <n v="35.174359193940141"/>
    <n v="14"/>
    <s v="ENRICHED WHEAT FLOUR (NIACIN"/>
    <s v=" IRON"/>
    <s v=" THIAMINE MONONITRATE"/>
    <s v=" RIBOFLAVIN AND FOLIC ACID)"/>
    <s v=" SHORTENING (INTERESTERIFIED SOYBEAN OIL)"/>
    <s v=" MALTODEXTRIN** POLYDEXTROSE**"/>
    <s v=" SORBITOL**"/>
    <s v=" ALMONDS"/>
    <s v=" CINNAMON"/>
    <s v=" NUTMEG"/>
    <s v=" EGG WHITES"/>
    <s v=" BAKING POWDER"/>
    <s v=" SALT"/>
    <s v=" ASPARTAME"/>
    <s v=" AMMONIUM BICARBONATE"/>
    <d v="2019-02-13T00:00:00"/>
    <b v="1"/>
    <b v="0"/>
    <b v="0"/>
    <x v="0"/>
    <x v="0"/>
  </r>
  <r>
    <n v="187"/>
    <x v="171"/>
    <n v="47.90038582478909"/>
    <n v="17"/>
    <s v="MALTITOL* AND SORBITOL* SYRUP"/>
    <s v=" EGGS"/>
    <s v=" BLEACHED ENRICHED FLOUR (BLEACHED WHEAT FLOUR"/>
    <s v=" NIACIN"/>
    <s v=" REDUCED IRON"/>
    <s v=" THIAMINE MONONITRATE"/>
    <s v=" RIBOFLAVIN"/>
    <s v=" FOLIC ACID)"/>
    <s v=" WATER"/>
    <s v=" SOY OIL BLEND AND SOY OIL SHORTENING (SOYBEAN OIL"/>
    <s v=" MONO- AND DIGLYCERIDES"/>
    <s v=" PROPYLENE GLYCOL MONO- AND DIESTERS OF FATTY ACIDS"/>
    <s v=" GLYCERYL-LACTO ESTERS OF FATTY ACIDS)"/>
    <s v=" EGG WHITES"/>
    <s v=" WHEAT FLOUR"/>
    <d v="2019-01-30T00:00:00"/>
    <b v="1"/>
    <b v="0"/>
    <b v="0"/>
    <x v="0"/>
    <x v="0"/>
  </r>
  <r>
    <n v="188"/>
    <x v="172"/>
    <n v="9.5780112883486872"/>
    <n v="17"/>
    <s v="SOYBEAN OIL"/>
    <s v=" SUGAR"/>
    <s v=" ENRICHED FLOUR (WHEAT FLOUR"/>
    <s v=" NIACIN"/>
    <s v=" FERROUS SULFATE"/>
    <s v=" THIAMIN MONONITRATE"/>
    <s v=" RIBOFLAVIN"/>
    <s v=" FOLIC ACID"/>
    <s v=" MALTED BARLEY FLOUR)"/>
    <s v=" EGGS"/>
    <s v=" MILK"/>
    <s v=" WALNUTS"/>
    <s v=" BANANAS WITH ASCORBIC ACID AND CITRIC ACID"/>
    <s v=" MODIFIED CORN STARCH. CONTAINS 2% OR LESS OF WHEY"/>
    <s v=" EMULSIFIER (MONOGLYCERIDES"/>
    <d v="2019-02-04T00:00:00"/>
    <b v="1"/>
    <b v="0"/>
    <b v="0"/>
    <x v="1"/>
    <x v="0"/>
  </r>
  <r>
    <n v="189"/>
    <x v="173"/>
    <n v="30.04839916285561"/>
    <n v="17"/>
    <s v="ENRICHED BLEACHED FLOUR (WHEAT FLOUR"/>
    <s v="ASCORBIC ACID) (ADDED AS DOUGH CONDITIONER)"/>
    <s v=" NIACIN"/>
    <s v=" REDUCED IRON"/>
    <s v=" THIAMINE MONONITRATE"/>
    <s v=" RIBOFLAVIN"/>
    <s v=" FOLIC ACID)"/>
    <s v=" SUGAR"/>
    <s v=" WATER"/>
    <s v=" MARGARINE(PALM OIL"/>
    <s v=" WATER"/>
    <s v=" SALT"/>
    <s v=" VEGETABLE MONOGLYCERIDES"/>
    <s v=" WHEY SOLIDS"/>
    <s v=" SODIUM BENZOATE (A PRESERVATIVE)"/>
    <d v="2019-02-18T00:00:00"/>
    <b v="1"/>
    <b v="0"/>
    <b v="0"/>
    <x v="0"/>
    <x v="0"/>
  </r>
  <r>
    <n v="190"/>
    <x v="174"/>
    <n v="79.277573467312649"/>
    <n v="17"/>
    <s v="ENRICHED BLEACHED FLOUR (WHEAT FLOUR"/>
    <s v=" ASCORBIC ACID (ADDED AS DOUGH CONDITIONER)"/>
    <s v=" NIACIN"/>
    <s v=" REDUCED IRON"/>
    <s v=" THIAMINE MONONITRATE"/>
    <s v=" RIBOFLAVIN"/>
    <s v=" FOLIC ACID)"/>
    <s v=" SUGAR"/>
    <s v=" WATER"/>
    <s v=" MARGARINE (PALM OIL"/>
    <s v=" WATER"/>
    <s v=" SALT"/>
    <s v=" VEGETABLE MONOGLYCERIDES"/>
    <s v=" WHEY SOLIDS"/>
    <s v=" SODIUM BENZOATE (A PRESERVATIVE)"/>
    <d v="2019-01-28T00:00:00"/>
    <b v="1"/>
    <b v="0"/>
    <b v="0"/>
    <x v="0"/>
    <x v="0"/>
  </r>
  <r>
    <n v="191"/>
    <x v="175"/>
    <n v="77.956976851781704"/>
    <n v="17"/>
    <s v="CORN SYRUP"/>
    <s v=" SUGAR"/>
    <s v=" PALM OIL AND LESS THAN 2% OF MALIC ACID"/>
    <s v=" MONO AND DIGLYCERIDES"/>
    <s v=" HYDROGENATED COTTONSEED OIL"/>
    <s v=" SALT"/>
    <s v=" SOY LECITHIN"/>
    <s v=" ARTIFICIAL FLAVORS"/>
    <s v=" BLUE 1"/>
    <s v=" RED 40 AND YELLOW 5."/>
    <m/>
    <m/>
    <m/>
    <m/>
    <m/>
    <d v="2019-03-05T00:00:00"/>
    <b v="1"/>
    <b v="0"/>
    <b v="0"/>
    <x v="0"/>
    <x v="0"/>
  </r>
  <r>
    <n v="192"/>
    <x v="176"/>
    <n v="53.997361532115093"/>
    <n v="12"/>
    <s v="SEA SALT."/>
    <m/>
    <m/>
    <m/>
    <m/>
    <m/>
    <m/>
    <m/>
    <m/>
    <m/>
    <m/>
    <m/>
    <m/>
    <m/>
    <m/>
    <d v="2019-01-31T00:00:00"/>
    <b v="1"/>
    <b v="0"/>
    <b v="0"/>
    <x v="0"/>
    <x v="0"/>
  </r>
  <r>
    <n v="193"/>
    <x v="177"/>
    <n v="63.336425040900899"/>
    <n v="3"/>
    <s v="SALT"/>
    <s v=" CALCIUM SILICATE"/>
    <s v=" DEXTROSE"/>
    <s v=" POTASSIUM IODIDE."/>
    <m/>
    <m/>
    <m/>
    <m/>
    <m/>
    <m/>
    <m/>
    <m/>
    <m/>
    <m/>
    <m/>
    <d v="2019-01-28T00:00:00"/>
    <b v="0"/>
    <b v="1"/>
    <b v="0"/>
    <x v="0"/>
    <x v="0"/>
  </r>
  <r>
    <n v="194"/>
    <x v="178"/>
    <n v="15.968959414481498"/>
    <n v="6"/>
    <s v="SALT"/>
    <s v=" CALCIUM SILICATE."/>
    <m/>
    <m/>
    <m/>
    <m/>
    <m/>
    <m/>
    <m/>
    <m/>
    <m/>
    <m/>
    <m/>
    <m/>
    <m/>
    <d v="2019-01-24T00:00:00"/>
    <b v="0"/>
    <b v="1"/>
    <b v="0"/>
    <x v="1"/>
    <x v="0"/>
  </r>
  <r>
    <n v="195"/>
    <x v="179"/>
    <n v="50.865478268595545"/>
    <n v="4"/>
    <s v="WATER"/>
    <s v=" CARROTS"/>
    <s v=" BUTTERNUT SQUASH"/>
    <s v=" RED BELL PEPPERS"/>
    <s v=" POTATOES"/>
    <s v=" ONIONS"/>
    <s v=" APPLES (APPLES"/>
    <s v=" SALT"/>
    <s v=" CITRIC ACID"/>
    <s v=" ASCORBIC ACID)"/>
    <s v=" ENRICHED WHEAT FLOUR (WHEAT FLOUR"/>
    <s v=" NIACIN"/>
    <s v=" FERROUS SULFATE"/>
    <s v=" THIAMIN MONONITRATE"/>
    <s v=" RIBOFLAVIN"/>
    <d v="2019-03-02T00:00:00"/>
    <b v="0"/>
    <b v="1"/>
    <b v="0"/>
    <x v="0"/>
    <x v="0"/>
  </r>
  <r>
    <n v="196"/>
    <x v="180"/>
    <n v="39.873037426168544"/>
    <n v="17"/>
    <s v="WATER"/>
    <s v=" CREAM"/>
    <s v=" LOBSTER"/>
    <s v=" COD"/>
    <s v=" SCAMPI"/>
    <s v=" ONIONS"/>
    <s v=" WHITE WINE"/>
    <s v=" CONCENTRATED TOMATO PASTE"/>
    <s v=" CORN STARCH"/>
    <s v=" SKIM MILK POWDER"/>
    <s v=" BUTTER"/>
    <s v=" BRANDY"/>
    <s v=" SUGAR"/>
    <s v=" YEAST EXTRACT"/>
    <s v=" SHRIMP POWDER"/>
    <d v="2019-02-24T00:00:00"/>
    <b v="1"/>
    <b v="0"/>
    <b v="0"/>
    <x v="0"/>
    <x v="0"/>
  </r>
  <r>
    <n v="197"/>
    <x v="181"/>
    <n v="33.723798961498495"/>
    <n v="17"/>
    <s v="CHICKEN WHITE MEAT (WITH WATER"/>
    <s v=" RICH STARCH"/>
    <s v=" SALT"/>
    <s v=" SODIUM PHOSPHATE)"/>
    <s v=" WATER"/>
    <s v=" WHEAT FLOUR (ENRICHED WITH NIACIN"/>
    <s v=" REDUCED IRON"/>
    <s v=" THIAMINE MONONITRATE"/>
    <s v=" RIBOFLAVIN"/>
    <s v=" FOLIC ACID)"/>
    <s v=" MONTEREY JACK CHEESE (CULTURED PASTEURIZED MILK"/>
    <s v=" SALT"/>
    <s v=" ENZYMES)"/>
    <s v=" PEPPER JACK CHEESE (PASTEURIZED MILK"/>
    <s v=" CHEESE CULTURES"/>
    <d v="2019-02-26T00:00:00"/>
    <b v="1"/>
    <b v="0"/>
    <b v="0"/>
    <x v="0"/>
    <x v="0"/>
  </r>
  <r>
    <n v="198"/>
    <x v="182"/>
    <n v="88.953077865971864"/>
    <n v="17"/>
    <s v="KAMUT BRAND KHORASAN WHEAT"/>
    <s v=" COLUSARI RED RICE"/>
    <s v=" WILD RICE."/>
    <m/>
    <m/>
    <m/>
    <m/>
    <m/>
    <m/>
    <m/>
    <m/>
    <m/>
    <m/>
    <m/>
    <m/>
    <d v="2019-02-26T00:00:00"/>
    <b v="1"/>
    <b v="0"/>
    <b v="0"/>
    <x v="0"/>
    <x v="0"/>
  </r>
  <r>
    <n v="199"/>
    <x v="183"/>
    <n v="71.341497759262737"/>
    <n v="5"/>
    <s v="WHOLE ROLLED WHEAT"/>
    <s v=" MILLED CANE SUGAR"/>
    <s v=" RICE FLOUR"/>
    <s v=" CORNSTARCH"/>
    <s v=" VEGETABLE OIL (CANOLA AND/OR SAFFLOWER AND/OR SUNFLOWER OIL)"/>
    <s v=" BROWN RICE SYRUP"/>
    <s v=" ALMONDS"/>
    <s v=" SALT"/>
    <s v=" NATURAL FLAVOR"/>
    <s v=" BARLEY MALT SYRUP."/>
    <m/>
    <m/>
    <m/>
    <m/>
    <m/>
    <d v="2019-02-08T00:00:00"/>
    <b v="0"/>
    <b v="1"/>
    <b v="0"/>
    <x v="0"/>
    <x v="0"/>
  </r>
  <r>
    <n v="200"/>
    <x v="184"/>
    <n v="79.135533675404105"/>
    <n v="12"/>
    <s v="DICED PEACHES"/>
    <s v=" DICED PEARS"/>
    <s v=" WATER"/>
    <s v=" GRAPES"/>
    <s v=" PEAR JUICE CONCENTRATE"/>
    <s v=" PINEAPPLE SEGMENTS"/>
    <s v=" HALVED CHERRIES (ARTIFICIALLY COLORED RED)."/>
    <m/>
    <m/>
    <m/>
    <m/>
    <m/>
    <m/>
    <m/>
    <m/>
    <d v="2019-01-31T00:00:00"/>
    <b v="1"/>
    <b v="0"/>
    <b v="0"/>
    <x v="0"/>
    <x v="0"/>
  </r>
  <r>
    <n v="201"/>
    <x v="185"/>
    <n v="70.570416262692831"/>
    <n v="9"/>
    <s v="SEMOLINA NIACIN"/>
    <s v=" FERROUS SULFATE"/>
    <s v=" THIAMIN MONONITRATE"/>
    <s v=" RIBOFLAVIN"/>
    <s v=" FOLIC ACID."/>
    <m/>
    <m/>
    <m/>
    <m/>
    <m/>
    <m/>
    <m/>
    <m/>
    <m/>
    <m/>
    <d v="2019-02-20T00:00:00"/>
    <b v="0"/>
    <b v="1"/>
    <b v="0"/>
    <x v="0"/>
    <x v="0"/>
  </r>
  <r>
    <n v="202"/>
    <x v="186"/>
    <n v="51.447726483559777"/>
    <n v="7"/>
    <s v="ORGANIC YELLOW CORN"/>
    <s v=" ORGANIC EXPELLER PRESSED OLEIC SAFFLOWER AND/OR ORGANIC EXPELLER PRESSED OLEIC SUNFLOWER OIL"/>
    <s v=" SEA SALT."/>
    <m/>
    <m/>
    <m/>
    <m/>
    <m/>
    <m/>
    <m/>
    <m/>
    <m/>
    <m/>
    <m/>
    <m/>
    <d v="2019-03-05T00:00:00"/>
    <b v="0"/>
    <b v="1"/>
    <b v="0"/>
    <x v="0"/>
    <x v="0"/>
  </r>
  <r>
    <n v="203"/>
    <x v="187"/>
    <n v="63.245389759041338"/>
    <n v="5"/>
    <s v="SUGAR"/>
    <s v=" ENRICHED BLEACHED FLOUR (WHEAT FLOUR"/>
    <s v=" NIACIN"/>
    <s v=" FERROUS SULFATE"/>
    <s v=" THIAMIN MONONITRATE"/>
    <s v=" RIBOFLAVIN"/>
    <s v=" FOLIC ACID)"/>
    <s v=" WATER"/>
    <s v=" PALM OIL WITH CITRIC ACID ADDED AS A PRESERVATIVE"/>
    <s v=" COCOA (PROCESSED WITH ALKALI)"/>
    <s v=" CORN SYRUP SOLIDS"/>
    <s v=" HIGH-FRUCTOSE CORN SYRUP"/>
    <s v=" CHOCOLATE DROPS (SUGAR"/>
    <s v=" CHOCOLATE LIQUOR"/>
    <s v=" COCOA BUTTER"/>
    <d v="2019-02-06T00:00:00"/>
    <b v="0"/>
    <b v="1"/>
    <b v="0"/>
    <x v="0"/>
    <x v="0"/>
  </r>
  <r>
    <n v="204"/>
    <x v="188"/>
    <n v="79.424742572960241"/>
    <n v="17"/>
    <s v="SUGAR"/>
    <s v=" ENRICHED BLEACHED FLOUR (WHEAT FLOUR"/>
    <s v=" NIACIN"/>
    <s v=" FERROUS SULFATE"/>
    <s v=" THIAMIN MONONITRATE"/>
    <s v=" RIBOFLAVIN"/>
    <s v=" FOLIC ACID)"/>
    <s v=" WATER"/>
    <s v=" PALM OIL"/>
    <s v=" DEXTROSE"/>
    <s v=" COCOA (PROCESSED WITH ALKALI)"/>
    <s v=" CORN SYRUP SOLIDS"/>
    <s v=" HIGH FRUCTOSE CORN SYRUP"/>
    <s v=" CHOCOLATE DROPS (SUGAR"/>
    <s v=" CHOCOLATE LIQUOR"/>
    <d v="2019-02-10T00:00:00"/>
    <b v="1"/>
    <b v="0"/>
    <b v="0"/>
    <x v="0"/>
    <x v="0"/>
  </r>
  <r>
    <n v="205"/>
    <x v="189"/>
    <n v="90.528913023107378"/>
    <n v="17"/>
    <s v="SUGAR"/>
    <s v=" ENRICHED BLEACHED FLOUR (WHEAT FLOUR"/>
    <s v=" NIACIN"/>
    <s v=" FERROUS SULFATE"/>
    <s v=" THIAMIN MONONITRATE"/>
    <s v=" RIBOFLAVIN"/>
    <s v=" FOLIC ACID"/>
    <s v=" ENZYME)"/>
    <s v=" SOYBEAN OIL"/>
    <s v=" EGGS"/>
    <s v=" WATER"/>
    <s v=" MILK"/>
    <s v=" MODIFIED CORN STARCH"/>
    <s v=" CONTAINS 2% OR LESS O EACH OF THE FOLLOWING; WHEY"/>
    <s v=" COCOA DROPS (SUGAR"/>
    <d v="2019-03-04T00:00:00"/>
    <b v="1"/>
    <b v="0"/>
    <b v="0"/>
    <x v="0"/>
    <x v="0"/>
  </r>
  <r>
    <n v="206"/>
    <x v="190"/>
    <n v="51.915889183868202"/>
    <n v="17"/>
    <s v="POTATO STARCH*"/>
    <s v=" POTATO FLAKES*"/>
    <s v=" CORN FLOUR*"/>
    <s v=" SUNFLOWER OIL*"/>
    <s v=" AND/OR CANOLA OIL*"/>
    <s v=" PALM OIL*"/>
    <s v=" SEA SALT"/>
    <s v=" SEASONING* (POTATO STARCH*"/>
    <s v=" SEA SALT"/>
    <s v=" SUGAR*"/>
    <s v=" YEAST EXTRACT)."/>
    <m/>
    <m/>
    <m/>
    <m/>
    <d v="2019-01-24T00:00:00"/>
    <b v="1"/>
    <b v="0"/>
    <b v="0"/>
    <x v="0"/>
    <x v="0"/>
  </r>
  <r>
    <n v="207"/>
    <x v="191"/>
    <n v="78.225208445966445"/>
    <n v="13"/>
    <s v="BABY RED CHARD"/>
    <s v=" BABY TAT SOI"/>
    <s v=" BABY SPINACH"/>
    <s v=" BABY GREEN SWISS CHARD"/>
    <s v=" BABY ARUGULA."/>
    <m/>
    <m/>
    <m/>
    <m/>
    <m/>
    <m/>
    <m/>
    <m/>
    <m/>
    <m/>
    <d v="2019-02-11T00:00:00"/>
    <b v="1"/>
    <b v="0"/>
    <b v="0"/>
    <x v="0"/>
    <x v="0"/>
  </r>
  <r>
    <n v="208"/>
    <x v="192"/>
    <n v="96.29127280266367"/>
    <n v="7"/>
    <s v="BABY BOK CHOY LEAVES"/>
    <s v=" BABY RED CHARD"/>
    <s v=" TANGO"/>
    <s v=" MIZUNA"/>
    <s v=" BABY ARUGULA"/>
    <s v=" BABY SPINACH"/>
    <s v=" BABY GREEN CHARD"/>
    <s v=" BABY GREEN ROMAINE"/>
    <s v=" BABY GREEN OAKLEAF LETTUCE."/>
    <m/>
    <m/>
    <m/>
    <m/>
    <m/>
    <m/>
    <d v="2019-02-08T00:00:00"/>
    <b v="0"/>
    <b v="1"/>
    <b v="0"/>
    <x v="0"/>
    <x v="0"/>
  </r>
  <r>
    <n v="209"/>
    <x v="193"/>
    <n v="97.689378389221631"/>
    <n v="11"/>
    <s v="PASTEURIZED CREAM"/>
    <s v="CULTURES."/>
    <m/>
    <m/>
    <m/>
    <m/>
    <m/>
    <m/>
    <m/>
    <m/>
    <m/>
    <m/>
    <m/>
    <m/>
    <m/>
    <d v="2019-03-02T00:00:00"/>
    <b v="1"/>
    <b v="0"/>
    <b v="0"/>
    <x v="0"/>
    <x v="0"/>
  </r>
  <r>
    <n v="210"/>
    <x v="194"/>
    <n v="61.716092092457316"/>
    <n v="4"/>
    <s v="SOUR CREAM (GRADE A CULTURED CREAM"/>
    <s v=" ENZYME)"/>
    <s v=" LOW-FAT PLAIN YOGURT (GRADE A PASTEURIZED CULTURED LOW-FAT MILK"/>
    <s v=" NON-FAT DRY MILK"/>
    <s v=" AND GELATIN)"/>
    <s v=" FRESH CUCUMBERS"/>
    <s v=" FRESH GARLIC"/>
    <s v=" LEMON JUICE"/>
    <s v=" OIL BLEND (CANOLA OIL"/>
    <s v=" EXTRA VIRGIN OLIVE OIL)"/>
    <s v=" WHITE WINE VINEGAR (CONTAINS SULFITES)"/>
    <s v=" CULTURED MILK (SKIM MILK"/>
    <s v=" CULTURED SKIM MILK)"/>
    <s v=" SPICES"/>
    <s v=" GUAR GUM"/>
    <d v="2019-02-04T00:00:00"/>
    <b v="0"/>
    <b v="1"/>
    <b v="0"/>
    <x v="0"/>
    <x v="0"/>
  </r>
  <r>
    <n v="211"/>
    <x v="195"/>
    <n v="86.433662540500393"/>
    <n v="17"/>
    <s v="WHITE BEANS"/>
    <s v=" PINTO BEANS"/>
    <s v=" CARROTS"/>
    <s v=" ONIONS"/>
    <s v=" PARSLEY"/>
    <s v=" SEA SALT"/>
    <s v=" SUGAR"/>
    <s v=" GARLIC"/>
    <s v=" CORNSTARCH"/>
    <s v=" CORN SYRUP SOLIDS"/>
    <s v=" SMOKED PAPRIKA"/>
    <s v=" CILANTRO"/>
    <s v=" ONION POWDER"/>
    <s v=" NATURAL FLAVOR"/>
    <s v=" CELERY SEED"/>
    <d v="2019-01-31T00:00:00"/>
    <b v="1"/>
    <b v="0"/>
    <b v="0"/>
    <x v="0"/>
    <x v="0"/>
  </r>
  <r>
    <n v="212"/>
    <x v="196"/>
    <n v="5.8211372952057587"/>
    <n v="17"/>
    <s v="PASTA (DURUM SEMOLINA"/>
    <s v=" FERROUS SULFATE"/>
    <s v=" NIACIN"/>
    <s v=" THIAMINE MONONITRATE"/>
    <s v=" RIBOFLAVIN"/>
    <s v=" FOLIC ACID)"/>
    <s v=" SOUP BASE (CORN STARCH"/>
    <s v=" SEA SALT"/>
    <s v=" DRIED CANE SYRUP"/>
    <s v=" WHEY"/>
    <s v=" ONION"/>
    <s v=" GARLIC"/>
    <s v=" MALTODEXTRIN"/>
    <s v=" SPICES"/>
    <s v=" CHICKEN BROTH"/>
    <d v="2019-02-17T00:00:00"/>
    <b v="1"/>
    <b v="0"/>
    <b v="0"/>
    <x v="1"/>
    <x v="0"/>
  </r>
  <r>
    <n v="213"/>
    <x v="197"/>
    <n v="94.457007442469504"/>
    <n v="17"/>
    <s v="POTATOES"/>
    <s v=" SOUP BASE (CORN STARCH"/>
    <s v=" SALT"/>
    <s v=" DRIED CANE SYRUP"/>
    <s v=" WHEY"/>
    <s v=" ONION"/>
    <s v=" GARLIC"/>
    <s v=" MALTODEXTRIN"/>
    <s v=" SPICES"/>
    <s v=" CHICKEN BROTH"/>
    <s v=" CHICKEN FAT"/>
    <s v=" NATURAL FLAVOR"/>
    <s v=" TURMERIC"/>
    <s v=" SEA SALT)"/>
    <s v=" GARLIC"/>
    <d v="2019-02-19T00:00:00"/>
    <b v="1"/>
    <b v="0"/>
    <b v="0"/>
    <x v="0"/>
    <x v="0"/>
  </r>
  <r>
    <n v="214"/>
    <x v="198"/>
    <n v="2.7565211945812518E-2"/>
    <n v="17"/>
    <s v="TOMATO SOUP BASE (TOMATO POWDER"/>
    <s v=" SUGAR"/>
    <s v=" MALTODEXTRIN"/>
    <s v=" POTATO FLOUR"/>
    <s v=" WHEY"/>
    <s v=" SALT"/>
    <s v=" CORN STARCH"/>
    <s v=" CORN SYRUP SOLIDS"/>
    <s v=" SUNFLOWER OIL"/>
    <s v=" ONION"/>
    <s v=" SPICES"/>
    <s v=" TURMERIC)"/>
    <s v=" RICE"/>
    <s v=" VEGETABLE BLEND (ONION"/>
    <s v=" CARROTS"/>
    <d v="2019-01-26T00:00:00"/>
    <b v="1"/>
    <b v="0"/>
    <b v="0"/>
    <x v="1"/>
    <x v="0"/>
  </r>
  <r>
    <n v="215"/>
    <x v="199"/>
    <n v="26.394087323015857"/>
    <n v="17"/>
    <s v="ORGANIC GARBANZO BEANS (GARBANZO BEANS"/>
    <s v=" WATER"/>
    <s v=" SEA SALT)"/>
    <s v=" ORGANIC SWEET POTATO PUREE"/>
    <s v=" WATER"/>
    <s v=" ORGANIC TAHINI (SESAME SEEDS)"/>
    <s v=" ORGANIC EXTRA VIRGIN OLIVE OIL"/>
    <s v=" ORGANIC LEMON JUICE. LESS THAN 2% ORGANIC SPICES (CUMIN"/>
    <s v=" BLACK PEPPER"/>
    <s v=" NUTMEG)"/>
    <s v=" SEA SALT"/>
    <s v=" CITRIC ACID."/>
    <m/>
    <m/>
    <m/>
    <d v="2019-01-30T00:00:00"/>
    <b v="1"/>
    <b v="0"/>
    <b v="0"/>
    <x v="1"/>
    <x v="0"/>
  </r>
  <r>
    <n v="216"/>
    <x v="200"/>
    <n v="30.729058277075794"/>
    <n v="14"/>
    <s v="FILTERED WATER"/>
    <s v=" ORGANIC CARROTS"/>
    <s v=" ORGANIC SMALL WHITE BEANS"/>
    <s v=" ORGANIC PINTO BEANS"/>
    <s v=" ORGANIC ONIONS"/>
    <s v=" ORGANIC CELERY"/>
    <s v=" ORGANIC TOMATO PASTE"/>
    <s v=" ORGANIC RICE STARCH"/>
    <s v=" ORGANIC BLACK BEANS"/>
    <s v=" ORGANIC KIDNEY BEANS"/>
    <s v=" ORGANIC RED BEANS"/>
    <s v=" ORGANIC SPINACH"/>
    <s v=" ORGANIC EVAPORATED CANE JUICE"/>
    <s v=" SEA SALT"/>
    <s v=" ORGANIC ONION POWDER"/>
    <d v="2019-02-19T00:00:00"/>
    <b v="1"/>
    <b v="0"/>
    <b v="0"/>
    <x v="0"/>
    <x v="0"/>
  </r>
  <r>
    <n v="217"/>
    <x v="201"/>
    <n v="63.598717255594941"/>
    <n v="17"/>
    <s v="FILTERED WATER"/>
    <s v=" ORGANIC BARLEY"/>
    <s v=" ORGANIC PEAS"/>
    <s v=" ORGANIC TOMATOES"/>
    <s v=" ORGANIC CARROTS"/>
    <s v=" ORGANIC CELERY"/>
    <s v=" ORGANIC ONIONS"/>
    <s v=" ORGANIC GREAT NORTHERN BEANS"/>
    <s v=" ORGANIC RICE STARCH"/>
    <s v=" ORGANIC BROCCOLI"/>
    <s v=" ORGANIC TOMATO PASTE"/>
    <s v=" ORGANIC MUSHROOM CONCENTRATE (INCLUDES ORGANIC MUSHROOMS"/>
    <s v=" ORGANIC SOY SAUCE [ORGANIC SOYBEANS]"/>
    <s v=" ORGANIC MUSHROOM POWDER"/>
    <s v=" ORGANIC BUTTER [ORGANIC CREAM FROM MILK]"/>
    <d v="2019-03-02T00:00:00"/>
    <b v="1"/>
    <b v="0"/>
    <b v="0"/>
    <x v="0"/>
    <x v="0"/>
  </r>
  <r>
    <n v="218"/>
    <x v="202"/>
    <n v="74.142749268831579"/>
    <n v="17"/>
    <s v="WATER"/>
    <s v=" ORGANIC LENTILS"/>
    <s v=" ORGANIC ONIONS"/>
    <s v=" ORGANIC CARROTS"/>
    <s v=" ORGANIC CELERY"/>
    <s v=" ORGANIC APPLE JUICE CONCENTRATE"/>
    <s v=" ORGANIC APPLES"/>
    <s v=" ORGANIC GARLIC"/>
    <s v=" SEA SALT"/>
    <s v=" ORGANIC SPICE BLEND (ORGANIC SPICES WITH ORGANIC TURMERIC"/>
    <s v=" SALT"/>
    <s v=" ORGANIC GARLIC)"/>
    <s v=" NATURAL FLAVORS (WITH ORGANIC SOYBEANS AND AUTOLYZED YEAST EXTRACT)"/>
    <s v=" ORGANIC CORN STARCH."/>
    <m/>
    <d v="2019-02-09T00:00:00"/>
    <b v="1"/>
    <b v="0"/>
    <b v="0"/>
    <x v="0"/>
    <x v="0"/>
  </r>
  <r>
    <n v="219"/>
    <x v="203"/>
    <n v="61.487250497904135"/>
    <n v="16"/>
    <s v="SOYMILK (FILTERED WATER"/>
    <s v=" WHOLE SOYBEANS)"/>
    <s v=" CANE SUGAR"/>
    <s v=" STRAWBERRIES"/>
    <s v=" MALTODEXTRIN"/>
    <s v=" NATURAL FLAVOR"/>
    <s v=" TRICALCIUM PHOSPHATE"/>
    <s v=" SODIUM CITRATE"/>
    <s v=" PECTIN"/>
    <s v=" CITRIC ACID"/>
    <s v=" SEA SALT"/>
    <s v=" LOCUST BEAN GUM"/>
    <s v=" FRUIT &amp; VEGETABLE JUICE (COLOR)"/>
    <s v=" ASCORBIC ACID"/>
    <s v=" VITAMIN D2"/>
    <d v="2019-02-21T00:00:00"/>
    <b v="1"/>
    <b v="0"/>
    <b v="0"/>
    <x v="0"/>
    <x v="0"/>
  </r>
  <r>
    <n v="220"/>
    <x v="204"/>
    <n v="79.83371401359598"/>
    <n v="17"/>
    <s v="ORGANIC CORNSTARCH"/>
    <s v=" ORGANIC CHICKEN STOCK"/>
    <s v=" SEA SALT"/>
    <s v=" ORGANIC CANE SUGAR"/>
    <s v=" ORGANIC RICE CONCENTRATE"/>
    <s v=" ORGANIC CARAMEL COLOR"/>
    <s v=" ORGANIC ONION"/>
    <s v=" ORGANIC NATURAL FLAVOR (ORGANIC TURKEY FLAVOR"/>
    <s v=" ORGANIC GUM ARABIC"/>
    <s v=" SEA SALT)"/>
    <s v=" ORGANIC BLACK PEPPER"/>
    <s v=" ORGANIC SAGE."/>
    <m/>
    <m/>
    <m/>
    <d v="2019-01-27T00:00:00"/>
    <b v="1"/>
    <b v="0"/>
    <b v="0"/>
    <x v="0"/>
    <x v="0"/>
  </r>
  <r>
    <n v="221"/>
    <x v="205"/>
    <n v="81.915109972318049"/>
    <n v="14"/>
    <s v="CORN STARCH"/>
    <s v=" AUTOLYZED YEAST EXTRACT"/>
    <s v=" EVAPORATED CANE JUICE"/>
    <s v=" SALT"/>
    <s v=" NATURAL FLAVORS (WHEAT"/>
    <s v=" MILK)"/>
    <s v=" ONION POWDER"/>
    <s v=" RICE FLOUR"/>
    <s v=" GARLIC POWDER"/>
    <s v=" AND LESS THAN 2% OF THE FOLLOWING: MALT EXTRACT"/>
    <s v=" SPICE"/>
    <s v=" GUM ARABIC"/>
    <s v=" SAFFLOWER OIL"/>
    <s v=" TURMERIC."/>
    <m/>
    <d v="2019-02-02T00:00:00"/>
    <b v="1"/>
    <b v="0"/>
    <b v="0"/>
    <x v="0"/>
    <x v="0"/>
  </r>
  <r>
    <n v="222"/>
    <x v="206"/>
    <n v="59.105451747728758"/>
    <n v="16"/>
    <s v="FILTERED WATER"/>
    <s v=" BEEF EXTRACT"/>
    <s v=" ONION POWDER"/>
    <s v=" WHITE PEPPER"/>
    <s v=" GROUND CELERY SEEDS."/>
    <m/>
    <m/>
    <m/>
    <m/>
    <m/>
    <m/>
    <m/>
    <m/>
    <m/>
    <m/>
    <d v="2019-02-16T00:00:00"/>
    <b v="1"/>
    <b v="0"/>
    <b v="0"/>
    <x v="0"/>
    <x v="0"/>
  </r>
  <r>
    <n v="223"/>
    <x v="207"/>
    <n v="99.55438407287059"/>
    <n v="7"/>
    <s v="WATER"/>
    <s v=" SWEET POTATOES*"/>
    <s v=" POTATOES*"/>
    <s v=" ONIONS*"/>
    <s v=" TOMATOES*"/>
    <s v=" CREAM* [MILK]"/>
    <s v=" RICE FLOUR*"/>
    <s v=" CORN STARCH*"/>
    <s v=" CANE SUGAR*"/>
    <s v=" SEA SALT"/>
    <s v=" GARLIC*"/>
    <s v=" CHILI POWDER (CHILI PEPPERS*"/>
    <s v=" SALT"/>
    <s v=" GARLIC*)*"/>
    <s v=" SPICES*"/>
    <d v="2019-02-03T00:00:00"/>
    <b v="0"/>
    <b v="1"/>
    <b v="0"/>
    <x v="0"/>
    <x v="0"/>
  </r>
  <r>
    <n v="224"/>
    <x v="208"/>
    <n v="42.35711665524471"/>
    <n v="17"/>
    <s v="CHICKEN BROTH*"/>
    <s v=" TOMATOES*"/>
    <s v=" CARROTS*"/>
    <s v=" SPINACH*"/>
    <s v=" PENNE PASTA (SEMOLINA FLOUR* [WHEAT]"/>
    <s v=" EGG WHITE*)*"/>
    <s v=" COOKED CHICKEN (CHICKEN MEAT*"/>
    <s v=" WATER"/>
    <s v=" CORN STARCH*"/>
    <s v=" SEA SALT)*"/>
    <s v=" CORN STARCH*"/>
    <s v=" CHICKEN FAT*"/>
    <s v=" ROASTED CHICKEN SKIN*"/>
    <s v=" SEA SALT"/>
    <s v=" GARLIC POWDER*"/>
    <d v="2019-02-08T00:00:00"/>
    <b v="1"/>
    <b v="0"/>
    <b v="0"/>
    <x v="0"/>
    <x v="0"/>
  </r>
  <r>
    <n v="225"/>
    <x v="209"/>
    <n v="72.000206067467303"/>
    <n v="17"/>
    <s v="PASTEURIZED ORGANIC MILK"/>
    <s v=" ORGANIC JALAPENO PEPPERS"/>
    <s v=" ORGANIC BELL PEPPERS"/>
    <s v=" CHEESE CULTURES"/>
    <s v=" SEA SALT AND VEGETABLE ENZYMES."/>
    <m/>
    <m/>
    <m/>
    <m/>
    <m/>
    <m/>
    <m/>
    <m/>
    <m/>
    <m/>
    <d v="2019-02-07T00:00:00"/>
    <b v="1"/>
    <b v="0"/>
    <b v="0"/>
    <x v="0"/>
    <x v="0"/>
  </r>
  <r>
    <n v="226"/>
    <x v="210"/>
    <n v="73.168624841997328"/>
    <n v="7"/>
    <s v="ORGANIC MILLED CORN"/>
    <s v=" SEA SALT."/>
    <m/>
    <m/>
    <m/>
    <m/>
    <m/>
    <m/>
    <m/>
    <m/>
    <m/>
    <m/>
    <m/>
    <m/>
    <m/>
    <d v="2019-02-01T00:00:00"/>
    <b v="0"/>
    <b v="1"/>
    <b v="0"/>
    <x v="0"/>
    <x v="0"/>
  </r>
  <r>
    <n v="227"/>
    <x v="211"/>
    <n v="58.469284173499226"/>
    <n v="4"/>
    <s v="ORGANIC BROWN RICE"/>
    <s v=" ORGANIC CORN MEAL"/>
    <s v=" ORGANIC EVAPORATED CANE JUICE"/>
    <s v=" FREEZE DRIED STRAWBERRIES"/>
    <s v=" SEA SALT"/>
    <s v=" NATURAL STRAWBERRY FLAVOR."/>
    <m/>
    <m/>
    <m/>
    <m/>
    <m/>
    <m/>
    <m/>
    <m/>
    <m/>
    <d v="2019-02-10T00:00:00"/>
    <b v="0"/>
    <b v="1"/>
    <b v="0"/>
    <x v="0"/>
    <x v="0"/>
  </r>
  <r>
    <n v="228"/>
    <x v="212"/>
    <n v="77.38605393056433"/>
    <n v="8"/>
    <s v="ORGANIC BROWN RICE"/>
    <s v=" ORGANIC BROWN RICE SYRUP"/>
    <s v=" ORGANIC HONEY"/>
    <s v=" FREEZE DRIED BLUEBERRIES"/>
    <s v=" FREEZE DRIED RASPBERRIES"/>
    <s v=" FREEZE DRIED STRAWBERRIES"/>
    <s v=" SEA SALT"/>
    <s v=" NATURAL BERRY FLAVOR."/>
    <m/>
    <m/>
    <m/>
    <m/>
    <m/>
    <m/>
    <m/>
    <d v="2019-02-20T00:00:00"/>
    <b v="0"/>
    <b v="1"/>
    <b v="0"/>
    <x v="0"/>
    <x v="0"/>
  </r>
  <r>
    <n v="229"/>
    <x v="213"/>
    <n v="99.191154497589864"/>
    <n v="10"/>
    <s v="ORGANIC DRY ROASTED PEANUTS."/>
    <m/>
    <m/>
    <m/>
    <m/>
    <m/>
    <m/>
    <m/>
    <m/>
    <m/>
    <m/>
    <m/>
    <m/>
    <m/>
    <m/>
    <d v="2019-01-29T00:00:00"/>
    <b v="0"/>
    <b v="1"/>
    <b v="0"/>
    <x v="0"/>
    <x v="0"/>
  </r>
  <r>
    <n v="230"/>
    <x v="214"/>
    <n v="87.236588849554281"/>
    <n v="3"/>
    <s v="ORGANIC DRY ROASTED PEANUTS"/>
    <s v=" SEA SALT."/>
    <m/>
    <m/>
    <m/>
    <m/>
    <m/>
    <m/>
    <m/>
    <m/>
    <m/>
    <m/>
    <m/>
    <m/>
    <m/>
    <d v="2019-02-18T00:00:00"/>
    <b v="0"/>
    <b v="1"/>
    <b v="0"/>
    <x v="0"/>
    <x v="0"/>
  </r>
  <r>
    <n v="231"/>
    <x v="215"/>
    <n v="24.287456225018179"/>
    <n v="4"/>
    <s v="ORGANIC DRY ROASTED PEANUTS."/>
    <m/>
    <m/>
    <m/>
    <m/>
    <m/>
    <m/>
    <m/>
    <m/>
    <m/>
    <m/>
    <m/>
    <m/>
    <m/>
    <m/>
    <d v="2019-01-24T00:00:00"/>
    <b v="0"/>
    <b v="1"/>
    <b v="0"/>
    <x v="1"/>
    <x v="0"/>
  </r>
  <r>
    <n v="232"/>
    <x v="216"/>
    <n v="8.0565066222101684"/>
    <n v="3"/>
    <s v="ORGANIC PEANUTS"/>
    <s v=" SEA SALT."/>
    <m/>
    <m/>
    <m/>
    <m/>
    <m/>
    <m/>
    <m/>
    <m/>
    <m/>
    <m/>
    <m/>
    <m/>
    <m/>
    <d v="2019-02-11T00:00:00"/>
    <b v="0"/>
    <b v="1"/>
    <b v="0"/>
    <x v="1"/>
    <x v="0"/>
  </r>
  <r>
    <n v="233"/>
    <x v="217"/>
    <n v="29.679150078617788"/>
    <n v="4"/>
    <s v="ORGANIC PEANUTS"/>
    <s v=" SEA SALT."/>
    <m/>
    <m/>
    <m/>
    <m/>
    <m/>
    <m/>
    <m/>
    <m/>
    <m/>
    <m/>
    <m/>
    <m/>
    <m/>
    <d v="2019-02-24T00:00:00"/>
    <b v="0"/>
    <b v="1"/>
    <b v="0"/>
    <x v="1"/>
    <x v="0"/>
  </r>
  <r>
    <n v="234"/>
    <x v="218"/>
    <n v="14.997713837079463"/>
    <n v="4"/>
    <s v="ORGANIC TOMATO PUREE (WATER"/>
    <s v=" ORGANIC TOMATO PASTE)"/>
    <s v=" ORGANIC TOMATOES"/>
    <s v=" ORGANIC GARLIC"/>
    <s v=" ORGANIC ONIONS"/>
    <s v=" ORGANIC EVAPORATED CANE SYRUP"/>
    <s v=" ORGANIC EXTRA VIRGIN OLIVE OIL"/>
    <s v=" ORGANIC PARSLEY"/>
    <s v=" ORGANIC OREGANO"/>
    <s v=" ORGANIC BLACK PEPPER"/>
    <s v=" ORGANIC SAGE."/>
    <m/>
    <m/>
    <m/>
    <m/>
    <d v="2019-02-17T00:00:00"/>
    <b v="0"/>
    <b v="1"/>
    <b v="0"/>
    <x v="1"/>
    <x v="0"/>
  </r>
  <r>
    <n v="235"/>
    <x v="219"/>
    <n v="26.686388940818983"/>
    <n v="13"/>
    <s v="WHOLE ROLLED OATS"/>
    <s v=" RAISINS (RAISINS"/>
    <s v=" VEGETABLE GLYCERIN"/>
    <s v=" VEGETABLE OIL [CANOLA AND/OR SUNFLOWER OIL])"/>
    <s v=" ROLLED RYE"/>
    <s v=" APPLE POWDER (APPLES"/>
    <s v=" CALCIUM STEARATE)"/>
    <s v=" APPLES"/>
    <s v=" DATE POWDER"/>
    <s v=" CORN FLOUR"/>
    <s v=" ALMONDS"/>
    <s v=" RICE FLOUR"/>
    <s v=" MILLED CANE SUGAR"/>
    <s v=" CINNAMON BARK"/>
    <s v=" BARLEY MALT SYRUP"/>
    <d v="2019-02-18T00:00:00"/>
    <b v="1"/>
    <b v="0"/>
    <b v="0"/>
    <x v="1"/>
    <x v="0"/>
  </r>
  <r>
    <n v="236"/>
    <x v="220"/>
    <n v="66.610914358175393"/>
    <n v="17"/>
    <s v="ORGANIC SUGAR"/>
    <s v=" ORGANIC BLACKCURRANT"/>
    <s v=" ORGANIC STRAWBERRIES"/>
    <s v=" ORGANIC BLACKBERRIES"/>
    <s v=" ORGANIC RASPBERRIES"/>
    <s v=" FRUIT PECTIN"/>
    <s v=" CITRIC ACID (LEMON JUICE CONCENTRATE)."/>
    <m/>
    <m/>
    <m/>
    <m/>
    <m/>
    <m/>
    <m/>
    <m/>
    <d v="2019-01-30T00:00:00"/>
    <b v="1"/>
    <b v="0"/>
    <b v="0"/>
    <x v="0"/>
    <x v="0"/>
  </r>
  <r>
    <n v="237"/>
    <x v="221"/>
    <n v="33.292514089098816"/>
    <n v="9"/>
    <s v="FILTERED WATER"/>
    <s v=" EXPELLER-PRESSED HIGH-OLEIC SAFFLOWER OIL"/>
    <s v=" BROWN RICE SYRUP"/>
    <s v=" ORGANIC SOYMILK POWDER (ORGANIC SOYBEANS)"/>
    <s v=" APPLE CIDER VINEGAR"/>
    <s v=" OLIVE OIL"/>
    <s v=" RICE STARCH"/>
    <s v=" SEA SALT"/>
    <s v=" NATURAL FLAVOR (PLANT SOURCE)"/>
    <s v=" LEMON JUICE CONCENTRATE"/>
    <s v=" COLD-PRESSED FLAXSEED OIL"/>
    <s v=" MUSTARD FLOUR"/>
    <s v=" GUM ARABIC"/>
    <s v=" GUAR GUM"/>
    <s v=" XANTHAN GUM."/>
    <d v="2019-01-27T00:00:00"/>
    <b v="0"/>
    <b v="1"/>
    <b v="0"/>
    <x v="0"/>
    <x v="0"/>
  </r>
  <r>
    <n v="238"/>
    <x v="222"/>
    <n v="68.074067085177177"/>
    <n v="17"/>
    <s v="CORN FLOUR"/>
    <s v=" WHOLE ROLLED OATS"/>
    <s v=" MILLED CANE SUGAR"/>
    <s v=" ALMONDS"/>
    <s v=" VEGETABLE OIL (CANOLA AND/OR SAFFLOWER AND/OR SUNFLOWER OIL)"/>
    <s v=" RICE FLOUR"/>
    <s v=" BARLEY MALT SYRUP"/>
    <s v=" CORNSTARCH"/>
    <s v=" BROWN RICE SYRUP"/>
    <s v=" SALT"/>
    <s v=" NATURAL FLAVOR"/>
    <s v=" CINNAMON BARK"/>
    <s v=" ANNATTO (FOR COLOR)"/>
    <s v=" TURMERIC (FOR COLOR)"/>
    <s v=" PURPLE CARROT JUICE (FOR COLOR)"/>
    <d v="2019-01-31T00:00:00"/>
    <b v="1"/>
    <b v="0"/>
    <b v="0"/>
    <x v="0"/>
    <x v="0"/>
  </r>
  <r>
    <n v="239"/>
    <x v="223"/>
    <n v="18.271460854354814"/>
    <n v="17"/>
    <s v="EXPELLER-PRESSED CANOLA OIL*"/>
    <s v=" FILTERED WATER"/>
    <s v=" BROWN RICE SYRUP*"/>
    <s v=" APPLE CIDER VINEGAR*"/>
    <s v=" SOY PROTEIN*"/>
    <s v=" SALT"/>
    <s v=" MUSTARD FLOUR*"/>
    <s v=" AND LEMON JUICE CONCENTRATE*."/>
    <m/>
    <m/>
    <m/>
    <m/>
    <m/>
    <m/>
    <m/>
    <d v="2019-02-10T00:00:00"/>
    <b v="1"/>
    <b v="0"/>
    <b v="0"/>
    <x v="1"/>
    <x v="0"/>
  </r>
  <r>
    <n v="240"/>
    <x v="224"/>
    <n v="79.394438323476123"/>
    <n v="10"/>
    <s v="ORGANIC ROMA TOMATOES"/>
    <s v=" ORGANIC EXTRA VIRGIN OLIVE OIL"/>
    <s v=" ORGANIC BASIL"/>
    <s v=" ORGANIC OREGANO"/>
    <s v=" ORGANIC BLACK PEPPER"/>
    <s v=" ORGANIC ROASTED GARLIC"/>
    <s v=" ORGANIC DRIED ONION"/>
    <s v=" ORGANIC THYME."/>
    <m/>
    <m/>
    <m/>
    <m/>
    <m/>
    <m/>
    <m/>
    <d v="2019-03-01T00:00:00"/>
    <b v="0"/>
    <b v="1"/>
    <b v="0"/>
    <x v="0"/>
    <x v="0"/>
  </r>
  <r>
    <n v="241"/>
    <x v="225"/>
    <n v="23.811471557486851"/>
    <n v="10"/>
    <s v="FREEZE-DRIED MISO (WATER"/>
    <s v=" SOYBEANS"/>
    <s v=" CULTURED RICE"/>
    <s v=" SALT"/>
    <s v=" SOYBEAN POWDER)"/>
    <s v=" ONION POWER"/>
    <s v=" GREEN ONION"/>
    <s v=" PARSLEY."/>
    <m/>
    <m/>
    <m/>
    <m/>
    <m/>
    <m/>
    <m/>
    <d v="2019-02-10T00:00:00"/>
    <b v="0"/>
    <b v="1"/>
    <b v="0"/>
    <x v="1"/>
    <x v="0"/>
  </r>
  <r>
    <n v="242"/>
    <x v="226"/>
    <n v="86.802789064436197"/>
    <n v="10"/>
    <s v="TOMATOES"/>
    <s v=" ONIONS"/>
    <s v="GARLIC"/>
    <s v=" JALAPENO PEPPERS"/>
    <s v="RED PEPPERS"/>
    <s v=" CILANTRO"/>
    <s v=" VINEGAR"/>
    <s v=" PEANUT OIL"/>
    <s v=" SALT"/>
    <s v=" CUMIN"/>
    <s v=" CHILI POWDER"/>
    <s v=" GARLIC POWDER"/>
    <s v=" ONION POWDER"/>
    <s v=" CITRIC ACID"/>
    <s v=" CALCIUM CHLORIDE."/>
    <d v="2019-02-06T00:00:00"/>
    <b v="0"/>
    <b v="1"/>
    <b v="0"/>
    <x v="0"/>
    <x v="0"/>
  </r>
  <r>
    <n v="243"/>
    <x v="227"/>
    <n v="43.079976936198442"/>
    <n v="17"/>
    <s v="WHOLE WHEAT MEAL*"/>
    <s v=" WHEAT BRAN*"/>
    <s v=" CANE SUGAR*"/>
    <s v=" SOY FLOUR*"/>
    <s v=" FLAX*"/>
    <s v=" PUFFED KAMUT KHORASAN WHEAT*"/>
    <s v=" BARLEY MALT EXTRACT*"/>
    <s v=" SOY FIBER*"/>
    <s v=" OAT BRAN*"/>
    <s v=" FREEZE-DRIED BLUEBERRIES*"/>
    <s v=" SEA SALT"/>
    <s v=" CINNAMON*"/>
    <s v=" TOCOPHEROLS (NATURAL VITAMIN E)."/>
    <m/>
    <m/>
    <d v="2019-01-28T00:00:00"/>
    <b v="1"/>
    <b v="0"/>
    <b v="0"/>
    <x v="0"/>
    <x v="0"/>
  </r>
  <r>
    <n v="244"/>
    <x v="228"/>
    <n v="71.854255987991337"/>
    <n v="15"/>
    <s v="ORGANIC DURUM WHEAT SEMOLINA"/>
    <s v=" ORGANIC JERUSALEM ARTICHOKE INULIN."/>
    <m/>
    <m/>
    <m/>
    <m/>
    <m/>
    <m/>
    <m/>
    <m/>
    <m/>
    <m/>
    <m/>
    <m/>
    <m/>
    <d v="2019-02-20T00:00:00"/>
    <b v="1"/>
    <b v="0"/>
    <b v="0"/>
    <x v="0"/>
    <x v="0"/>
  </r>
  <r>
    <n v="245"/>
    <x v="229"/>
    <n v="51.809404187458426"/>
    <n v="4"/>
    <s v="ORGANIC WHOLE GRAIN EINKORN"/>
    <s v=" WATER."/>
    <m/>
    <m/>
    <m/>
    <m/>
    <m/>
    <m/>
    <m/>
    <m/>
    <m/>
    <m/>
    <m/>
    <m/>
    <m/>
    <d v="2019-02-01T00:00:00"/>
    <b v="0"/>
    <b v="1"/>
    <b v="0"/>
    <x v="0"/>
    <x v="0"/>
  </r>
  <r>
    <n v="246"/>
    <x v="230"/>
    <n v="82.355369363795177"/>
    <n v="4"/>
    <s v="ORGANIC EINKORN FLOUR"/>
    <s v=" ORGANIC CANE SUGAR"/>
    <s v="* ORGANIC PALM FRUIT OIL"/>
    <s v=" ORGANIC EGGS"/>
    <s v=" ORGANIC GINGER"/>
    <s v="* LEAVENING (MONOCALCIUM PHOSPHATE"/>
    <s v=" BAKING SODA"/>
    <s v=" AMMONIUM CARBONATE)"/>
    <s v=" SALT"/>
    <s v=" ORGANIC CINNAMON.*"/>
    <m/>
    <m/>
    <m/>
    <m/>
    <m/>
    <d v="2019-02-26T00:00:00"/>
    <b v="0"/>
    <b v="1"/>
    <b v="0"/>
    <x v="0"/>
    <x v="0"/>
  </r>
  <r>
    <n v="247"/>
    <x v="230"/>
    <n v="9.8717515211691023"/>
    <n v="12"/>
    <s v="ORGANIC EINKORN FLOUR"/>
    <s v=" ORGANIC CANE SUGAR"/>
    <s v="* ORGANIC PALM FRUIT OIL"/>
    <s v=" ORGANIC RICE SYRUP"/>
    <s v=" ORGANIC COCOA"/>
    <s v="* LEAVENING (MONOCALCIUM PHOSPHATE"/>
    <s v=" BAKING SODA)"/>
    <s v=" SALT"/>
    <s v=" ORGANIC COCOA EXTRACT."/>
    <m/>
    <m/>
    <m/>
    <m/>
    <m/>
    <m/>
    <d v="2019-02-12T00:00:00"/>
    <b v="1"/>
    <b v="0"/>
    <b v="0"/>
    <x v="1"/>
    <x v="0"/>
  </r>
  <r>
    <n v="248"/>
    <x v="231"/>
    <n v="18.724125287453418"/>
    <n v="11"/>
    <s v="BLUEBERRIES &amp; OATS UNBLEACHED WHEAT FLOUR (FLOUR"/>
    <s v=" NIACIN"/>
    <s v=" REDUCED IRON"/>
    <s v=" THIAMINE MONONITRATE"/>
    <s v=" RIBOFLAVIN"/>
    <s v=" FOLIC ACID)"/>
    <s v=" BROWN SUGAR"/>
    <s v=" OATS"/>
    <s v=" SUGAR"/>
    <s v=" BUTTER (CREAM SALT)"/>
    <s v=" BLUEBERRIES"/>
    <s v=" CANOLA OIL"/>
    <s v=" EGGS"/>
    <s v=" BAKING SODA"/>
    <s v=" SKIM MILK POWDER"/>
    <d v="2019-02-01T00:00:00"/>
    <b v="1"/>
    <b v="0"/>
    <b v="0"/>
    <x v="1"/>
    <x v="0"/>
  </r>
  <r>
    <n v="249"/>
    <x v="232"/>
    <n v="73.039498094080741"/>
    <n v="17"/>
    <s v="ORGANIC WHEAT FLOUR"/>
    <s v=" ORGANIC AGAVE"/>
    <s v=" ORGANIC BUTTER (CREAM"/>
    <s v=" SALT)"/>
    <s v=" ORGANIC CHOCOLATE CHIPS (ORGANIC SUGAR"/>
    <s v=" ORGANIC CHOCOLATE LIQUOR"/>
    <s v=" ORGANIC COCOA BUTTER ORGANIC SOY LECITHIN [EMULSIFIER])"/>
    <s v=" ORGANIC EXPELLER PRESSED SUNFLOWER OIL"/>
    <s v=" ORGANIC SWEET POTATO"/>
    <s v=" NATURAL VANILLA FLAVOR"/>
    <s v=" BAKING POWDER"/>
    <s v=" SEA SALT."/>
    <m/>
    <m/>
    <m/>
    <d v="2019-01-31T00:00:00"/>
    <b v="1"/>
    <b v="0"/>
    <b v="0"/>
    <x v="0"/>
    <x v="0"/>
  </r>
  <r>
    <n v="250"/>
    <x v="233"/>
    <n v="35.3214324763753"/>
    <n v="14"/>
    <s v="ORGANIC SUGAR"/>
    <s v=" ORGANIC PALM FRUIT OIL"/>
    <s v=" ORGANIC EGGS"/>
    <s v=" ORGANIC SUNFLOWER OIL"/>
    <s v=" ORGANIC RICE FLOUR"/>
    <s v=" ORGANIC RICE STARCH"/>
    <s v=" ORGANIC POTATO STARCH"/>
    <s v=" ORGANIC COCOA"/>
    <s v=" ORGANIC RICE SYRUP"/>
    <s v=" ORGANIC HAZELNUTS"/>
    <s v=" ORGANIC TAPIOCA STARCH"/>
    <s v=" ORGANIC CHICK PEA FLOUR"/>
    <s v=" ORGANIC BUCKWHEAT FLOUR"/>
    <s v=" ORGANIC ARABIC GUM"/>
    <s v=" SUNFLOWER LECITHIN"/>
    <d v="2019-03-04T00:00:00"/>
    <b v="1"/>
    <b v="0"/>
    <b v="0"/>
    <x v="0"/>
    <x v="0"/>
  </r>
  <r>
    <n v="251"/>
    <x v="234"/>
    <n v="29.213407118801648"/>
    <n v="17"/>
    <s v="ORGANIC WHEAT FLOUR"/>
    <s v=" ORGANIC WHOLE WHEAT GRAHAM FLOUR"/>
    <s v=" ORGANIC CANE SUGAR"/>
    <s v=" ORGANIC VEGETABLE OILS (SAFFLOWER OR SUNFLOWER)"/>
    <s v=" ORGANIC HONEY"/>
    <s v=" ORGANIC MOLASSES"/>
    <s v=" ORGANIC CINNAMON"/>
    <s v=" LEAVENING (BAKING SODA"/>
    <s v=" AMMONIUM BICARBONATE)"/>
    <s v=" SEA SALT"/>
    <s v=" CREAM OF TARTAR."/>
    <m/>
    <m/>
    <m/>
    <m/>
    <d v="2019-03-06T00:00:00"/>
    <b v="1"/>
    <b v="0"/>
    <b v="0"/>
    <x v="1"/>
    <x v="0"/>
  </r>
  <r>
    <n v="252"/>
    <x v="235"/>
    <n v="4.3813042948170899"/>
    <n v="13"/>
    <s v="GRADE A PASTEURIZED WHOLE GOAT MILK"/>
    <s v=" TAPIOCA STARCH"/>
    <s v=" PECTIN AND LIVE ACTIVE CULTURES: S. THERMOPHILUS"/>
    <s v=" L. BULGARIUS"/>
    <s v=" L. ACIDOPHILUS AND BIFIDUS."/>
    <m/>
    <m/>
    <m/>
    <m/>
    <m/>
    <m/>
    <m/>
    <m/>
    <m/>
    <m/>
    <d v="2019-03-08T00:00:00"/>
    <b v="1"/>
    <b v="0"/>
    <b v="0"/>
    <x v="1"/>
    <x v="0"/>
  </r>
  <r>
    <n v="253"/>
    <x v="236"/>
    <n v="81.841381257993575"/>
    <n v="7"/>
    <s v="ORGANIC TOMATO PUREE (WATER"/>
    <s v=" ORGANIC TOMATO PASTE)"/>
    <s v=" ORGANIC DICED TOMATOES"/>
    <s v=" ORGANIC ONIONS"/>
    <s v=" ORGAINC DRIED GARLIC"/>
    <s v=" ORGANIC FIRE ROASTED GARLIC"/>
    <s v=" ORGANIC EVAPORATED CANE JUICE ORGANIC EXTRA VIRGIN OLIVE OIL"/>
    <s v=" SEA SALT"/>
    <s v=" ORGANIC SPICES."/>
    <m/>
    <m/>
    <m/>
    <m/>
    <m/>
    <m/>
    <d v="2019-03-06T00:00:00"/>
    <b v="0"/>
    <b v="1"/>
    <b v="0"/>
    <x v="0"/>
    <x v="0"/>
  </r>
  <r>
    <n v="254"/>
    <x v="237"/>
    <n v="36.577631741413931"/>
    <n v="11"/>
    <s v="ORGANIC TOMATO PUREE (WATER"/>
    <s v=" ORGANIC TOMATO PASTE) ORGANIC DICED TOMATOES"/>
    <s v=" ORGANIC PORTABELLO MUSHROOMS"/>
    <s v=" ORGANIC ONIONS"/>
    <s v=" ORANIC EVAPORATED CANE JUICE"/>
    <s v=" ORGANIC EXTRA VIRGIN OLIVE OIL"/>
    <s v=" SEA SALT"/>
    <s v=" ORGANIC SPICES"/>
    <s v=" ORGANIC GARLIC."/>
    <m/>
    <m/>
    <m/>
    <m/>
    <m/>
    <m/>
    <d v="2019-02-12T00:00:00"/>
    <b v="1"/>
    <b v="0"/>
    <b v="0"/>
    <x v="0"/>
    <x v="0"/>
  </r>
  <r>
    <n v="255"/>
    <x v="238"/>
    <n v="84.259167828109767"/>
    <n v="11"/>
    <s v="ORGANIC TOMATO PUREE (WATER"/>
    <s v=" ORGANIC TOMATO PASTE)"/>
    <s v=" ORGANIC TOMATOES"/>
    <s v=" ORGANIC ONIONS"/>
    <s v=" ORGANIC BASIL"/>
    <s v=" ORGANIC EVAPORATED CANE JUICE"/>
    <s v=" ORGANIC EXTRA VIRGIN OLIVE OIL"/>
    <s v=" SEA SALT"/>
    <s v=" ORGANIC GARLIC"/>
    <s v=" ORGANIC OREGANO"/>
    <s v=" ORGANIC BLACK PEPPER."/>
    <m/>
    <m/>
    <m/>
    <m/>
    <d v="2019-02-06T00:00:00"/>
    <b v="1"/>
    <b v="0"/>
    <b v="0"/>
    <x v="0"/>
    <x v="0"/>
  </r>
  <r>
    <n v="256"/>
    <x v="239"/>
    <n v="18.811159529489785"/>
    <n v="13"/>
    <s v="SKIM MILK"/>
    <s v=" NONFAT DRY MILK"/>
    <s v=" L. ACIDOPHILUS"/>
    <s v=" S. THERMOPHILUS"/>
    <s v=" L. BULGARICUS"/>
    <s v=" L. CASEI"/>
    <s v=" L. RHAMNOSUS"/>
    <s v=" B. BIFIDUM CULTURES."/>
    <m/>
    <m/>
    <m/>
    <m/>
    <m/>
    <m/>
    <m/>
    <d v="2019-02-28T00:00:00"/>
    <b v="1"/>
    <b v="0"/>
    <b v="0"/>
    <x v="1"/>
    <x v="0"/>
  </r>
  <r>
    <n v="257"/>
    <x v="240"/>
    <n v="14.642068057971681"/>
    <n v="10"/>
    <s v="MILK"/>
    <s v=" NONFAT DRY MILK"/>
    <s v=" L. ACIDOPHILUS"/>
    <s v=" S. THERMOPHILUS"/>
    <s v=" L. BULGARICUS"/>
    <s v=" L. CASEI"/>
    <s v=" L. RHAMNOSUS"/>
    <s v=" B. BIFIDUM CULTURES."/>
    <m/>
    <m/>
    <m/>
    <m/>
    <m/>
    <m/>
    <m/>
    <d v="2019-02-05T00:00:00"/>
    <b v="0"/>
    <b v="1"/>
    <b v="0"/>
    <x v="1"/>
    <x v="0"/>
  </r>
  <r>
    <n v="258"/>
    <x v="241"/>
    <n v="98.054419497835397"/>
    <n v="10"/>
    <s v="PASTEURIZED MILK"/>
    <s v=" NONFAT DRY MILK"/>
    <s v=" LIVE PROBIOTIC CULTURES (BIFIDOBACTERIUM LACTIS BB-12"/>
    <s v=" L. ACIDOPHILUS LA-5"/>
    <s v=" L.CASEI"/>
    <s v=" L.RHAMNOSUS LB3)"/>
    <s v=" LIVE YOGURT CULTURES (L. BULGARICUS"/>
    <s v=" S. THERMOPHILUS)."/>
    <m/>
    <m/>
    <m/>
    <m/>
    <m/>
    <m/>
    <m/>
    <d v="2019-02-17T00:00:00"/>
    <b v="0"/>
    <b v="1"/>
    <b v="0"/>
    <x v="0"/>
    <x v="0"/>
  </r>
  <r>
    <n v="259"/>
    <x v="242"/>
    <n v="50.626473884638756"/>
    <n v="10"/>
    <s v="ORGANIC TOMATOES (ORGANIC TOMATOES"/>
    <s v=" ORGANIC TOMATO JUICE"/>
    <s v=" CITRIC ACID"/>
    <s v=" CALCIUM CHLORIDE)"/>
    <s v=" ORGANIC TOMATO PUREE"/>
    <s v=" WATER"/>
    <s v=" ORGANIC APPLE CIDER VINEGAR"/>
    <s v=" ORGANIC CILANTRO"/>
    <s v=" ORGANIC ONION"/>
    <s v=" ORGANIC JALAPENO PEPPERS"/>
    <s v=" SEA SALT"/>
    <s v=" ORGANIC GARLIC POWDER"/>
    <s v=" ORGANIC CUMIN POWDER"/>
    <s v=" ORGANIC CHILI FLAKES"/>
    <s v=" ORGANIC CHILI POWDER."/>
    <d v="2019-02-10T00:00:00"/>
    <b v="0"/>
    <b v="1"/>
    <b v="0"/>
    <x v="0"/>
    <x v="0"/>
  </r>
  <r>
    <n v="260"/>
    <x v="223"/>
    <n v="56.439095649227134"/>
    <n v="17"/>
    <s v="EXPELLER-PRESSED CANOLA OIL"/>
    <s v=" WATER"/>
    <s v=" BROWN RICE SYRUP"/>
    <s v=" APPLE CIDER VINEGAR"/>
    <s v=" EXTRA VIRGIN OLIVE OIL"/>
    <s v=" PEA PROTEIN"/>
    <s v=" SALT"/>
    <s v=" MUSTARD FLOUR"/>
    <s v=" LEMON JUICE CONCENTRATE."/>
    <m/>
    <m/>
    <m/>
    <m/>
    <m/>
    <m/>
    <d v="2019-02-22T00:00:00"/>
    <b v="1"/>
    <b v="0"/>
    <b v="0"/>
    <x v="0"/>
    <x v="0"/>
  </r>
  <r>
    <n v="261"/>
    <x v="243"/>
    <n v="65.942912073880933"/>
    <n v="11"/>
    <s v="WHEAT FLOUR"/>
    <s v=" MOZZARELLA CHEESE (PASTEURIZED MILK"/>
    <s v=" PASTEURIZED SKIM MILK"/>
    <s v=" SALT"/>
    <s v=" CALCIUM CHLORIDE"/>
    <s v=" MICROBIAL CULTURES"/>
    <s v=" MICROBIAL RENNET)"/>
    <s v=" TOMATOES"/>
    <s v=" MILK"/>
    <s v=" WATER"/>
    <s v=" SUNFLOWER OIL"/>
    <s v=" PARMESAN CHEESE (SKIM MILK"/>
    <s v=" SALT"/>
    <s v=" CHEESE CULTURE)"/>
    <s v=" CILANTRO"/>
    <d v="2019-02-26T00:00:00"/>
    <b v="1"/>
    <b v="0"/>
    <b v="0"/>
    <x v="0"/>
    <x v="0"/>
  </r>
  <r>
    <n v="262"/>
    <x v="244"/>
    <n v="71.341868719120967"/>
    <n v="17"/>
    <s v="PRESERVATIVE FREE SOY SAUCE (WATER"/>
    <s v=" WHEAT"/>
    <s v=" SOYBEANS"/>
    <s v=" SALT)"/>
    <s v=" SUGAR"/>
    <s v=" EXPELLER PRESSED SOY OIL AND/OR EXPELLER PRESSED CANOLA OIL"/>
    <s v=" FRESH GARLIC"/>
    <s v=" SESAME SEEDS"/>
    <s v=" DRIED ONION"/>
    <s v=" FRESH GINGER"/>
    <s v=" GARLIC GRANULES"/>
    <s v=" EXPELLER PRESSED SESAME OIL"/>
    <s v=" ONION POWDER"/>
    <s v=" GINGER POWDER."/>
    <m/>
    <d v="2019-01-27T00:00:00"/>
    <b v="1"/>
    <b v="0"/>
    <b v="0"/>
    <x v="0"/>
    <x v="0"/>
  </r>
  <r>
    <n v="263"/>
    <x v="245"/>
    <n v="7.5948521726198042"/>
    <n v="16"/>
    <s v="ORGANIC ROMA TOMATOES"/>
    <s v=" ORGANIC DRIED SWEET BASIL."/>
    <m/>
    <m/>
    <m/>
    <m/>
    <m/>
    <m/>
    <m/>
    <m/>
    <m/>
    <m/>
    <m/>
    <m/>
    <m/>
    <d v="2019-02-27T00:00:00"/>
    <b v="1"/>
    <b v="0"/>
    <b v="0"/>
    <x v="1"/>
    <x v="0"/>
  </r>
  <r>
    <n v="264"/>
    <x v="246"/>
    <n v="54.22702353522709"/>
    <n v="4"/>
    <s v="CHICKEN BREAST MEAT"/>
    <s v=" WATER"/>
    <s v=" BREADING (WHOLE WHEAT FLOUR"/>
    <s v=" CORN STARCH"/>
    <s v=" CANE SUGAR"/>
    <s v=" SEA SALT"/>
    <s v=" GARLIC POWDER"/>
    <s v=" LEAVENING [BAKING SODA"/>
    <s v=" CREAM OF TARTAR]"/>
    <s v=" YEAST"/>
    <s v=" ONION POWDER"/>
    <s v=" SPICES"/>
    <s v=" SUNFLOWER OIL)"/>
    <s v=" BATTER (WHOLE WHEAT FLOUR"/>
    <s v=" YELLOW CORN FLOUR"/>
    <d v="2019-02-09T00:00:00"/>
    <b v="0"/>
    <b v="1"/>
    <b v="0"/>
    <x v="0"/>
    <x v="0"/>
  </r>
  <r>
    <n v="265"/>
    <x v="247"/>
    <n v="15.38848953489288"/>
    <n v="17"/>
    <s v="ORGANIC COOKED BROWN RICE"/>
    <s v=" ORGANIC COOKED CHICK PEAS"/>
    <s v=" ORGANIC GROUND RAW SUNFLOWER SEEDS"/>
    <s v=" ORGANIC COOKED YELLOW SPLIT PEAS"/>
    <s v=" ORGANIC TAHINI (ORGANIC GROUND TOASTED SESAME SEEDS)"/>
    <s v=" ORGANIC CUMIN"/>
    <s v=" ORGANIC GARLIC"/>
    <s v=" ORGANIC PARSLEY"/>
    <s v=" SEA SALT."/>
    <m/>
    <m/>
    <m/>
    <m/>
    <m/>
    <m/>
    <d v="2019-02-06T00:00:00"/>
    <b v="1"/>
    <b v="0"/>
    <b v="0"/>
    <x v="1"/>
    <x v="0"/>
  </r>
  <r>
    <n v="266"/>
    <x v="248"/>
    <n v="10.021791640242462"/>
    <n v="11"/>
    <s v="ORGANIC CULTURED PASTEURIZED NONFAT MILK"/>
    <s v=" ORGANIC CANE SUGAR"/>
    <s v=" ORGANIC STRAWBERRIES"/>
    <s v=" ORGANIC GUAVA PUREE"/>
    <s v=" NATURAL FLAVOR"/>
    <s v=" ORGANIC LOCUST BEAN GUM"/>
    <s v=" PECTIN"/>
    <s v=" VEGETABLE JUICE FOR COLOR."/>
    <m/>
    <m/>
    <m/>
    <m/>
    <m/>
    <m/>
    <m/>
    <d v="2019-03-01T00:00:00"/>
    <b v="1"/>
    <b v="0"/>
    <b v="0"/>
    <x v="1"/>
    <x v="0"/>
  </r>
  <r>
    <n v="267"/>
    <x v="249"/>
    <n v="88.260263214947727"/>
    <n v="10"/>
    <s v="ORGANIC CULTURED PASTEURIZED NONFAT MILK"/>
    <s v=" PECTIN."/>
    <m/>
    <m/>
    <m/>
    <m/>
    <m/>
    <m/>
    <m/>
    <m/>
    <m/>
    <m/>
    <m/>
    <m/>
    <m/>
    <d v="2019-02-14T00:00:00"/>
    <b v="0"/>
    <b v="1"/>
    <b v="0"/>
    <x v="0"/>
    <x v="0"/>
  </r>
  <r>
    <n v="268"/>
    <x v="250"/>
    <n v="17.784161072928427"/>
    <n v="4"/>
    <s v="ORGANIC CULTURED PASTEURIZED NONFAT MILK"/>
    <s v=" ORGANIC CANE SUGAR"/>
    <s v=" NATURAL FLAVOR"/>
    <s v=" PECTIN"/>
    <s v=" ORGANIC LOCUST BEAN GUM"/>
    <s v=" ORGANIC VANILLA BEANS."/>
    <m/>
    <m/>
    <m/>
    <m/>
    <m/>
    <m/>
    <m/>
    <m/>
    <m/>
    <d v="2019-01-24T00:00:00"/>
    <b v="0"/>
    <b v="1"/>
    <b v="0"/>
    <x v="1"/>
    <x v="0"/>
  </r>
  <r>
    <n v="269"/>
    <x v="251"/>
    <n v="8.8644228829181433"/>
    <n v="8"/>
    <s v="EXPELLER-PRESSED CANOLA OIL"/>
    <s v=" FILTERED WATER"/>
    <s v=" TOMATO PASTE"/>
    <s v=" ORGANIC VEGAN CANE SUGAR"/>
    <s v=" BALSAMIC VINEGAR"/>
    <s v=" NATURAL SMOKE FLAVOR"/>
    <s v=" RICE STARCH"/>
    <s v=" RED WINE VINEGAR"/>
    <s v=" PEA PROTEIN"/>
    <s v=" SEA SALT"/>
    <s v=" GARLIC"/>
    <s v=" MUSTARD (DISTILLED VINEGAR"/>
    <s v=" WATER"/>
    <s v=" MUSTARD SEED"/>
    <s v=" SALT"/>
    <d v="2019-02-14T00:00:00"/>
    <b v="0"/>
    <b v="1"/>
    <b v="0"/>
    <x v="1"/>
    <x v="0"/>
  </r>
  <r>
    <n v="270"/>
    <x v="252"/>
    <n v="44.096560041473268"/>
    <n v="17"/>
    <s v="ORGANIC STRAWBERRIES"/>
    <s v=" ORGANIC GRAPE JUICE CONCENTRATE"/>
    <m/>
    <m/>
    <m/>
    <m/>
    <m/>
    <m/>
    <m/>
    <m/>
    <m/>
    <m/>
    <m/>
    <m/>
    <m/>
    <d v="2019-02-12T00:00:00"/>
    <b v="1"/>
    <b v="0"/>
    <b v="0"/>
    <x v="0"/>
    <x v="0"/>
  </r>
  <r>
    <n v="271"/>
    <x v="253"/>
    <n v="87.672501615716186"/>
    <n v="4"/>
    <s v="ORGANIC TOMATO PUREE"/>
    <s v=" ORGANIC ONIONS"/>
    <s v=" ORGANIC GREEN PEPPERS"/>
    <s v=" ORGANIC PINEAPPLE"/>
    <s v=" ORGANIC TOMATOES"/>
    <s v=" ORGANIC WHITE VINEGAR"/>
    <s v=" ORGANIC AGAVE NECTAR"/>
    <s v=" ORGANIC PINEAPPLE JUICE CONCENTRATE"/>
    <s v=" SALT"/>
    <s v=" ORGANIC GARLIC PUREE"/>
    <s v=" ORGANIC JALAPENO PEPPERS"/>
    <s v=" ORGANIC CUMIN"/>
    <s v=" ORGANIC CILANTRO"/>
    <s v=" ORGANIC CRUSHED RED PEPPER."/>
    <m/>
    <d v="2019-03-08T00:00:00"/>
    <b v="0"/>
    <b v="1"/>
    <b v="0"/>
    <x v="0"/>
    <x v="0"/>
  </r>
  <r>
    <n v="272"/>
    <x v="254"/>
    <n v="41.979995840496031"/>
    <n v="16"/>
    <s v="WATER"/>
    <s v=" ORGANIC WHOLE SOYBEANS"/>
    <s v=" CALCIUM SULFATE"/>
    <s v=" NIGARI (SEA WATER EXTRACT)."/>
    <m/>
    <m/>
    <m/>
    <m/>
    <m/>
    <m/>
    <m/>
    <m/>
    <m/>
    <m/>
    <m/>
    <d v="2019-03-05T00:00:00"/>
    <b v="1"/>
    <b v="0"/>
    <b v="0"/>
    <x v="0"/>
    <x v="0"/>
  </r>
  <r>
    <n v="273"/>
    <x v="255"/>
    <n v="51.068315744383227"/>
    <n v="6"/>
    <s v="WALNUTS"/>
    <m/>
    <m/>
    <m/>
    <m/>
    <m/>
    <m/>
    <m/>
    <m/>
    <m/>
    <m/>
    <m/>
    <m/>
    <m/>
    <m/>
    <d v="2019-03-04T00:00:00"/>
    <b v="0"/>
    <b v="1"/>
    <b v="0"/>
    <x v="0"/>
    <x v="0"/>
  </r>
  <r>
    <n v="274"/>
    <x v="256"/>
    <n v="52.393091675178859"/>
    <n v="3"/>
    <s v="PINE NUTS (PIGNOLIAS)"/>
    <m/>
    <m/>
    <m/>
    <m/>
    <m/>
    <m/>
    <m/>
    <m/>
    <m/>
    <m/>
    <m/>
    <m/>
    <m/>
    <m/>
    <d v="2019-02-26T00:00:00"/>
    <b v="0"/>
    <b v="1"/>
    <b v="0"/>
    <x v="0"/>
    <x v="0"/>
  </r>
  <r>
    <n v="275"/>
    <x v="257"/>
    <n v="82.970343554282252"/>
    <n v="3"/>
    <s v="EGG WHITES (WITH TRIETHYL CITRATE FOR WHIPPING)"/>
    <s v=" SUGAR"/>
    <s v=" BLEACHED ENRICHED FLOUR (BLEACHED WHEAT FLOUR"/>
    <s v=" NIACIN"/>
    <s v=" REDUCED IRON"/>
    <s v=" THIAMIN MONONITRATE"/>
    <s v=" RIBOFLAVIN"/>
    <s v=" FOLIC ACID). CONTAINS 2% OR LESS OF SALT"/>
    <s v=" CALCIUM SULFATE"/>
    <s v=" MONOCALCIUM PHOSPHATE"/>
    <s v=" ADIPIC ACID"/>
    <s v=" WHEAT AND CORN STARCH"/>
    <s v=" NATURAL AND ARTIFICIAL FLAVORS"/>
    <s v=" SODIUM DIACETATE (PRESERVATIVE)."/>
    <m/>
    <d v="2019-02-22T00:00:00"/>
    <b v="0"/>
    <b v="1"/>
    <b v="0"/>
    <x v="0"/>
    <x v="0"/>
  </r>
  <r>
    <n v="276"/>
    <x v="258"/>
    <n v="51.015588356268047"/>
    <n v="16"/>
    <s v="ENRICHED FLOUR (WHEAT FLOUR"/>
    <s v=" NIACIN"/>
    <s v=" REDUCED IRON"/>
    <s v=" THIAMIN MONONITRATE"/>
    <s v=" RIBOFLAVIN"/>
    <s v=" FOLIC ACID)"/>
    <s v=" WATER"/>
    <s v=" SUGAR"/>
    <s v=" SOYBEAN OIL AND/OR COTTONSEED OIL"/>
    <s v=" HIGH FRUCTOSE CORN SYRUP"/>
    <s v=" CONTAINS 2% OR LESS OF: DEXTROSE"/>
    <s v=" CORN STARCH"/>
    <s v=" PALM AND PALM KERNEL OIL"/>
    <s v=" LEAVENING (SODIUM BICARBONATE"/>
    <s v=" SODIUM ALUMINIUM PHOSPHATE)"/>
    <d v="2019-02-18T00:00:00"/>
    <b v="1"/>
    <b v="0"/>
    <b v="0"/>
    <x v="0"/>
    <x v="0"/>
  </r>
  <r>
    <n v="277"/>
    <x v="259"/>
    <n v="77.284344010577371"/>
    <n v="17"/>
    <s v="CORN OIL"/>
    <m/>
    <m/>
    <m/>
    <m/>
    <m/>
    <m/>
    <m/>
    <m/>
    <m/>
    <m/>
    <m/>
    <m/>
    <m/>
    <m/>
    <d v="2019-02-22T00:00:00"/>
    <b v="1"/>
    <b v="0"/>
    <b v="0"/>
    <x v="0"/>
    <x v="0"/>
  </r>
  <r>
    <n v="278"/>
    <x v="260"/>
    <n v="82.622289323475712"/>
    <n v="3"/>
    <s v="SEMOLINA (WHEAT)"/>
    <s v=" DURUM WHEAT FLOUR"/>
    <s v=" TOMATO PUREE"/>
    <s v=" CARROT PUREE (CARROT"/>
    <s v=" LEMON JUICE CONCENTRATE"/>
    <s v=" WATER)"/>
    <s v=" NIACIN IRON (FERROUS SULFATE)"/>
    <s v=" THIAMINE MONONITRATE"/>
    <s v=" RIBOFLAVIN"/>
    <s v=" FOLIC ACID."/>
    <m/>
    <m/>
    <m/>
    <m/>
    <m/>
    <d v="2019-01-25T00:00:00"/>
    <b v="0"/>
    <b v="1"/>
    <b v="0"/>
    <x v="0"/>
    <x v="0"/>
  </r>
  <r>
    <n v="279"/>
    <x v="261"/>
    <n v="59.57181050452931"/>
    <n v="12"/>
    <s v="TOMATO PUREE (WATER"/>
    <s v=" TOMATO PASTE"/>
    <s v=" CITRIC ACID)"/>
    <s v=" DICED TOMATOES IN TOMATO JUICE"/>
    <s v=" ONIONS"/>
    <s v=" ROASTED GARLIC"/>
    <s v=" SUGAR"/>
    <s v=" SALT"/>
    <s v=" SOYBEAN OIL"/>
    <s v=" EXTRA VIRGIN OLIVE OIL"/>
    <s v=" DRIED GARLIC"/>
    <s v=" DRIED ONION"/>
    <s v=" NATURAL FLAVOR SPICES."/>
    <m/>
    <m/>
    <d v="2019-02-16T00:00:00"/>
    <b v="1"/>
    <b v="0"/>
    <b v="0"/>
    <x v="0"/>
    <x v="0"/>
  </r>
  <r>
    <n v="280"/>
    <x v="262"/>
    <n v="97.644137109800369"/>
    <n v="15"/>
    <s v="SUGAR"/>
    <s v=" WHEY"/>
    <s v=" NONFAT DRY MILK"/>
    <s v=" COCOA POWDER (DUTCH PROCESS)"/>
    <s v=" CREAMER (COCONUT OIL"/>
    <s v=" CORN SYRUP SOLIDS"/>
    <s v=" SODIUM CASEINATE"/>
    <s v=" DIPOTASSIUM PHOSPHATE)"/>
    <s v=" NATURAL &amp; ARTIFICIAL FLAVORS"/>
    <s v=" GUAR GUM"/>
    <s v=" SALT."/>
    <m/>
    <m/>
    <m/>
    <m/>
    <d v="2019-02-09T00:00:00"/>
    <b v="1"/>
    <b v="0"/>
    <b v="0"/>
    <x v="0"/>
    <x v="0"/>
  </r>
  <r>
    <n v="281"/>
    <x v="263"/>
    <n v="60.232148996656143"/>
    <n v="13"/>
    <s v="CRANBERRIES"/>
    <s v=" APPLES"/>
    <s v=" SUGAR"/>
    <s v=" CRANBERRY JUICE CONCENTRATE"/>
    <s v=" PECTIN"/>
    <s v=" ASCORBIC ACID (VITAMIN C)."/>
    <m/>
    <m/>
    <m/>
    <m/>
    <m/>
    <m/>
    <m/>
    <m/>
    <m/>
    <d v="2019-02-02T00:00:00"/>
    <b v="1"/>
    <b v="0"/>
    <b v="0"/>
    <x v="0"/>
    <x v="0"/>
  </r>
  <r>
    <n v="282"/>
    <x v="264"/>
    <n v="58.210915232730883"/>
    <n v="8"/>
    <s v="PASTEURIZED SKIM MILK*"/>
    <s v=" NONFAT DRY MILK*"/>
    <s v=" SALT"/>
    <s v=" GRADE A WHEY"/>
    <s v=" GRADE A LACTOSE"/>
    <s v=" TITANIUM DIOXIDE (COLOR)"/>
    <s v=" GUAR GUM"/>
    <s v=" CARRAGEENAN"/>
    <s v=" CITRIC ACID"/>
    <s v=" LOCUST BEAN GUM"/>
    <s v=" LACTIC ACID"/>
    <s v=" PHOSPHORIC ACID"/>
    <s v=" NATURAL FLAVORS"/>
    <s v=" CULTURED GRADE A SKIM MILK*"/>
    <s v=" VITAMIN D3"/>
    <d v="2019-02-21T00:00:00"/>
    <b v="0"/>
    <b v="1"/>
    <b v="0"/>
    <x v="0"/>
    <x v="0"/>
  </r>
  <r>
    <n v="283"/>
    <x v="265"/>
    <n v="39.588730528011496"/>
    <n v="17"/>
    <s v="GROUND BEEF."/>
    <m/>
    <m/>
    <m/>
    <m/>
    <m/>
    <m/>
    <m/>
    <m/>
    <m/>
    <m/>
    <m/>
    <m/>
    <m/>
    <m/>
    <d v="2019-02-28T00:00:00"/>
    <b v="1"/>
    <b v="0"/>
    <b v="0"/>
    <x v="0"/>
    <x v="0"/>
  </r>
  <r>
    <n v="284"/>
    <x v="266"/>
    <n v="73.965548585508728"/>
    <n v="3"/>
    <s v="YOGURT (CULTURED PASTEURIZED ORGANIC NONFAT MILK)"/>
    <s v=" CAFE LATTE PREPARATION (ORGANIC SUGAR"/>
    <s v=" ORGANIC TAPIOCA STARCH"/>
    <s v=" NATURAL FLAVOR"/>
    <s v=" ORGANIC CARAMEL COLOR"/>
    <s v=" PECTIN"/>
    <s v=" ORGANIC LEMON JUICE CONCENTRATE). LIVE ACTIVE CULTURES: S.THERMOPHILUS"/>
    <s v=" L. BULGARICUS"/>
    <s v=" L. ACIDOPHILUS"/>
    <s v=" BIFIDUS AND L. CASEI."/>
    <m/>
    <m/>
    <m/>
    <m/>
    <m/>
    <d v="2019-02-28T00:00:00"/>
    <b v="0"/>
    <b v="1"/>
    <b v="0"/>
    <x v="0"/>
    <x v="0"/>
  </r>
  <r>
    <n v="285"/>
    <x v="267"/>
    <n v="60.128391256058848"/>
    <n v="12"/>
    <s v="ENRICHED SEMOLINA"/>
    <s v=" [SEMOLINA"/>
    <s v=" IRON (FERROUS SULFATE)"/>
    <s v=" AND B VITAMINS (NIACIN"/>
    <s v=" THIAMIN MONONITRATE"/>
    <s v=" RIBOFLAVIN"/>
    <s v=" FOLIC ACID)]"/>
    <s v=" INULIN (VEGETABLE FIBER)"/>
    <s v=" WHEAT GLUTEN (PLANT PROTEIN)"/>
    <s v=" XANTHAN GUM (FOOD FIBER)"/>
    <s v=" PECTIN (FRUIT FIBER)"/>
    <s v=" POTASSIUM CHLORIDE"/>
    <m/>
    <m/>
    <m/>
    <d v="2019-02-12T00:00:00"/>
    <b v="1"/>
    <b v="0"/>
    <b v="0"/>
    <x v="0"/>
    <x v="0"/>
  </r>
  <r>
    <n v="286"/>
    <x v="268"/>
    <n v="35.370708471526392"/>
    <n v="14"/>
    <s v="CARROTS"/>
    <s v=" PEAS"/>
    <s v=" ONIONS"/>
    <s v=" STRING BEANS"/>
    <s v=" OAT BRAN"/>
    <s v=" SOYBEANS"/>
    <s v=" ZUCCHINI"/>
    <s v=" BROCCOLI"/>
    <s v=" CORN"/>
    <s v=" SOY FLOUR"/>
    <s v=" SPINACH"/>
    <s v=" EXPELLER PRESSED CANOLA OIL"/>
    <s v=" RED PEPPERS"/>
    <s v=" ARROWROOT"/>
    <s v=" GARLIC"/>
    <d v="2019-02-16T00:00:00"/>
    <b v="1"/>
    <b v="0"/>
    <b v="0"/>
    <x v="0"/>
    <x v="0"/>
  </r>
  <r>
    <n v="287"/>
    <x v="269"/>
    <n v="51.976014645179148"/>
    <n v="17"/>
    <s v="FILLING (CARROTS"/>
    <s v=" ONIONS"/>
    <s v=" STRING BEANS"/>
    <s v=" SOYBEANS"/>
    <s v=" ZUCCHINI"/>
    <s v=" OAT BRAN"/>
    <s v=" PEAS"/>
    <s v=" CORN SPINACH BROCCOLI"/>
    <s v=" POTATO FLAKES"/>
    <s v=" RED PEPPERS"/>
    <s v=" ARROWROOT"/>
    <s v=" EXPELLER PRESSED CANOLA OIL"/>
    <s v=" CORNMEAL"/>
    <s v=" GARLIC"/>
    <s v=" SALT"/>
    <d v="2019-02-09T00:00:00"/>
    <b v="1"/>
    <b v="0"/>
    <b v="0"/>
    <x v="0"/>
    <x v="0"/>
  </r>
  <r>
    <n v="288"/>
    <x v="270"/>
    <n v="71.261490401235577"/>
    <n v="17"/>
    <s v="SUGAR"/>
    <s v=" WHEY"/>
    <s v=" NONFAT DRY MILK"/>
    <s v=" COCOA POWDER (DUTCH PROCESS)"/>
    <s v=" NON DAIRY CREAMER (CANOLA OR COCONUT OIL"/>
    <s v=" CORN SYRUP SOLIDS)"/>
    <s v=" NATURAL &amp; ARTIFICIAL FLAVORS"/>
    <s v=" GUAR GUM"/>
    <s v=" SALT."/>
    <m/>
    <m/>
    <m/>
    <m/>
    <m/>
    <m/>
    <d v="2019-03-06T00:00:00"/>
    <b v="1"/>
    <b v="0"/>
    <b v="0"/>
    <x v="0"/>
    <x v="0"/>
  </r>
  <r>
    <n v="289"/>
    <x v="271"/>
    <n v="21.932535323309853"/>
    <n v="11"/>
    <s v="WHEAT FLOUR"/>
    <s v=" MOZZARELLA WATER"/>
    <s v=" CONCENTRATED TOMATO PUREE"/>
    <s v=" SLICED TOMATOES"/>
    <s v=" SUNFLOWER SEED OIL"/>
    <s v=" ARUGULA"/>
    <s v=" DEXTROSE"/>
    <s v=" SALT"/>
    <s v=" BASIL"/>
    <s v=" YEAST"/>
    <s v=" SPINACH"/>
    <s v=" GARLIC"/>
    <s v=" PARSLEY"/>
    <s v=" SUGAR"/>
    <s v=" PEPPER"/>
    <d v="2019-01-27T00:00:00"/>
    <b v="1"/>
    <b v="0"/>
    <b v="0"/>
    <x v="1"/>
    <x v="0"/>
  </r>
  <r>
    <n v="290"/>
    <x v="272"/>
    <n v="63.018875657203331"/>
    <n v="17"/>
    <s v="TOPPINGS: LOW MOISTURE MOZZARELLA CHEESE (PASTEURIZED MILK"/>
    <s v=" CHEESE CULTURES"/>
    <s v=" SALT"/>
    <s v=" ENZYMES)"/>
    <s v=" SAUCE (WATER"/>
    <s v=" TOMATO PASTE"/>
    <s v=" SOYBEAN OIL"/>
    <s v=" MODIFIED FOOD STARCH"/>
    <s v=" SALT"/>
    <s v=" SPICES"/>
    <s v=" GARLIC POWDER"/>
    <s v=" XANTHAN GUM"/>
    <s v=" PAPRIKA"/>
    <s v=" ONION POWDER"/>
    <s v=" PARMESAN CHEESE [PASTEURIZED CULTURED PART-SKIM MILK"/>
    <d v="2019-01-25T00:00:00"/>
    <b v="1"/>
    <b v="0"/>
    <b v="0"/>
    <x v="0"/>
    <x v="0"/>
  </r>
  <r>
    <n v="291"/>
    <x v="273"/>
    <n v="58.916394084590131"/>
    <n v="17"/>
    <s v="ORANGE JUICE (WATER"/>
    <s v=" ORANGE JUICE CONCENTRATE)"/>
    <m/>
    <m/>
    <m/>
    <m/>
    <m/>
    <m/>
    <m/>
    <m/>
    <m/>
    <m/>
    <m/>
    <m/>
    <m/>
    <d v="2019-02-13T00:00:00"/>
    <b v="1"/>
    <b v="0"/>
    <b v="0"/>
    <x v="0"/>
    <x v="0"/>
  </r>
  <r>
    <n v="292"/>
    <x v="274"/>
    <n v="3.5069244806729793"/>
    <n v="4"/>
    <s v="SUGAR"/>
    <s v=" MODIFIED FOOD STARCH"/>
    <s v=" DEXTROSE"/>
    <s v=" CONTAINS 2% OR LESS OF DISODIUM PHOSPHATE"/>
    <s v=" TETRASODIUM PYROPHOSPHATE"/>
    <s v=" SALT"/>
    <s v=" MONO- AND DIGLYCERIDES (PREVENTS FOAMING)"/>
    <s v=" NONFAT DRY MILK"/>
    <s v=" PALM OIL"/>
    <s v=" TITANIUM DIOXIDE (FOR COLOR)"/>
    <s v=" YELLOW 5"/>
    <s v=" NATURAL AND ARTIFICIAL FLAVOR"/>
    <s v=" YELLOW 6."/>
    <m/>
    <m/>
    <d v="2019-02-07T00:00:00"/>
    <b v="0"/>
    <b v="1"/>
    <b v="0"/>
    <x v="1"/>
    <x v="0"/>
  </r>
  <r>
    <n v="293"/>
    <x v="275"/>
    <n v="85.30180386559789"/>
    <n v="15"/>
    <s v="COATING: SUGAR"/>
    <s v=" PARTIALLY HYDROGENATED VEGETABLE OIL (MADE FROM PALM KERNEL AND/OR COTTONSEED)"/>
    <s v=" COCOA"/>
    <s v=" WHEY POWDER"/>
    <s v=" SOY LECITHIN (AN EMULSIFIER)"/>
    <s v=" AND VANILLIN (AN ARTIFICIAL FLAVOR)"/>
    <s v=" CARAMEL CORN: CORN SYRUP"/>
    <s v=" SUGAR"/>
    <s v=" POPCORN"/>
    <s v=" WHOLE AND CHOPPED PEANUTS"/>
    <s v=" MOLASSES"/>
    <s v=" SALT"/>
    <s v=" CANOLA OIL*"/>
    <s v=" BUTTER"/>
    <s v=" NATURAL AND ARTIFICIAL FLAVOR AND LECITHIN."/>
    <d v="2019-02-21T00:00:00"/>
    <b v="1"/>
    <b v="0"/>
    <b v="0"/>
    <x v="0"/>
    <x v="0"/>
  </r>
  <r>
    <n v="294"/>
    <x v="276"/>
    <n v="0.67352804330791383"/>
    <n v="17"/>
    <s v="MILK"/>
    <s v=" HIGH FRUCTOSE CORN SYRUP"/>
    <s v=" SUGAR"/>
    <s v=" NONFAT DRY MILK"/>
    <s v=" CORN STARCH"/>
    <s v=" COCOA"/>
    <s v=" COCOA (PROCESSED WITH ALKALI)"/>
    <s v=" SALT"/>
    <s v=" CARRAGEENAN"/>
    <s v=" NATURAL AND ARTIFICIAL FLAVOR"/>
    <s v=" VITAMIN D3"/>
    <m/>
    <m/>
    <m/>
    <m/>
    <d v="2019-02-28T00:00:00"/>
    <b v="1"/>
    <b v="0"/>
    <b v="0"/>
    <x v="1"/>
    <x v="0"/>
  </r>
  <r>
    <n v="295"/>
    <x v="277"/>
    <n v="49.99216527671679"/>
    <n v="13"/>
    <s v="CAULIFLOWER."/>
    <m/>
    <m/>
    <m/>
    <m/>
    <m/>
    <m/>
    <m/>
    <m/>
    <m/>
    <m/>
    <m/>
    <m/>
    <m/>
    <m/>
    <d v="2019-02-11T00:00:00"/>
    <b v="1"/>
    <b v="0"/>
    <b v="0"/>
    <x v="0"/>
    <x v="0"/>
  </r>
  <r>
    <n v="296"/>
    <x v="278"/>
    <n v="82.509491420338392"/>
    <n v="3"/>
    <s v="BROCCOLI"/>
    <s v=" CARROTS"/>
    <s v=" SUGAR SNAP PEAS"/>
    <s v=" WATER CHESTNUTS."/>
    <m/>
    <m/>
    <m/>
    <m/>
    <m/>
    <m/>
    <m/>
    <m/>
    <m/>
    <m/>
    <m/>
    <d v="2019-02-26T00:00:00"/>
    <b v="0"/>
    <b v="1"/>
    <b v="0"/>
    <x v="0"/>
    <x v="0"/>
  </r>
  <r>
    <n v="297"/>
    <x v="279"/>
    <n v="36.519489427075513"/>
    <n v="6"/>
    <s v="PEAS"/>
    <s v=" CARROTS."/>
    <m/>
    <m/>
    <m/>
    <m/>
    <m/>
    <m/>
    <m/>
    <m/>
    <m/>
    <m/>
    <m/>
    <m/>
    <m/>
    <d v="2019-02-08T00:00:00"/>
    <b v="0"/>
    <b v="1"/>
    <b v="0"/>
    <x v="0"/>
    <x v="0"/>
  </r>
  <r>
    <n v="298"/>
    <x v="280"/>
    <n v="2.1530256542864668"/>
    <n v="4"/>
    <s v="GREEN BEANS"/>
    <s v=" BROCCOLI FLORETS"/>
    <s v=" ONIONS"/>
    <s v=" MUSHROOMS."/>
    <m/>
    <m/>
    <m/>
    <m/>
    <m/>
    <m/>
    <m/>
    <m/>
    <m/>
    <m/>
    <m/>
    <d v="2019-02-01T00:00:00"/>
    <b v="0"/>
    <b v="1"/>
    <b v="0"/>
    <x v="1"/>
    <x v="0"/>
  </r>
  <r>
    <n v="299"/>
    <x v="281"/>
    <n v="63.860118704099968"/>
    <n v="6"/>
    <s v="ZUCCHINI"/>
    <s v=" CAULIFLOWER"/>
    <s v=" CARROTS"/>
    <s v=" ITALIAN BEANS"/>
    <s v=" LIMA BEANS."/>
    <m/>
    <m/>
    <m/>
    <m/>
    <m/>
    <m/>
    <m/>
    <m/>
    <m/>
    <m/>
    <d v="2019-03-06T00:00:00"/>
    <b v="0"/>
    <b v="1"/>
    <b v="0"/>
    <x v="0"/>
    <x v="0"/>
  </r>
  <r>
    <n v="300"/>
    <x v="282"/>
    <n v="32.931610003834855"/>
    <n v="7"/>
    <s v="BROCCOLI."/>
    <m/>
    <m/>
    <m/>
    <m/>
    <m/>
    <m/>
    <m/>
    <m/>
    <m/>
    <m/>
    <m/>
    <m/>
    <m/>
    <m/>
    <d v="2019-03-03T00:00:00"/>
    <b v="0"/>
    <b v="1"/>
    <b v="0"/>
    <x v="0"/>
    <x v="0"/>
  </r>
  <r>
    <n v="301"/>
    <x v="283"/>
    <n v="26.083247388897234"/>
    <n v="3"/>
    <s v="BROCCOLI"/>
    <s v=" CAULIFLOWER."/>
    <m/>
    <m/>
    <m/>
    <m/>
    <m/>
    <m/>
    <m/>
    <m/>
    <m/>
    <m/>
    <m/>
    <m/>
    <m/>
    <d v="2019-02-03T00:00:00"/>
    <b v="0"/>
    <b v="1"/>
    <b v="0"/>
    <x v="1"/>
    <x v="0"/>
  </r>
  <r>
    <n v="302"/>
    <x v="284"/>
    <n v="94.466810098096929"/>
    <n v="4"/>
    <s v="ITALIAN CHERRY TOMATOES"/>
    <s v=" TOMATO PUREE."/>
    <m/>
    <m/>
    <m/>
    <m/>
    <m/>
    <m/>
    <m/>
    <m/>
    <m/>
    <m/>
    <m/>
    <m/>
    <m/>
    <d v="2019-02-18T00:00:00"/>
    <b v="0"/>
    <b v="1"/>
    <b v="0"/>
    <x v="0"/>
    <x v="0"/>
  </r>
  <r>
    <n v="303"/>
    <x v="285"/>
    <n v="14.771291083128924"/>
    <n v="4"/>
    <s v="S. MARZANO PLUM PEELED TOMATOES"/>
    <s v=" S. MARZANO TOMATO PUREE"/>
    <s v=" BASIL LEAF."/>
    <m/>
    <m/>
    <m/>
    <m/>
    <m/>
    <m/>
    <m/>
    <m/>
    <m/>
    <m/>
    <m/>
    <m/>
    <d v="2019-02-27T00:00:00"/>
    <b v="0"/>
    <b v="1"/>
    <b v="0"/>
    <x v="1"/>
    <x v="0"/>
  </r>
  <r>
    <n v="304"/>
    <x v="286"/>
    <n v="63.727190879284557"/>
    <n v="5"/>
    <s v="ORGANIC LEMON CUCUMBERS"/>
    <s v=" WATER"/>
    <s v=" ORGANIC DISTILLED WHITE VINEGAR"/>
    <s v=" SEA SALT"/>
    <s v=" ORGANIC SUGAR"/>
    <s v=" FRESH ORGANIC LEMONGRASS"/>
    <s v=" ORGANIC SPICES"/>
    <m/>
    <m/>
    <m/>
    <m/>
    <m/>
    <m/>
    <m/>
    <m/>
    <d v="2019-03-08T00:00:00"/>
    <b v="0"/>
    <b v="1"/>
    <b v="0"/>
    <x v="0"/>
    <x v="0"/>
  </r>
  <r>
    <n v="305"/>
    <x v="287"/>
    <n v="78.612802017885443"/>
    <n v="9"/>
    <s v="FRICHIK: TEXTURED VEGETABLE PROTEIN (SOY PROTEIN ISOLATE"/>
    <s v=" SOY PROTEIN CONCENTRATE"/>
    <s v=" WHEAT GLUTEN"/>
    <s v=" WATER FOR HYDRATION)"/>
    <s v=" WATER"/>
    <s v=" SOYBEAN OIL"/>
    <s v=" EGG WHITES"/>
    <s v=" CORN OIL. CONTAINS 2% OR LESS OF SALT"/>
    <s v=" DEXTROSE"/>
    <s v=" CORN STARCH"/>
    <s v=" POTASSIUM CHLORIDE"/>
    <s v=" DISODIUM INOSINATE"/>
    <s v=" PHOSPHORIC ACID"/>
    <s v=" HYDROLYZED SOY PROTEIN"/>
    <s v=" MODIFIED CORN STARCH"/>
    <d v="2019-02-19T00:00:00"/>
    <b v="0"/>
    <b v="1"/>
    <b v="0"/>
    <x v="0"/>
    <x v="0"/>
  </r>
  <r>
    <n v="306"/>
    <x v="288"/>
    <n v="47.111992551554373"/>
    <n v="17"/>
    <s v="FRESH CUCUMBERS"/>
    <s v=" WATER"/>
    <s v=" VINEGAR"/>
    <s v=" SALT"/>
    <s v=" CALCIUM CHLORIDE"/>
    <s v=" NATURAL FLAVORS"/>
    <s v=" POLYSORBATE 80"/>
    <s v=" YELLOW 5"/>
    <s v=" BLUE 1."/>
    <m/>
    <m/>
    <m/>
    <m/>
    <m/>
    <m/>
    <d v="2019-01-27T00:00:00"/>
    <b v="1"/>
    <b v="0"/>
    <b v="0"/>
    <x v="0"/>
    <x v="0"/>
  </r>
  <r>
    <n v="307"/>
    <x v="289"/>
    <n v="88.53811603007405"/>
    <n v="11"/>
    <s v="CULTURED GRADE A MILK"/>
    <s v=" SUGAR"/>
    <s v=" WATER"/>
    <s v=" APPLE PUREE"/>
    <s v=" CONTAINS LESS THAN 1% OF MODIFIED CORN STARCH"/>
    <s v=" TURMERIC"/>
    <s v=" FRUIT JUICE AND VEGETABLE JUICE (FOR COLOR)"/>
    <s v=" NATURAL FLAVOR"/>
    <s v=" MALIC ACID"/>
    <s v=" CINNAMON"/>
    <s v=" SODIUM CITRATE"/>
    <s v=" POTASSIUM SORBATE (TO MAINTAIN FRESHNESS)."/>
    <m/>
    <m/>
    <m/>
    <d v="2019-02-24T00:00:00"/>
    <b v="1"/>
    <b v="0"/>
    <b v="0"/>
    <x v="0"/>
    <x v="0"/>
  </r>
  <r>
    <n v="308"/>
    <x v="290"/>
    <n v="69.886644991640367"/>
    <n v="14"/>
    <s v="CULTURED GRADE A ON FAT MILK"/>
    <s v=" WATER"/>
    <s v=" CHERRIES"/>
    <s v=" CONTAINS LESS THAN 1% OR MODIFIED CORN STARCH"/>
    <s v=" FRUCTOSE"/>
    <s v=" FRUIT JUICE CONCENTRATE AND VEGETABLE JUICE CONCENTRATE (FOR COLOR). NATURAL FLAVOR"/>
    <s v=" PECTIN"/>
    <s v=" CARRAGEENAN"/>
    <s v=" SODIUM CITRATE"/>
    <s v=" SUCRALOSE"/>
    <s v=" ACESULFAME"/>
    <s v=" POTASSIUM"/>
    <s v=" LACTIC ACID"/>
    <s v=" VITAMIN D3"/>
    <s v=" CALCIUM CITRATE."/>
    <d v="2019-02-06T00:00:00"/>
    <b v="1"/>
    <b v="0"/>
    <b v="0"/>
    <x v="0"/>
    <x v="0"/>
  </r>
  <r>
    <n v="309"/>
    <x v="291"/>
    <n v="86.289188869896293"/>
    <n v="17"/>
    <s v="SUNDRIED TOMATOES"/>
    <s v=" SUNFLOWER SEED OIL"/>
    <s v=" WINE VINEGAR"/>
    <s v=" SALT"/>
    <s v=" OLIVE OIL"/>
    <s v=" BASIL"/>
    <s v=" GARLIC"/>
    <s v=" PARSLEY."/>
    <m/>
    <m/>
    <m/>
    <m/>
    <m/>
    <m/>
    <m/>
    <d v="2019-01-27T00:00:00"/>
    <b v="1"/>
    <b v="0"/>
    <b v="0"/>
    <x v="0"/>
    <x v="0"/>
  </r>
  <r>
    <n v="310"/>
    <x v="292"/>
    <n v="5.1929959076808636"/>
    <n v="10"/>
    <s v="WHOLE GRAIN ROLLED OATS"/>
    <s v=" SUGAR"/>
    <s v=" FLAXSEED"/>
    <s v=" NATURAL AND ARTIFICIAL FLAVOR"/>
    <s v=" SALT"/>
    <s v=" FREEZE DRIED STRAWBERRIES"/>
    <s v=" FREEZE DRIED WILD BLUEBERRIES"/>
    <s v=" CITRIC ACID. VITAMINS &amp; MINERALS: CALCIUM CARBONATE"/>
    <s v=" FERRIC ORTHOPHOSPHATE (SOURCE OF IRON)"/>
    <s v=" ALPHA TOCOPHEROL ACETATE (VITAMIN E)"/>
    <s v=" NIACINAMIDE*"/>
    <s v=" VITAMIN A PALMITATE"/>
    <s v=" PYRIDOXINE HYDROCHLORIDE*"/>
    <s v=" RIBOFLAVIN*"/>
    <s v=" THIAMIN MONONITRATE*"/>
    <d v="2019-03-08T00:00:00"/>
    <b v="0"/>
    <b v="1"/>
    <b v="0"/>
    <x v="1"/>
    <x v="0"/>
  </r>
  <r>
    <n v="311"/>
    <x v="293"/>
    <n v="8.4765894953789065"/>
    <n v="17"/>
    <s v="RBGH-BST HORMONE FREE PASTEURIZED PART SKIM MILK"/>
    <s v=" CHEESE CULTURE"/>
    <s v=" SALT"/>
    <s v=" ENZYMES."/>
    <m/>
    <m/>
    <m/>
    <m/>
    <m/>
    <m/>
    <m/>
    <m/>
    <m/>
    <m/>
    <m/>
    <d v="2019-02-14T00:00:00"/>
    <b v="1"/>
    <b v="0"/>
    <b v="0"/>
    <x v="1"/>
    <x v="0"/>
  </r>
  <r>
    <n v="312"/>
    <x v="294"/>
    <n v="40.768699801524818"/>
    <n v="6"/>
    <s v="SUGAR"/>
    <s v=" GELATIN"/>
    <s v=" CONTAINS 2% OR LESS OF ADIPIC ACID (FOR TARTNESS)"/>
    <s v=" SODIUM CITRATE (CONTROLS ACIDITY)"/>
    <s v=" FUMARIC ACID (FOR TARTNESS)"/>
    <s v=" NATURAL AND ARTIFICIAL FLAVORING"/>
    <s v=" SALT"/>
    <s v=" YELLOW 6"/>
    <s v=" DIMETHYLPOLYSILOXANE (PREVENTS FOAM)."/>
    <m/>
    <m/>
    <m/>
    <m/>
    <m/>
    <m/>
    <d v="2019-02-18T00:00:00"/>
    <b v="0"/>
    <b v="1"/>
    <b v="0"/>
    <x v="0"/>
    <x v="0"/>
  </r>
  <r>
    <n v="313"/>
    <x v="295"/>
    <n v="11.51637199864407"/>
    <n v="11"/>
    <s v="WATER"/>
    <s v=" NONFAT MILK"/>
    <s v=" SUGAR"/>
    <s v=" MODIFIED CORN STARCH"/>
    <s v=" VEGETABLE OIL (CONTAINS ONE OR MORE OF THE FOLLOWING: PALM OIL"/>
    <s v=" PARTIALLY HYDROGENATED PALM OIL"/>
    <s v=" SUNFLOWER OIL"/>
    <s v=" PARTIALLY HYDROGENATED SOYBEAN OIL)"/>
    <s v=" COCOA (PROCESSED WITH ALKALI)"/>
    <s v=" LESS THAN 2% OF: SALT"/>
    <s v=" CALCIUM CARBONATE"/>
    <s v=" SODIUM STEAROYL LACTYLATE"/>
    <s v=" ARTIFICIAL FLAVORS"/>
    <s v=" COLOR ADDED."/>
    <m/>
    <d v="2019-02-03T00:00:00"/>
    <b v="1"/>
    <b v="0"/>
    <b v="0"/>
    <x v="1"/>
    <x v="0"/>
  </r>
  <r>
    <n v="314"/>
    <x v="295"/>
    <n v="44.631377394239514"/>
    <n v="16"/>
    <s v="WATER"/>
    <s v=" NONFAT MILK"/>
    <s v=" SUGAR"/>
    <s v=" MODIFIED CORN STARCH"/>
    <s v=" VEGETABLE OIL (CONTAINS ONE OR MORE OF THE FOLLOWING: PALM OIL"/>
    <s v=" PARTIALLY HYDROGENATED PALM OIL"/>
    <s v=" SUNFLOWER OIL"/>
    <s v=" PARTIALLY HYDROGENATED SOYBEAN OIL)"/>
    <s v=" LESS THAN 2% OF: SALT"/>
    <s v=" COLOR ADDED (INCLUDING YELLOW 6 AND YELLOW 5)"/>
    <s v=" CALCIUM CARBONATE"/>
    <s v=" SODIUM STEAROYL LACTYLATE"/>
    <s v=" ARTIFICIAL FLAVORS"/>
    <s v=" NATURAL FLAVORS."/>
    <m/>
    <d v="2019-03-03T00:00:00"/>
    <b v="1"/>
    <b v="0"/>
    <b v="0"/>
    <x v="0"/>
    <x v="0"/>
  </r>
  <r>
    <n v="315"/>
    <x v="296"/>
    <n v="43.396512751774111"/>
    <n v="16"/>
    <s v="NONFAT MILK"/>
    <s v=" WATER"/>
    <s v=" SUGAR"/>
    <s v=" VEGETABLE OIL (CONTAINS ONE OR MORE OF THE FOLLOWING: PALM OIL"/>
    <s v=" PARTIALLY HYDROGENATED PALM OIL"/>
    <s v=" SUNFLOWER OIL"/>
    <s v=" PARTIALLY HYDROGENATED SOYBEAN OIL)"/>
    <s v=" MODIFIED CORN STARCH"/>
    <s v=" TAPIOCA"/>
    <s v=" LESS THAN 2% OF: SALT"/>
    <s v=" CALCIUM CARBONATE"/>
    <s v=" SODIUM STEAROYL LACTYLATE"/>
    <s v=" ARTIFICIAL FLAVOR"/>
    <s v=" COLOR ADDED (INCLUDING YELLOW 5 LAKE AND YELLOW 6 LAKE)."/>
    <m/>
    <d v="2019-02-17T00:00:00"/>
    <b v="1"/>
    <b v="0"/>
    <b v="0"/>
    <x v="0"/>
    <x v="0"/>
  </r>
  <r>
    <n v="316"/>
    <x v="297"/>
    <n v="26.747856183750695"/>
    <n v="16"/>
    <s v="PASTEURIZED PART-SKIM MILK"/>
    <s v=" RENNET"/>
    <s v=" SALT"/>
    <s v=" *VITAMIN A ACETATE"/>
    <s v=" CULTURE."/>
    <m/>
    <m/>
    <m/>
    <m/>
    <m/>
    <m/>
    <m/>
    <m/>
    <m/>
    <m/>
    <d v="2019-02-08T00:00:00"/>
    <b v="1"/>
    <b v="0"/>
    <b v="0"/>
    <x v="1"/>
    <x v="0"/>
  </r>
  <r>
    <n v="317"/>
    <x v="298"/>
    <n v="14.785621156293571"/>
    <n v="7"/>
    <s v="COWS MILK"/>
    <s v=" RENNET"/>
    <s v=" SALT"/>
    <s v=" ENZYMES AND CULTURES"/>
    <m/>
    <m/>
    <m/>
    <m/>
    <m/>
    <m/>
    <m/>
    <m/>
    <m/>
    <m/>
    <m/>
    <d v="2019-02-18T00:00:00"/>
    <b v="0"/>
    <b v="1"/>
    <b v="0"/>
    <x v="1"/>
    <x v="0"/>
  </r>
  <r>
    <n v="318"/>
    <x v="299"/>
    <n v="16.260963063549106"/>
    <n v="6"/>
    <s v="CULTURED MILK"/>
    <s v=" SALT"/>
    <s v=" ENZYMES. MADE FROM MILK"/>
    <s v=" CULTURE"/>
    <s v=" RENNET AND OR PEPSIN"/>
    <s v=" SALT"/>
    <s v=" ANNATO COLOR (IF COLORED)."/>
    <m/>
    <m/>
    <m/>
    <m/>
    <m/>
    <m/>
    <m/>
    <m/>
    <d v="2019-02-02T00:00:00"/>
    <b v="0"/>
    <b v="1"/>
    <b v="0"/>
    <x v="1"/>
    <x v="0"/>
  </r>
  <r>
    <n v="319"/>
    <x v="300"/>
    <n v="14.140276858796641"/>
    <n v="9"/>
    <s v="PASTEURISED MILK"/>
    <s v=" SALT"/>
    <s v=" CHEESE CULTURES"/>
    <s v=" ENZYMES COWS MILK"/>
    <s v=" RENNET"/>
    <s v=" SALT"/>
    <s v=" CULTURES ENZYMES."/>
    <m/>
    <m/>
    <m/>
    <m/>
    <m/>
    <m/>
    <m/>
    <m/>
    <d v="2019-02-02T00:00:00"/>
    <b v="0"/>
    <b v="1"/>
    <b v="0"/>
    <x v="1"/>
    <x v="0"/>
  </r>
  <r>
    <n v="320"/>
    <x v="301"/>
    <n v="81.675445608373309"/>
    <n v="9"/>
    <s v="CHEDDAR CHEESE AGED OVER 100 DAYS (CULTURED UNPASTEURIZED MILK"/>
    <s v=" SALT"/>
    <s v=" ENZYMES)"/>
    <s v=" WATER"/>
    <s v=" WHEY"/>
    <s v=" CREAM"/>
    <s v=" TOMATO FLAKES"/>
    <s v=" BASIL"/>
    <s v=" LACTIC ACID."/>
    <m/>
    <m/>
    <m/>
    <m/>
    <m/>
    <m/>
    <d v="2019-03-08T00:00:00"/>
    <b v="0"/>
    <b v="1"/>
    <b v="0"/>
    <x v="0"/>
    <x v="0"/>
  </r>
  <r>
    <n v="321"/>
    <x v="302"/>
    <n v="7.0530419019814161"/>
    <n v="11"/>
    <s v="PASTEURIZED COW'S MILK"/>
    <s v=" DAIRY CULTURES RENNET"/>
    <s v=" SALT. COWS MILK"/>
    <s v=" SALT"/>
    <s v=" ENZYMES AND CULTURES."/>
    <m/>
    <m/>
    <m/>
    <m/>
    <m/>
    <m/>
    <m/>
    <m/>
    <m/>
    <m/>
    <d v="2019-03-04T00:00:00"/>
    <b v="1"/>
    <b v="0"/>
    <b v="0"/>
    <x v="1"/>
    <x v="0"/>
  </r>
  <r>
    <n v="322"/>
    <x v="303"/>
    <n v="59.420250406596786"/>
    <n v="7"/>
    <s v="WHITE STILTON (PASTEURIZED COW'S MILK"/>
    <s v=" SALT"/>
    <s v=" VEGETARIAN RENNET"/>
    <s v=" DAIRY CULTURES)"/>
    <s v=" LEMON COMPOTE (12%) (WATER"/>
    <s v=" SUGAR"/>
    <s v=" LEMON JUICE CONCENTRATE"/>
    <s v=" RICE STARCH"/>
    <s v=" FLAVORING)"/>
    <s v=" CANDIED LEMON PEEL (9%) (LEMON PEEL"/>
    <s v=" GLUCOSE-FRUCTOSE SYRUP"/>
    <s v=" SUGAR"/>
    <s v=" CITRIC ACID AS AN ACIDITY REGULATOR)."/>
    <m/>
    <m/>
    <d v="2019-02-24T00:00:00"/>
    <b v="0"/>
    <b v="1"/>
    <b v="0"/>
    <x v="0"/>
    <x v="0"/>
  </r>
  <r>
    <n v="323"/>
    <x v="304"/>
    <n v="36.643483034151458"/>
    <n v="15"/>
    <s v="PASTEURIZED WHOLE MILK"/>
    <s v=" CHEESE CULTURE"/>
    <s v=" SALT"/>
    <s v=" ENZYMES."/>
    <m/>
    <m/>
    <m/>
    <m/>
    <m/>
    <m/>
    <m/>
    <m/>
    <m/>
    <m/>
    <m/>
    <d v="2019-02-28T00:00:00"/>
    <b v="1"/>
    <b v="0"/>
    <b v="0"/>
    <x v="0"/>
    <x v="0"/>
  </r>
  <r>
    <n v="324"/>
    <x v="305"/>
    <n v="27.915682185714839"/>
    <n v="6"/>
    <s v="PASTEURIZED WHOLE MILK"/>
    <s v=" CHEESE CULTURE"/>
    <s v=" SALT"/>
    <s v=" ENZYMES.PAST COWS MILK"/>
    <s v=" SALT"/>
    <s v=" ENZYMES"/>
    <s v=" CULTURES"/>
    <s v=" RENNET."/>
    <m/>
    <m/>
    <m/>
    <m/>
    <m/>
    <m/>
    <m/>
    <d v="2019-02-20T00:00:00"/>
    <b v="0"/>
    <b v="1"/>
    <b v="0"/>
    <x v="1"/>
    <x v="0"/>
  </r>
  <r>
    <n v="325"/>
    <x v="306"/>
    <n v="58.434060399505775"/>
    <n v="10"/>
    <s v="PASTEURIZED WHOLE MILK"/>
    <s v=" CHEESE CULTURE"/>
    <s v=" SALT"/>
    <s v=" ENZYMES."/>
    <m/>
    <m/>
    <m/>
    <m/>
    <m/>
    <m/>
    <m/>
    <m/>
    <m/>
    <m/>
    <m/>
    <d v="2019-01-29T00:00:00"/>
    <b v="0"/>
    <b v="1"/>
    <b v="0"/>
    <x v="0"/>
    <x v="0"/>
  </r>
  <r>
    <n v="326"/>
    <x v="307"/>
    <n v="26.019103933201471"/>
    <n v="6"/>
    <s v="GOUDA CHEESE (PASTEURIZED MILIK"/>
    <s v=" SALT"/>
    <s v=" LACTIC ACID BACTERIA"/>
    <s v=" RENNET"/>
    <s v=" CALCIUM CHLORIDE"/>
    <s v=" SODIUM NITRATE {PRESERVATIVE}"/>
    <s v=" ANNATTO {FOR COLOR})"/>
    <s v=" WATER"/>
    <s v=" BUTTER"/>
    <s v=" SODIUM PHOSPHATE &amp; POLYPHOSPHATE (EMULSIFYING SALTS)"/>
    <s v=" CORNSTARCH"/>
    <s v=" WHEY POWDER. CHEESE CULTURES"/>
    <s v=" ENZYMES"/>
    <s v=" ANNATTO COLORING."/>
    <m/>
    <d v="2019-02-11T00:00:00"/>
    <b v="0"/>
    <b v="1"/>
    <b v="0"/>
    <x v="1"/>
    <x v="0"/>
  </r>
  <r>
    <n v="327"/>
    <x v="308"/>
    <n v="45.280112026951201"/>
    <n v="16"/>
    <s v="100% PASTEURIZED GOAT'S MILK"/>
    <s v=" ANIMAL RENNET"/>
    <s v=" SEA SALT"/>
    <s v=" CONTAINS MILK."/>
    <m/>
    <m/>
    <m/>
    <m/>
    <m/>
    <m/>
    <m/>
    <m/>
    <m/>
    <m/>
    <m/>
    <d v="2019-02-09T00:00:00"/>
    <b v="1"/>
    <b v="0"/>
    <b v="0"/>
    <x v="0"/>
    <x v="0"/>
  </r>
  <r>
    <n v="328"/>
    <x v="309"/>
    <n v="89.874079311938345"/>
    <n v="6"/>
    <s v="PASTEURIZED CULTURED MILK"/>
    <s v=" MILK PROTEIN CONCENTRATE"/>
    <s v=" SALT"/>
    <s v=" ENZYMES. IN THE RIND: EXTRACT (COLOR). PASTEURIZED MILK"/>
    <s v=" SALT"/>
    <s v=" BACTERIAL CULTURE"/>
    <s v=" ENZYMES"/>
    <s v=" ANNATTO EXTRACT (COLOR)"/>
    <m/>
    <m/>
    <m/>
    <m/>
    <m/>
    <m/>
    <m/>
    <d v="2019-02-10T00:00:00"/>
    <b v="0"/>
    <b v="1"/>
    <b v="0"/>
    <x v="0"/>
    <x v="0"/>
  </r>
  <r>
    <n v="329"/>
    <x v="310"/>
    <n v="38.027659462985987"/>
    <n v="10"/>
    <s v="SHEEP'S MILK (WHEY)"/>
    <s v=" ENZYMES"/>
    <s v=" CULTURES AND SALT."/>
    <m/>
    <m/>
    <m/>
    <m/>
    <m/>
    <m/>
    <m/>
    <m/>
    <m/>
    <m/>
    <m/>
    <m/>
    <d v="2019-01-30T00:00:00"/>
    <b v="0"/>
    <b v="1"/>
    <b v="0"/>
    <x v="0"/>
    <x v="0"/>
  </r>
  <r>
    <n v="330"/>
    <x v="311"/>
    <n v="82.415894651709223"/>
    <n v="5"/>
    <s v="CURED WITH: WATER"/>
    <s v=" SALT"/>
    <s v=" SUGAR"/>
    <s v=" SODIUM PHOSPHATES"/>
    <s v=" SODIUM ERYTHORBATE"/>
    <s v=" SODIUM NITRITE."/>
    <m/>
    <m/>
    <m/>
    <m/>
    <m/>
    <m/>
    <m/>
    <m/>
    <m/>
    <d v="2019-02-06T00:00:00"/>
    <b v="0"/>
    <b v="1"/>
    <b v="0"/>
    <x v="0"/>
    <x v="0"/>
  </r>
  <r>
    <n v="331"/>
    <x v="312"/>
    <n v="54.733391991310377"/>
    <n v="8"/>
    <s v="TURKEY THIGHS"/>
    <s v=" WATER"/>
    <s v=" POTASSIUM LACTATE"/>
    <s v=" SUGAR"/>
    <s v=" SALT"/>
    <s v=" SODIUM PHOSPHATE"/>
    <s v=" SODIUM DIACETATE"/>
    <s v=" SODIUM ERYTHORBATE"/>
    <s v=" SODIUM NITRITE."/>
    <m/>
    <m/>
    <m/>
    <m/>
    <m/>
    <m/>
    <d v="2019-02-01T00:00:00"/>
    <b v="0"/>
    <b v="1"/>
    <b v="0"/>
    <x v="0"/>
    <x v="0"/>
  </r>
  <r>
    <n v="332"/>
    <x v="313"/>
    <n v="58.780182050875418"/>
    <n v="11"/>
    <s v="EVAPORATED CANE"/>
    <s v=" JUICE"/>
    <s v=" COCOA BUTTER"/>
    <s v=" WHOLE MILK POWDER"/>
    <s v=" NONFAT DRY MILK"/>
    <s v=" SALT"/>
    <s v=" SOY LECITHIN"/>
    <s v=" VANILLA."/>
    <m/>
    <m/>
    <m/>
    <m/>
    <m/>
    <m/>
    <m/>
    <d v="2019-02-04T00:00:00"/>
    <b v="1"/>
    <b v="0"/>
    <b v="0"/>
    <x v="0"/>
    <x v="0"/>
  </r>
  <r>
    <n v="333"/>
    <x v="314"/>
    <n v="95.263849948881784"/>
    <n v="10"/>
    <s v="WHOLE OAT FLOUR"/>
    <s v=" SUGAR"/>
    <s v=" MODIFIED CORN STARCH"/>
    <s v=" WHEAT GERM"/>
    <s v=" BROWN SUGAR"/>
    <s v=" HONEY"/>
    <s v=" OAT FIBER"/>
    <s v=" SALT"/>
    <s v=" CALCIUM CARBONATE"/>
    <s v=" TRIPOTASSIUM PHOSPHATE"/>
    <s v=" ALMONDS"/>
    <s v=" VITAMIN C (SODIUM ASCORBATE)"/>
    <s v=" CANOLA OIL"/>
    <s v=" SILICON DIOXIDE"/>
    <s v=" REDUCED IRON"/>
    <d v="2019-01-27T00:00:00"/>
    <b v="0"/>
    <b v="1"/>
    <b v="0"/>
    <x v="0"/>
    <x v="0"/>
  </r>
  <r>
    <n v="334"/>
    <x v="315"/>
    <n v="96.436299443857536"/>
    <n v="17"/>
    <s v="TOMATOES (TOMATOES"/>
    <s v=" TOMATO JUICE"/>
    <s v=" CITRIC ACID"/>
    <s v=" CALCIUM CHLORIDE)"/>
    <s v=" FILTERED WATER"/>
    <s v=" TOMATO PASTE"/>
    <s v=" CREAM (CREAM"/>
    <s v=" VITAMIN A PALMITATE"/>
    <s v=" VITAMIN D2)"/>
    <s v=" CANE SUGAR"/>
    <s v=" CONTAINS LESS THAN 2% OF THE FOLLOWING INGREDIENTS: CORNSTARCH"/>
    <s v=" SEA SALT"/>
    <s v=" ONION POWDER"/>
    <s v=" BASIL"/>
    <s v=" NATURAL FLAVOR"/>
    <d v="2019-03-03T00:00:00"/>
    <b v="1"/>
    <b v="0"/>
    <b v="0"/>
    <x v="0"/>
    <x v="0"/>
  </r>
  <r>
    <n v="335"/>
    <x v="316"/>
    <n v="80.987243693680696"/>
    <n v="17"/>
    <s v="MACKEREL FILLETS (WILD) SAUCE: WATER"/>
    <s v=" TOMATO PASTE"/>
    <s v=" SUGAR"/>
    <s v=" SALT"/>
    <s v=" WHEAT FLOUR"/>
    <s v=" MODIFIED FOOD STARCH"/>
    <s v=" VINEGAR"/>
    <s v=" VEGETABLE OIL (RAPESEEDS OR SUNFLOWER)"/>
    <s v=" ONION"/>
    <s v=" CHELI"/>
    <s v=" THICKENER (GUAR GUM)"/>
    <s v=" SPICES."/>
    <m/>
    <m/>
    <m/>
    <d v="2019-03-03T00:00:00"/>
    <b v="1"/>
    <b v="0"/>
    <b v="0"/>
    <x v="0"/>
    <x v="0"/>
  </r>
  <r>
    <n v="336"/>
    <x v="317"/>
    <n v="59.883490750815852"/>
    <n v="14"/>
    <s v="CULTURED PASTEURIZED GRADE A NONFAT MILK"/>
    <s v=" MILK"/>
    <s v=" CREAM"/>
    <s v=" SALT"/>
    <s v=" STABILIZER [GUAR GUM"/>
    <s v=" XANTHAN GUM"/>
    <s v=" CARRAGEENAN"/>
    <s v=" LOCUST BEAN GUM]"/>
    <s v=" NATURAL FLAVOR"/>
    <s v=" VITAMIN A PALMITATE"/>
    <s v=" CARBON DIOXIDE (TO MAINTAIN FRESHNESS)."/>
    <m/>
    <m/>
    <m/>
    <m/>
    <d v="2019-01-25T00:00:00"/>
    <b v="1"/>
    <b v="0"/>
    <b v="0"/>
    <x v="0"/>
    <x v="0"/>
  </r>
  <r>
    <n v="337"/>
    <x v="318"/>
    <n v="83.911038521046805"/>
    <n v="13"/>
    <s v="SELECTED CORN TREATED WITH LIME."/>
    <m/>
    <m/>
    <m/>
    <m/>
    <m/>
    <m/>
    <m/>
    <m/>
    <m/>
    <m/>
    <m/>
    <m/>
    <m/>
    <m/>
    <d v="2019-02-21T00:00:00"/>
    <b v="1"/>
    <b v="0"/>
    <b v="0"/>
    <x v="0"/>
    <x v="0"/>
  </r>
  <r>
    <n v="338"/>
    <x v="319"/>
    <n v="65.300329750867405"/>
    <n v="3"/>
    <s v="CRANBERRIES"/>
    <s v=" HIGH FRUCTOSE CORN SYRUP"/>
    <s v=" WATER"/>
    <s v=" CORN SYRUP"/>
    <s v=" AND CITRIC ACID."/>
    <m/>
    <m/>
    <m/>
    <m/>
    <m/>
    <m/>
    <m/>
    <m/>
    <m/>
    <m/>
    <d v="2019-01-26T00:00:00"/>
    <b v="0"/>
    <b v="1"/>
    <b v="0"/>
    <x v="0"/>
    <x v="0"/>
  </r>
  <r>
    <n v="339"/>
    <x v="320"/>
    <n v="19.232862156530405"/>
    <n v="7"/>
    <s v="100% WHOLE WHEAT"/>
    <s v=" CORN FIBER (HI-MAIZE BRAND)"/>
    <s v=" WHOLE GRAIN RYE"/>
    <s v=" WHOLE GRAIN BUCKWHEAT"/>
    <s v=" WHOLE GRAIN KAMUT"/>
    <s v=" WHOLE GRAIN SPELT"/>
    <s v=" WHOLE GRAIN MILLET"/>
    <s v=" WHOLE GRAIN BARLEY"/>
    <s v=" WHOLE GRAIN BROWN RICE."/>
    <m/>
    <m/>
    <m/>
    <m/>
    <m/>
    <m/>
    <d v="2019-02-25T00:00:00"/>
    <b v="0"/>
    <b v="1"/>
    <b v="0"/>
    <x v="1"/>
    <x v="0"/>
  </r>
  <r>
    <n v="340"/>
    <x v="321"/>
    <n v="85.230042724950891"/>
    <n v="11"/>
    <s v="FAVA BEANS"/>
    <s v=" WATER"/>
    <s v=" SALT"/>
    <s v=" DISODIUM EDTA."/>
    <m/>
    <m/>
    <m/>
    <m/>
    <m/>
    <m/>
    <m/>
    <m/>
    <m/>
    <m/>
    <m/>
    <d v="2019-02-09T00:00:00"/>
    <b v="1"/>
    <b v="0"/>
    <b v="0"/>
    <x v="0"/>
    <x v="0"/>
  </r>
  <r>
    <n v="341"/>
    <x v="322"/>
    <n v="30.565753167685138"/>
    <n v="6"/>
    <s v="WHEAT FLOUR"/>
    <s v=" SUGAR"/>
    <s v=" WHEAT STARCH"/>
    <s v=" RICE BRAN OIL"/>
    <s v=" PALM OIL"/>
    <s v=" TAPIOCA STARCH"/>
    <s v=" RICE POWDER"/>
    <s v=" GLUCOSE SYRUP"/>
    <s v=" SALT"/>
    <s v=" HONEY FLAVOR."/>
    <m/>
    <m/>
    <m/>
    <m/>
    <m/>
    <d v="2019-02-12T00:00:00"/>
    <b v="0"/>
    <b v="1"/>
    <b v="0"/>
    <x v="0"/>
    <x v="0"/>
  </r>
  <r>
    <n v="342"/>
    <x v="323"/>
    <n v="59.53813208941979"/>
    <n v="12"/>
    <s v="WATER"/>
    <s v=" RED CHILLI"/>
    <s v=" SUGAR"/>
    <s v=" GARLIC"/>
    <s v=" SALT"/>
    <s v=" XANTHAN GUM"/>
    <s v=" MODIFIED CORN STARCH"/>
    <s v=" ACETIC ACID"/>
    <s v=" SODIUM BENZOATE (AS PRESERVATIVE)"/>
    <s v=" PAPRIKA"/>
    <m/>
    <m/>
    <m/>
    <m/>
    <m/>
    <d v="2019-03-02T00:00:00"/>
    <b v="1"/>
    <b v="0"/>
    <b v="0"/>
    <x v="0"/>
    <x v="0"/>
  </r>
  <r>
    <n v="343"/>
    <x v="324"/>
    <n v="11.159920011846092"/>
    <n v="12"/>
    <s v="WATER"/>
    <s v=" SUGAR"/>
    <s v=" RED CHILLI"/>
    <s v=" GARLIC"/>
    <s v=" SALT"/>
    <s v=" MODIFIED CORN STARCH"/>
    <s v=" ACETIC ACID"/>
    <m/>
    <m/>
    <m/>
    <m/>
    <m/>
    <m/>
    <m/>
    <m/>
    <d v="2019-03-03T00:00:00"/>
    <b v="1"/>
    <b v="0"/>
    <b v="0"/>
    <x v="1"/>
    <x v="0"/>
  </r>
  <r>
    <n v="344"/>
    <x v="325"/>
    <n v="36.562178937360613"/>
    <n v="9"/>
    <s v="SALT"/>
    <s v=" SODIUM SILICOALUMINATE"/>
    <s v=" DEXTROSE"/>
    <s v=" POTASSIUM IODIDE 0.006%"/>
    <s v=" AND SODIUM BICARBONATE."/>
    <m/>
    <m/>
    <m/>
    <m/>
    <m/>
    <m/>
    <m/>
    <m/>
    <m/>
    <m/>
    <d v="2019-02-15T00:00:00"/>
    <b v="0"/>
    <b v="1"/>
    <b v="0"/>
    <x v="0"/>
    <x v="0"/>
  </r>
  <r>
    <n v="345"/>
    <x v="326"/>
    <n v="42.817652941436904"/>
    <n v="7"/>
    <s v="DRIED RED CHILLI"/>
    <s v=" GARLIC"/>
    <s v=" SHALLOT"/>
    <s v=" SPICE"/>
    <s v=" SALT"/>
    <s v=" LEMON GRASS"/>
    <s v=" GALANGALE"/>
    <s v=" TURMERIC POWDER"/>
    <s v=" GALANGAL"/>
    <s v=" CITRIC ACID"/>
    <s v=" KAFFIR LIME"/>
    <m/>
    <m/>
    <m/>
    <m/>
    <d v="2019-02-15T00:00:00"/>
    <b v="0"/>
    <b v="1"/>
    <b v="0"/>
    <x v="0"/>
    <x v="0"/>
  </r>
  <r>
    <n v="346"/>
    <x v="327"/>
    <n v="29.95465563302735"/>
    <n v="13"/>
    <s v="ENRICHED CORN MEAL"/>
    <s v=" CORN OIL (CORN OIL WITH CITRIC ACID ADDED AS PRESERVATIVE)"/>
    <s v=" CHEESE POWDER (DEHYDRATED BLEND OF WHEY [FROM MILK]"/>
    <s v=" PARTIALLY HYDROGENATED SOYBEAN OIL"/>
    <s v=" MALTODEXTRIN"/>
    <s v=" SALT SODIUM PHOSPHATE"/>
    <s v=" CONTAINS LESS THAN 2% OF MONOSODIUM GLUTAMATE"/>
    <s v=" CITRIC ACID"/>
    <s v=" AUTOITZED YEAST EXTRACT"/>
    <s v=" YELLOW 5"/>
    <s v=" SPICE"/>
    <s v=" LACTIC ACID"/>
    <s v=" ARTIFICIAL FLAVOR"/>
    <s v=" RED 40)"/>
    <m/>
    <d v="2019-02-09T00:00:00"/>
    <b v="1"/>
    <b v="0"/>
    <b v="0"/>
    <x v="1"/>
    <x v="0"/>
  </r>
  <r>
    <n v="347"/>
    <x v="328"/>
    <n v="13.359392540760274"/>
    <n v="16"/>
    <s v="DRIED PLUMS"/>
    <s v=" PURIFIED WATER"/>
    <s v=" IODIZED SALT"/>
    <s v=" CITRIC ACID"/>
    <s v=" CHILI"/>
    <s v=" ARTIFICIAL FLAVOR AND SPICES."/>
    <m/>
    <m/>
    <m/>
    <m/>
    <m/>
    <m/>
    <m/>
    <m/>
    <m/>
    <d v="2019-02-02T00:00:00"/>
    <b v="1"/>
    <b v="0"/>
    <b v="0"/>
    <x v="1"/>
    <x v="0"/>
  </r>
  <r>
    <n v="348"/>
    <x v="329"/>
    <n v="39.530422389470999"/>
    <n v="8"/>
    <s v="DRIED PLUMS"/>
    <s v=" PUNFIED WATER"/>
    <s v=" SUGAR"/>
    <s v=" LODIZED SALT"/>
    <s v=" ARTIFICIAL FLAVORS"/>
    <s v=" CHILI"/>
    <s v=" ARTIFICIAL COLORS FD&amp;C YELLOW #6"/>
    <s v=" FD&amp;C RED #40 AND SPICES."/>
    <m/>
    <m/>
    <m/>
    <m/>
    <m/>
    <m/>
    <m/>
    <d v="2019-03-02T00:00:00"/>
    <b v="0"/>
    <b v="1"/>
    <b v="0"/>
    <x v="0"/>
    <x v="0"/>
  </r>
  <r>
    <n v="349"/>
    <x v="330"/>
    <n v="13.859611132833184"/>
    <n v="10"/>
    <s v="ROASTED PISTACHIOS"/>
    <s v=" ARTIFICIAL COLORING"/>
    <s v=" JALAPENO CHILI POWDER"/>
    <s v=" CHILI LEMON POWDER"/>
    <s v=" SALT AND CITRIC ACID."/>
    <m/>
    <m/>
    <m/>
    <m/>
    <m/>
    <m/>
    <m/>
    <m/>
    <m/>
    <m/>
    <d v="2019-02-03T00:00:00"/>
    <b v="0"/>
    <b v="1"/>
    <b v="0"/>
    <x v="1"/>
    <x v="0"/>
  </r>
  <r>
    <n v="350"/>
    <x v="331"/>
    <n v="70.698136855818248"/>
    <n v="7"/>
    <s v="BLEACHED WHEAT FLOUR"/>
    <s v=" SHORTENING (PALM OIL)"/>
    <s v=" CANE SUGAR"/>
    <s v=" YEAST"/>
    <s v=" SALT."/>
    <m/>
    <m/>
    <m/>
    <m/>
    <m/>
    <m/>
    <m/>
    <m/>
    <m/>
    <m/>
    <d v="2019-02-05T00:00:00"/>
    <b v="0"/>
    <b v="1"/>
    <b v="0"/>
    <x v="0"/>
    <x v="0"/>
  </r>
  <r>
    <n v="351"/>
    <x v="332"/>
    <n v="75.140698554201947"/>
    <n v="7"/>
    <s v="CORN SYRUP BLEND (HIGH FRUCTOSE CORN SYRUP"/>
    <s v=" CORN SYRUP"/>
    <s v=" SULFITING AGENTS)"/>
    <s v=" STRAWBERRIES"/>
    <s v=" SUGAR"/>
    <s v=" CITRIC ACID"/>
    <s v=" PECTIN"/>
    <s v=" AND SODIUM BENZOATE (ADDED AS A PRESERVATIVE)."/>
    <m/>
    <m/>
    <m/>
    <m/>
    <m/>
    <m/>
    <m/>
    <d v="2019-02-15T00:00:00"/>
    <b v="0"/>
    <b v="1"/>
    <b v="0"/>
    <x v="0"/>
    <x v="0"/>
  </r>
  <r>
    <n v="352"/>
    <x v="333"/>
    <n v="64.955853028768033"/>
    <n v="10"/>
    <s v="JALAPENO PEPPERS"/>
    <s v=" WATER"/>
    <s v=" VINEGAR"/>
    <s v=" CARROTS"/>
    <s v=" SALT"/>
    <s v=" ONION"/>
    <s v=" HIGH-FRUCTOSE CORN SYRUP OR SUGAR"/>
    <s v=" CORN OIL"/>
    <s v=" GARLIC AND SPICES."/>
    <m/>
    <m/>
    <m/>
    <m/>
    <m/>
    <m/>
    <d v="2019-02-25T00:00:00"/>
    <b v="0"/>
    <b v="1"/>
    <b v="0"/>
    <x v="0"/>
    <x v="0"/>
  </r>
  <r>
    <n v="353"/>
    <x v="334"/>
    <n v="30.450427946610791"/>
    <n v="11"/>
    <s v="WHITE CORN"/>
    <s v=" SUNFLOWER OIL AND/OR CORN OIL"/>
    <s v=" SALT."/>
    <m/>
    <m/>
    <m/>
    <m/>
    <m/>
    <m/>
    <m/>
    <m/>
    <m/>
    <m/>
    <m/>
    <m/>
    <d v="2019-02-07T00:00:00"/>
    <b v="1"/>
    <b v="0"/>
    <b v="0"/>
    <x v="0"/>
    <x v="0"/>
  </r>
  <r>
    <n v="354"/>
    <x v="335"/>
    <n v="87.287678503981979"/>
    <n v="5"/>
    <s v="CAPERS"/>
    <s v=" WATER"/>
    <s v=" SALT AND ACETIC ACID."/>
    <m/>
    <m/>
    <m/>
    <m/>
    <m/>
    <m/>
    <m/>
    <m/>
    <m/>
    <m/>
    <m/>
    <m/>
    <d v="2019-01-27T00:00:00"/>
    <b v="0"/>
    <b v="1"/>
    <b v="0"/>
    <x v="0"/>
    <x v="0"/>
  </r>
  <r>
    <n v="355"/>
    <x v="336"/>
    <n v="80.462998745156611"/>
    <n v="5"/>
    <s v="MANZANILLA OLIVES"/>
    <s v=" WATER"/>
    <s v=" MINCED PIMIENTO (SODIUM ALGINATE"/>
    <s v=" GUAR GUM"/>
    <s v=" CALCIUM CHLORIDE"/>
    <s v=" POTASSIUM SORBATE)"/>
    <s v=" CAPERS"/>
    <s v=" SALT AND LACTIC ACID."/>
    <m/>
    <m/>
    <m/>
    <m/>
    <m/>
    <m/>
    <m/>
    <d v="2019-03-05T00:00:00"/>
    <b v="0"/>
    <b v="1"/>
    <b v="0"/>
    <x v="0"/>
    <x v="0"/>
  </r>
  <r>
    <n v="356"/>
    <x v="337"/>
    <n v="91.996285668769474"/>
    <n v="10"/>
    <s v="SPICES INCLUDING TURMERIC"/>
    <s v=" SALT"/>
    <s v=" DEHYDRATED ONION."/>
    <m/>
    <m/>
    <m/>
    <m/>
    <m/>
    <m/>
    <m/>
    <m/>
    <m/>
    <m/>
    <m/>
    <m/>
    <d v="2019-02-17T00:00:00"/>
    <b v="0"/>
    <b v="1"/>
    <b v="0"/>
    <x v="0"/>
    <x v="0"/>
  </r>
  <r>
    <n v="357"/>
    <x v="338"/>
    <n v="56.712726463632599"/>
    <n v="5"/>
    <s v="PARTIALLY SKIMMED MILK"/>
    <s v=" CREAM"/>
    <s v=" VEGETABLE FAT"/>
    <s v=" MILK SOLIDS"/>
    <s v=" MODIFIED STARCH"/>
    <s v=" NATURAL STABILIZERS (GELATIN"/>
    <s v=" XANTHAN GUM &amp; GUAR GUM)"/>
    <s v=" SALT"/>
    <s v=" LACTIC CULTURES AND POTASSIUM SORBATE AS PRESERVATIVE."/>
    <m/>
    <m/>
    <m/>
    <m/>
    <m/>
    <m/>
    <d v="2019-02-16T00:00:00"/>
    <b v="0"/>
    <b v="1"/>
    <b v="0"/>
    <x v="0"/>
    <x v="0"/>
  </r>
  <r>
    <n v="358"/>
    <x v="339"/>
    <n v="2.1543846937476574"/>
    <n v="11"/>
    <s v="PORK"/>
    <s v=" VINEGAR"/>
    <s v=" PAPRIKA"/>
    <s v=" SALT (SALT"/>
    <s v=" YELLOW PRUSSIATE OF SODA [ANTICAKING])"/>
    <s v=" WATER"/>
    <s v=" SPICES"/>
    <s v=" ISOLATED SOY PRODUCT"/>
    <s v=" RED PEPPER"/>
    <s v=" CURE (SALT"/>
    <s v=" SODIUM NITRITE"/>
    <s v=" RED #3)"/>
    <s v=" GARLIC POWDER."/>
    <m/>
    <m/>
    <d v="2019-01-25T00:00:00"/>
    <b v="1"/>
    <b v="0"/>
    <b v="0"/>
    <x v="1"/>
    <x v="0"/>
  </r>
  <r>
    <n v="359"/>
    <x v="340"/>
    <n v="14.207495431384032"/>
    <n v="15"/>
    <s v="JOCOTE"/>
    <m/>
    <m/>
    <m/>
    <m/>
    <m/>
    <m/>
    <m/>
    <m/>
    <m/>
    <m/>
    <m/>
    <m/>
    <m/>
    <m/>
    <d v="2019-02-06T00:00:00"/>
    <b v="1"/>
    <b v="0"/>
    <b v="0"/>
    <x v="1"/>
    <x v="0"/>
  </r>
  <r>
    <n v="360"/>
    <x v="341"/>
    <n v="70.091821318978333"/>
    <n v="3"/>
    <s v="UNBLEACHED ENRICHED FLOUR (WHEAT FLOUR"/>
    <s v=" MALTED BARLEY FLOUR"/>
    <s v=" NIACIN"/>
    <s v=" REDUCED IRON"/>
    <s v=" THIAMINE MONONITRATE"/>
    <s v=" RIBOFLAVIN"/>
    <s v=" FOLIC ACID)"/>
    <s v=" WATER"/>
    <s v=" HIGH FRUCTOSE CORN SYRUP"/>
    <s v=" CONTAINS 2% OR LESS OF: YEAST"/>
    <s v=" SALT"/>
    <s v=" SOYBEAN OIL"/>
    <s v=" WHEAT GLUTEN"/>
    <s v=" DOUGH CONDITIONERS (SODIUM STEAROYL LACTYLATE"/>
    <s v=" CALCIUM STEAROYL LACTYLATE"/>
    <d v="2019-02-07T00:00:00"/>
    <b v="0"/>
    <b v="1"/>
    <b v="0"/>
    <x v="0"/>
    <x v="0"/>
  </r>
  <r>
    <n v="361"/>
    <x v="342"/>
    <n v="88.392593531303902"/>
    <n v="17"/>
    <s v="RICE FLOUR"/>
    <s v=" MORRO SEEDS"/>
    <s v=" SUGAR"/>
    <s v=" CACAO"/>
    <s v=" PUMPKIN SEEDS"/>
    <s v=" PEANUTS"/>
    <s v=" CINNAMON"/>
    <s v=" VANILLA AND POWDERED MILK."/>
    <m/>
    <m/>
    <m/>
    <m/>
    <m/>
    <m/>
    <m/>
    <d v="2019-02-04T00:00:00"/>
    <b v="1"/>
    <b v="0"/>
    <b v="0"/>
    <x v="0"/>
    <x v="0"/>
  </r>
  <r>
    <n v="362"/>
    <x v="343"/>
    <n v="48.717610954849519"/>
    <n v="10"/>
    <s v="GOLDEN GROUND TURMERIC"/>
    <m/>
    <m/>
    <m/>
    <m/>
    <m/>
    <m/>
    <m/>
    <m/>
    <m/>
    <m/>
    <m/>
    <m/>
    <m/>
    <m/>
    <d v="2019-02-04T00:00:00"/>
    <b v="0"/>
    <b v="1"/>
    <b v="0"/>
    <x v="0"/>
    <x v="0"/>
  </r>
  <r>
    <n v="363"/>
    <x v="344"/>
    <n v="17.675031183237344"/>
    <n v="3"/>
    <s v="DURUM WHEAT SEMOLINA"/>
    <s v=" EGGS"/>
    <s v=" RICOTTA CHEESE"/>
    <s v=" REHYDRATED POWDERED WHEY"/>
    <s v=" BREADCRUMB (WHEAT FLOUR"/>
    <s v=" BREWER'S YEAST"/>
    <s v=" SALT)"/>
    <s v=" SUNFLOWER OIL"/>
    <s v=" SPINACH"/>
    <s v=" SALT"/>
    <s v=" VEGETABLE FIBER (BAMBOO FIBER)"/>
    <s v=" GRATED CHEESE (CONTAINS PRESERVATIVE LYSOZYM FROM EGG)"/>
    <s v=" SPICES"/>
    <s v=" FLAVORING"/>
    <s v=" YEAST EXTRACT"/>
    <d v="2019-01-25T00:00:00"/>
    <b v="0"/>
    <b v="1"/>
    <b v="0"/>
    <x v="1"/>
    <x v="0"/>
  </r>
  <r>
    <n v="364"/>
    <x v="345"/>
    <n v="78.878156941029516"/>
    <n v="17"/>
    <s v="DURUM WHEAT FLOUR (ENRICHED WITH IRON (FERROUS SULFATE) AND B VITAMINS (NIACIN"/>
    <s v=" THIAMIN"/>
    <s v=" RIBOFLAVIN"/>
    <s v=" FOLIC ACID))"/>
    <s v=" RICOTTA CHEESE (PASTEURIZED WHEY"/>
    <s v=" CREAM"/>
    <s v=" VINEGAR"/>
    <s v=" AND SALT)"/>
    <s v=" WATER"/>
    <s v=" WHOLE EGG"/>
    <s v=" ROMANO CHEESE (PASTEURIZED SHEEP'S MILK"/>
    <s v=" CHEESE CULTURE"/>
    <s v=" SALT"/>
    <s v=" ENZYMES"/>
    <s v=" MODIFIED FOOD STARCH"/>
    <d v="2019-03-07T00:00:00"/>
    <b v="1"/>
    <b v="0"/>
    <b v="0"/>
    <x v="0"/>
    <x v="0"/>
  </r>
  <r>
    <n v="365"/>
    <x v="346"/>
    <n v="63.141927425359256"/>
    <n v="17"/>
    <s v="WHOLE MILK RICOTTA CHEESE (SWEET WHEY"/>
    <s v=" WHOLE MILK"/>
    <s v=" SWEET CREAM"/>
    <s v=" CULTURE"/>
    <s v=" VINEGAR AND SALT)"/>
    <s v=" WHEY RICOTTA CHEESE (WHEY"/>
    <s v=" WHOLE MILK"/>
    <s v=" CREAM"/>
    <s v=" VINEGAR)"/>
    <s v=" DURUM WHEAT FLOUR (ENRICHED WITH IRON (FERROUS SULFATE) AND B VITAMINS (NIACIN"/>
    <s v=" THIAMIN"/>
    <s v=" RIBOFLAVIN"/>
    <s v=" FOLIC ACID))"/>
    <s v=" ROMANO CHEESE (PASTEURIZED SHEEP'S MILK"/>
    <s v=" CHEESE CULTURE"/>
    <d v="2019-03-02T00:00:00"/>
    <b v="1"/>
    <b v="0"/>
    <b v="0"/>
    <x v="0"/>
    <x v="0"/>
  </r>
  <r>
    <n v="366"/>
    <x v="347"/>
    <n v="30.529082482925528"/>
    <n v="17"/>
    <s v="SCALLOPS"/>
    <s v=" SODIUM TRIPOLYPHOSPHATE."/>
    <m/>
    <m/>
    <m/>
    <m/>
    <m/>
    <m/>
    <m/>
    <m/>
    <m/>
    <m/>
    <m/>
    <m/>
    <m/>
    <d v="2019-02-06T00:00:00"/>
    <b v="1"/>
    <b v="0"/>
    <b v="0"/>
    <x v="0"/>
    <x v="0"/>
  </r>
  <r>
    <n v="367"/>
    <x v="348"/>
    <n v="99.148529888269579"/>
    <n v="4"/>
    <s v="SQUID LOLIGO [LOLIGO CHINENSIS ( TRISODIUM CITRATE"/>
    <s v=" SODIUM CHLORIDE"/>
    <s v=" COMPOUND PHOSPHATE INCLUDING: SODIUM PYROPHOSPHATE"/>
    <s v=" SODIUM HEXAMETAPHOSPHATE)] / CALAMAR LOLIGO [LOLIGO CHINENSIS (CITRATE TRISODIQUE"/>
    <s v=" CHLORURE DE SODIUM"/>
    <s v=" PHOSPHATE COMPOSE INCLUANT: PYROPHOSPHATE DE SODIUM"/>
    <s v=" HEXAMETAPHOSPHATE DE SODIUM)]."/>
    <m/>
    <m/>
    <m/>
    <m/>
    <m/>
    <m/>
    <m/>
    <m/>
    <d v="2019-02-13T00:00:00"/>
    <b v="0"/>
    <b v="1"/>
    <b v="0"/>
    <x v="0"/>
    <x v="0"/>
  </r>
  <r>
    <n v="368"/>
    <x v="349"/>
    <n v="51.393296994149118"/>
    <n v="9"/>
    <s v="SWAI SODIUM TRIPOLYPHOSPHATE."/>
    <m/>
    <m/>
    <m/>
    <m/>
    <m/>
    <m/>
    <m/>
    <m/>
    <m/>
    <m/>
    <m/>
    <m/>
    <m/>
    <m/>
    <d v="2019-02-02T00:00:00"/>
    <b v="0"/>
    <b v="1"/>
    <b v="0"/>
    <x v="0"/>
    <x v="0"/>
  </r>
  <r>
    <n v="369"/>
    <x v="350"/>
    <n v="43.479888277372083"/>
    <n v="3"/>
    <s v="PERIWINKLE MEAT."/>
    <m/>
    <m/>
    <m/>
    <m/>
    <m/>
    <m/>
    <m/>
    <m/>
    <m/>
    <m/>
    <m/>
    <m/>
    <m/>
    <m/>
    <d v="2019-02-27T00:00:00"/>
    <b v="0"/>
    <b v="1"/>
    <b v="0"/>
    <x v="0"/>
    <x v="0"/>
  </r>
  <r>
    <n v="370"/>
    <x v="351"/>
    <n v="45.613791062180375"/>
    <n v="3"/>
    <s v="WHITE TUNA"/>
    <s v=" WATER"/>
    <s v=" VEGETABLE BROTH (SOY)"/>
    <s v=" SALT"/>
    <s v=" SODIUM PYROPHOSPHATE."/>
    <m/>
    <m/>
    <m/>
    <m/>
    <m/>
    <m/>
    <m/>
    <m/>
    <m/>
    <m/>
    <d v="2019-01-30T00:00:00"/>
    <b v="0"/>
    <b v="1"/>
    <b v="0"/>
    <x v="0"/>
    <x v="0"/>
  </r>
  <r>
    <n v="371"/>
    <x v="352"/>
    <n v="29.780804671200499"/>
    <n v="7"/>
    <s v="LIGHT TUNA"/>
    <s v=" SOYBEAN OIL"/>
    <s v=" VEGETABLE BROTH (SOY)"/>
    <s v=" SALT."/>
    <m/>
    <m/>
    <m/>
    <m/>
    <m/>
    <m/>
    <m/>
    <m/>
    <m/>
    <m/>
    <m/>
    <d v="2019-03-06T00:00:00"/>
    <b v="0"/>
    <b v="1"/>
    <b v="0"/>
    <x v="1"/>
    <x v="0"/>
  </r>
  <r>
    <n v="372"/>
    <x v="353"/>
    <n v="33.872735126591813"/>
    <n v="6"/>
    <s v="PEPITAS"/>
    <s v=" SALT"/>
    <s v=" VEG. OIL."/>
    <m/>
    <m/>
    <m/>
    <m/>
    <m/>
    <m/>
    <m/>
    <m/>
    <m/>
    <m/>
    <m/>
    <m/>
    <d v="2019-02-24T00:00:00"/>
    <b v="0"/>
    <b v="1"/>
    <b v="0"/>
    <x v="0"/>
    <x v="0"/>
  </r>
  <r>
    <n v="373"/>
    <x v="354"/>
    <n v="2.4622000763683816"/>
    <n v="5"/>
    <s v="CULTURED PASTEURIZED SKIM MILK AND CREAM"/>
    <s v=" WHEY"/>
    <s v=" FOOD STARCH-MODIFIED (CORN)"/>
    <s v=" SODIUM PHOSPHATE"/>
    <s v=" GUAR GUM"/>
    <s v=" SALT"/>
    <s v=" CARRAGEENAN"/>
    <s v=" CALCIUM SULFATE"/>
    <s v=" LOCUST BEAN GUM"/>
    <s v=" GELATIN"/>
    <s v=" POTASSIUM SORBATE (TO MAINTAIN FRESHNESS)."/>
    <m/>
    <m/>
    <m/>
    <m/>
    <d v="2019-02-26T00:00:00"/>
    <b v="0"/>
    <b v="1"/>
    <b v="0"/>
    <x v="1"/>
    <x v="0"/>
  </r>
  <r>
    <n v="374"/>
    <x v="355"/>
    <n v="82.427249220838434"/>
    <n v="13"/>
    <s v="HALF BREASTS WITH RIBS"/>
    <m/>
    <m/>
    <m/>
    <m/>
    <m/>
    <m/>
    <m/>
    <m/>
    <m/>
    <m/>
    <m/>
    <m/>
    <m/>
    <m/>
    <d v="2019-03-01T00:00:00"/>
    <b v="1"/>
    <b v="0"/>
    <b v="0"/>
    <x v="0"/>
    <x v="0"/>
  </r>
  <r>
    <n v="375"/>
    <x v="356"/>
    <n v="63.02570585420294"/>
    <n v="3"/>
    <s v="GINGER"/>
    <s v=" SUGAR"/>
    <s v=" CITRIC ACID."/>
    <m/>
    <m/>
    <m/>
    <m/>
    <m/>
    <m/>
    <m/>
    <m/>
    <m/>
    <m/>
    <m/>
    <m/>
    <d v="2019-01-27T00:00:00"/>
    <b v="0"/>
    <b v="1"/>
    <b v="0"/>
    <x v="0"/>
    <x v="0"/>
  </r>
  <r>
    <n v="376"/>
    <x v="357"/>
    <n v="69.294918478504115"/>
    <n v="5"/>
    <s v="MILK CHOCOLATE (SUGAR"/>
    <s v=" COCOA BUTTER"/>
    <s v=" CHOCOLATE LIQUOR"/>
    <s v=" WHOLE MILK POWDER"/>
    <s v=" LACTOSE"/>
    <s v=" SOY LECITHIN [AN EMULSIFIER]"/>
    <s v=" SALT"/>
    <s v=" VANILLIN (AN ARTIFICIAL FLAVOR])"/>
    <s v=" PRETZELS (ENRICHED WHEAT FLOUR [WHEAT STARCH"/>
    <s v=" NIACIN"/>
    <s v=" REDUCED IRON"/>
    <s v=" THIAMINE MONONITRATE"/>
    <s v=" RIBOFLAVIN"/>
    <s v=" FOLIC ACID"/>
    <s v=" SILICON DIOXIDE [ANTI-CAKING AGENT]"/>
    <d v="2019-02-02T00:00:00"/>
    <b v="0"/>
    <b v="1"/>
    <b v="0"/>
    <x v="0"/>
    <x v="0"/>
  </r>
  <r>
    <n v="377"/>
    <x v="358"/>
    <n v="5.388670889712655"/>
    <n v="17"/>
    <s v="CRANBERRIES"/>
    <s v=" SUGAR"/>
    <s v=" SUNFLOWER OIL."/>
    <m/>
    <m/>
    <m/>
    <m/>
    <m/>
    <m/>
    <m/>
    <m/>
    <m/>
    <m/>
    <m/>
    <m/>
    <d v="2019-02-19T00:00:00"/>
    <b v="1"/>
    <b v="0"/>
    <b v="0"/>
    <x v="1"/>
    <x v="0"/>
  </r>
  <r>
    <n v="378"/>
    <x v="359"/>
    <n v="46.861732613266497"/>
    <n v="5"/>
    <s v="WHOLE ROLLED OATS"/>
    <s v=" MILLED CANE SUGAR"/>
    <s v=" VEGETABLE OIL (CANOLA AND/OR SAFFLOWER AND/OR SUNFLOWER OIL)"/>
    <s v=" RICE FLOUR"/>
    <s v=" CONSTARCH"/>
    <s v=" DRIED CRANBERRIES (CRANBERRIES"/>
    <s v=" SUGAR"/>
    <s v=" SUNFLOWER OIL)"/>
    <s v=" NATURAL FLAVOR"/>
    <s v=" SALT"/>
    <s v=" BARLEY MALT SYRUP"/>
    <s v=" ACAI BERRY."/>
    <m/>
    <m/>
    <m/>
    <d v="2019-02-13T00:00:00"/>
    <b v="0"/>
    <b v="1"/>
    <b v="0"/>
    <x v="0"/>
    <x v="0"/>
  </r>
  <r>
    <n v="379"/>
    <x v="360"/>
    <n v="20.996986351913772"/>
    <n v="14"/>
    <s v="APPLES"/>
    <s v=" HIGH FRUCTOSE CORN SYRUP"/>
    <s v=" CORN SYRUP"/>
    <s v=" PEACH PUREE"/>
    <s v=" MANGO PUREE"/>
    <s v=" NATURAL FLAVOR"/>
    <s v=" WATER"/>
    <s v=" ASCORBIC ACID (VITAMIN C)"/>
    <s v=" YELLOW #6."/>
    <m/>
    <m/>
    <m/>
    <m/>
    <m/>
    <m/>
    <d v="2019-02-10T00:00:00"/>
    <b v="1"/>
    <b v="0"/>
    <b v="0"/>
    <x v="1"/>
    <x v="0"/>
  </r>
  <r>
    <n v="380"/>
    <x v="361"/>
    <n v="72.049933297084735"/>
    <n v="11"/>
    <s v="TOMATOES"/>
    <s v=" TOMATO JUICE"/>
    <s v=" SALT"/>
    <s v=" CALCIUM CHLORIDE"/>
    <s v=" CITRIC ACID."/>
    <m/>
    <m/>
    <m/>
    <m/>
    <m/>
    <m/>
    <m/>
    <m/>
    <m/>
    <m/>
    <d v="2019-02-02T00:00:00"/>
    <b v="1"/>
    <b v="0"/>
    <b v="0"/>
    <x v="0"/>
    <x v="0"/>
  </r>
  <r>
    <n v="381"/>
    <x v="362"/>
    <n v="2.189192639469939"/>
    <n v="7"/>
    <s v="PEAS"/>
    <s v=" WATER"/>
    <s v=" SUGAR"/>
    <s v=" SALT."/>
    <m/>
    <m/>
    <m/>
    <m/>
    <m/>
    <m/>
    <m/>
    <m/>
    <m/>
    <m/>
    <m/>
    <d v="2019-02-26T00:00:00"/>
    <b v="0"/>
    <b v="1"/>
    <b v="0"/>
    <x v="1"/>
    <x v="0"/>
  </r>
  <r>
    <n v="382"/>
    <x v="363"/>
    <n v="60.855369506877267"/>
    <n v="6"/>
    <s v="CUCUMBERS"/>
    <s v=" HIGH FRUCTOSE CORN SYRUP"/>
    <s v=" WATER"/>
    <s v=" VINEGAR"/>
    <s v=" SPICES"/>
    <s v=" SALT"/>
    <s v=" MUSTARD BRAN"/>
    <s v=" LACTIC ACID"/>
    <s v=" CALCIUM CHLORIDE"/>
    <s v=" XANTHAN GUM"/>
    <s v=" POTASSIUM SORBATE (PRESERVATIVE)"/>
    <s v=" NATURAL FLAVOR"/>
    <s v=" POLYSORBATE 80"/>
    <s v=" ALUM"/>
    <s v=" YELLOW 5."/>
    <d v="2019-02-18T00:00:00"/>
    <b v="0"/>
    <b v="1"/>
    <b v="0"/>
    <x v="0"/>
    <x v="0"/>
  </r>
  <r>
    <n v="383"/>
    <x v="364"/>
    <n v="28.094055023441676"/>
    <n v="17"/>
    <s v="RIPE OLIVES"/>
    <s v=" WATER"/>
    <s v=" SALT"/>
    <s v=" FERROUS GLUCONATE (TO STABILIZE COLOR)."/>
    <m/>
    <m/>
    <m/>
    <m/>
    <m/>
    <m/>
    <m/>
    <m/>
    <m/>
    <m/>
    <m/>
    <d v="2019-02-05T00:00:00"/>
    <b v="1"/>
    <b v="0"/>
    <b v="0"/>
    <x v="1"/>
    <x v="0"/>
  </r>
  <r>
    <n v="384"/>
    <x v="365"/>
    <n v="34.628304443525572"/>
    <n v="6"/>
    <s v="FRESH CUCUMBERS"/>
    <s v=" WATER"/>
    <s v=" VINEGAR"/>
    <s v=" SALT"/>
    <s v=" CALCIUM CHLORIDE"/>
    <s v=" NATURAL FLAVORS"/>
    <s v=" POLYSORBATE 80"/>
    <s v=" YELLOW 5"/>
    <s v=" BLUE 1"/>
    <m/>
    <m/>
    <m/>
    <m/>
    <m/>
    <m/>
    <d v="2019-03-01T00:00:00"/>
    <b v="0"/>
    <b v="1"/>
    <b v="0"/>
    <x v="0"/>
    <x v="0"/>
  </r>
  <r>
    <n v="385"/>
    <x v="366"/>
    <n v="29.507137659724979"/>
    <n v="11"/>
    <s v="PREPARED BEANS"/>
    <s v=" WATER"/>
    <s v=" SALT"/>
    <s v=" SUGAR"/>
    <s v=" CALCIUM CHLORIDE (FIRMING AGENT)."/>
    <m/>
    <m/>
    <m/>
    <m/>
    <m/>
    <m/>
    <m/>
    <m/>
    <m/>
    <m/>
    <d v="2019-02-03T00:00:00"/>
    <b v="1"/>
    <b v="0"/>
    <b v="0"/>
    <x v="1"/>
    <x v="0"/>
  </r>
  <r>
    <n v="386"/>
    <x v="367"/>
    <n v="16.034807116341256"/>
    <n v="7"/>
    <s v="PREPARED BEANS"/>
    <s v=" WATER"/>
    <s v=" CONTAINS 2% OR LESS OF: SALT"/>
    <s v=" SUGAR"/>
    <s v=" TOMATO PASTE"/>
    <s v=" CHILI PEPPER"/>
    <s v=" FOOD STARCH-MODIFIED SOYBEAN OIL"/>
    <s v=" SPICE"/>
    <s v=" ONION POWDER."/>
    <m/>
    <m/>
    <m/>
    <m/>
    <m/>
    <m/>
    <d v="2019-03-06T00:00:00"/>
    <b v="0"/>
    <b v="1"/>
    <b v="0"/>
    <x v="1"/>
    <x v="0"/>
  </r>
  <r>
    <n v="387"/>
    <x v="368"/>
    <n v="81.527874410999573"/>
    <n v="11"/>
    <s v="PREPARED WHITE BEANS"/>
    <s v=" WATER"/>
    <s v=" BROWN SUGAR"/>
    <s v=" CONTAINS LESS THAN 2% OF: ONIONS"/>
    <s v=" CORNSTARCH MODIFIED"/>
    <s v=" SALT"/>
    <s v=" TOMATO PUREE (TOMATO PASTE"/>
    <s v=" WATER)"/>
    <s v=" CARAMEL COLOR"/>
    <s v=" MALTODEXTRIN (FROM CORN)"/>
    <s v=" ONION POWDER"/>
    <s v=" NATURAL BOURBON FLAVOR (INCLUDES SMOKE FLAVOR)"/>
    <s v=" CITRIC ACID"/>
    <s v=" VINEGAR"/>
    <s v=" GARLIC POWDER"/>
    <d v="2019-03-02T00:00:00"/>
    <b v="1"/>
    <b v="0"/>
    <b v="0"/>
    <x v="0"/>
    <x v="0"/>
  </r>
  <r>
    <n v="388"/>
    <x v="369"/>
    <n v="89.618220480535371"/>
    <n v="17"/>
    <s v="PREPARED WHITE BEANS"/>
    <s v=" WATER"/>
    <s v=" SUGAR"/>
    <s v=" BROWN SUGAR"/>
    <s v=" TOMATO PASTE"/>
    <s v=" CONTAINS 2% OR LESS OF: SALT"/>
    <s v=" CORN STARCH"/>
    <s v=" MUSTARD (VINEGAR"/>
    <s v=" WATER"/>
    <s v=" MUSTARD SEED"/>
    <s v=" SALT"/>
    <s v=" TURMERIC"/>
    <s v=" PAPRIKA"/>
    <s v=" SPICES"/>
    <s v=" GARLIC POWDER)"/>
    <d v="2019-02-04T00:00:00"/>
    <b v="1"/>
    <b v="0"/>
    <b v="0"/>
    <x v="0"/>
    <x v="0"/>
  </r>
  <r>
    <n v="389"/>
    <x v="370"/>
    <n v="82.264050011760276"/>
    <n v="17"/>
    <s v="PREPARED WHITE BEANS"/>
    <s v=" WATER"/>
    <s v=" CANE SYRUP"/>
    <s v=" CONTAINS LESS THAN 2% OF: HIGH FRUCTOSE CORN SYRUP"/>
    <s v=" TOMATO PASTE"/>
    <s v=" SALT"/>
    <s v=" PORK"/>
    <s v=" VINEGAR"/>
    <s v=" BICARBONATE OF SODA"/>
    <s v=" ONION POWDER"/>
    <s v=" PAPRIKA COLORING"/>
    <s v=" SPICE"/>
    <s v=" NATURAL FLAVORINGS."/>
    <m/>
    <m/>
    <d v="2019-03-07T00:00:00"/>
    <b v="1"/>
    <b v="0"/>
    <b v="0"/>
    <x v="0"/>
    <x v="0"/>
  </r>
  <r>
    <n v="390"/>
    <x v="371"/>
    <n v="82.791286995431861"/>
    <n v="15"/>
    <s v="FRESH CUCUMBERS"/>
    <s v=" WATER"/>
    <s v=" VINEGAR"/>
    <s v=" CONTAINS LESS THAN 2% OF SALT"/>
    <s v=" CALCIUM CHLORIDE"/>
    <s v=" NATURAL FLAVOR"/>
    <s v=" POLYSORBATE 80"/>
    <s v=" YELLOW 5"/>
    <s v=" BLUE 1."/>
    <m/>
    <m/>
    <m/>
    <m/>
    <m/>
    <m/>
    <d v="2019-02-17T00:00:00"/>
    <b v="1"/>
    <b v="0"/>
    <b v="0"/>
    <x v="0"/>
    <x v="0"/>
  </r>
  <r>
    <n v="391"/>
    <x v="372"/>
    <n v="72.492885189058015"/>
    <n v="11"/>
    <s v="FRESH CUCUMBERS"/>
    <s v=" HIGH FRUCTOSE CORN SYRUP"/>
    <s v=" WATER"/>
    <s v=" VINEGAR"/>
    <s v=" SALT"/>
    <s v=" SPICES"/>
    <s v=" CALCIUM CHLORIDE"/>
    <s v=" YELLOW 5"/>
    <s v=" NATURAL FLAVORS"/>
    <s v=" POLYSORBATE 80."/>
    <m/>
    <m/>
    <m/>
    <m/>
    <m/>
    <d v="2019-02-13T00:00:00"/>
    <b v="1"/>
    <b v="0"/>
    <b v="0"/>
    <x v="0"/>
    <x v="0"/>
  </r>
  <r>
    <n v="392"/>
    <x v="373"/>
    <n v="9.5675499185396866"/>
    <n v="12"/>
    <s v="CUCUMBERS"/>
    <s v=" WATER"/>
    <s v=" VINEGAR"/>
    <s v=" SALT"/>
    <s v=" ALUM"/>
    <s v=" CALCIUM CHLORIDE"/>
    <s v=" NATURAL FLAVORS"/>
    <s v=" POLYSORBATE 80"/>
    <s v=" YELLOW 5"/>
    <s v=" BLUE 1."/>
    <m/>
    <m/>
    <m/>
    <m/>
    <m/>
    <d v="2019-02-12T00:00:00"/>
    <b v="1"/>
    <b v="0"/>
    <b v="0"/>
    <x v="1"/>
    <x v="0"/>
  </r>
  <r>
    <n v="393"/>
    <x v="374"/>
    <n v="71.229119264103076"/>
    <n v="12"/>
    <s v="WHOLE ROLLED OATS"/>
    <s v=" SOY FLAKES"/>
    <s v=" HONEY"/>
    <s v=" EXPELLER-PRESSED CANOLA OIL"/>
    <s v=" SWEETENED DRIED CRANBERRIES (CRANBERRIES"/>
    <s v=" SUGAR"/>
    <s v=" SUNFLOWER OIL)"/>
    <s v=" SUNFLOWER SEEDS"/>
    <s v=" SOY GRITS"/>
    <s v=" SOY POWDER"/>
    <s v=" FLAX SEED MEAL"/>
    <s v=" CRISP RICE (RICE"/>
    <s v=" SUGAR"/>
    <s v=" SALT"/>
    <s v=" BARLEY MALT)"/>
    <d v="2019-01-24T00:00:00"/>
    <b v="1"/>
    <b v="0"/>
    <b v="0"/>
    <x v="0"/>
    <x v="0"/>
  </r>
  <r>
    <n v="394"/>
    <x v="375"/>
    <n v="70.941229663279941"/>
    <n v="17"/>
    <s v="ORGANIC POPCORN"/>
    <s v=" ORGANIC PALM OIL"/>
    <s v=" SALT"/>
    <s v=" ORGANIC BUTTER FLAVOR (DIACETYL FREE) ORGANIC ANNATTO (COLOR)."/>
    <m/>
    <m/>
    <m/>
    <m/>
    <m/>
    <m/>
    <m/>
    <m/>
    <m/>
    <m/>
    <m/>
    <d v="2019-02-01T00:00:00"/>
    <b v="1"/>
    <b v="0"/>
    <b v="0"/>
    <x v="0"/>
    <x v="0"/>
  </r>
  <r>
    <n v="395"/>
    <x v="376"/>
    <n v="60.22262676447874"/>
    <n v="6"/>
    <s v="ORGANIC APPLES"/>
    <s v=" WATER"/>
    <s v=" ASCORBIC ACID (VITAMIN C)."/>
    <m/>
    <m/>
    <m/>
    <m/>
    <m/>
    <m/>
    <m/>
    <m/>
    <m/>
    <m/>
    <m/>
    <m/>
    <d v="2019-02-16T00:00:00"/>
    <b v="0"/>
    <b v="1"/>
    <b v="0"/>
    <x v="0"/>
    <x v="0"/>
  </r>
  <r>
    <n v="396"/>
    <x v="377"/>
    <n v="43.523453840158851"/>
    <n v="5"/>
    <s v="SUGAR"/>
    <s v=" ENRICHED FLOUR (BLEACHED WHEAT FLOUR"/>
    <s v=" NIACIN"/>
    <s v=" REDUCED IRON"/>
    <s v=" THIAMIN MONONITRATE"/>
    <s v=" RIBOFLAVIN"/>
    <s v=" FOLIC ACID)"/>
    <s v=" CANOLA AND/OR SOYBEAN (WITH TBHQ FOR FRESHNESS) AND/OR PALM OIL"/>
    <s v=" DEXTROSE"/>
    <s v=" COCOA (PROCESSED WITH ALKALI)"/>
    <s v=" PEPPERMINT POWDER (SUGAR"/>
    <s v=" CORN SYRUP"/>
    <s v=" TITANIUM DIOXIDE {ARTIFICIAL COLOR}"/>
    <s v=" NATURAL FLAVOR"/>
    <s v=" RED 40)"/>
    <d v="2019-01-28T00:00:00"/>
    <b v="0"/>
    <b v="1"/>
    <b v="0"/>
    <x v="0"/>
    <x v="0"/>
  </r>
  <r>
    <n v="397"/>
    <x v="378"/>
    <n v="3.0076995374236581"/>
    <n v="17"/>
    <s v="ENRICHED WHEAT FLOUR (WHEAT FLOUR"/>
    <s v=" MALTED BARLEY FLOUR"/>
    <s v=" NIACIN"/>
    <s v=" REDUCED IRON"/>
    <s v=" THIAMIN MONONITRATE"/>
    <s v=" RIBOFLAVIN"/>
    <s v=" FOLIC ACID)"/>
    <s v=" SUNFLOWER OIL"/>
    <s v=" WHEY"/>
    <s v=" PARMESAN CHEESE (PASTEURIZED MILK"/>
    <s v=" CHEESE CULTURE"/>
    <s v=" SALT"/>
    <s v=" ENZYMES)"/>
    <s v=" SEA SALT"/>
    <s v=" SUGAR"/>
    <d v="2019-03-07T00:00:00"/>
    <b v="1"/>
    <b v="0"/>
    <b v="0"/>
    <x v="1"/>
    <x v="0"/>
  </r>
  <r>
    <n v="398"/>
    <x v="379"/>
    <n v="98.963661463031244"/>
    <n v="17"/>
    <s v="UNBLEACHED ENRICHED WHEAT FLOUR [FLOUR"/>
    <s v=" MALTED BARLEY FLOUR"/>
    <s v=" NIACIN"/>
    <s v=" REDUCED IRON"/>
    <s v=" THIAMIN MONONITRATE [VITAMIN B1]"/>
    <s v=" RIBOFLAVIN [VITAMIN B2]"/>
    <s v=" FOLIC ACID [A B VITAMIN])"/>
    <s v=" WATER"/>
    <s v=" HIGH FRUCTOSE CORN SYRUP. CONTAINS 2% OR LESS OF EACH OF THE FOLLOWING: YEAST"/>
    <s v=" VEGETABLE OIL (SOYBEAN OIL OR CANOLA OIL)"/>
    <s v=" SALT"/>
    <s v=" DOUGH CONDITIONERS (SODIUM STEAROYL LACTYLATE"/>
    <s v=" CALCIUM STEAROYL-2-LACTYLATE"/>
    <s v=" MONOGLYCERIDES"/>
    <s v=" CALCIUM IODATE"/>
    <d v="2019-02-21T00:00:00"/>
    <b v="1"/>
    <b v="0"/>
    <b v="0"/>
    <x v="0"/>
    <x v="0"/>
  </r>
  <r>
    <n v="399"/>
    <x v="380"/>
    <n v="94.14378297987345"/>
    <n v="17"/>
    <s v="UNBLEACHED ENRICHED FLOUR (WHEAT FLOUR"/>
    <s v=" MALTED BARLEY FLOUR"/>
    <s v=" NIACIN"/>
    <s v=" REDUCED IRON"/>
    <s v=" THIAMIN MONONITRATE"/>
    <s v=" RIBOFLAVIN"/>
    <s v=" FOLIC ACID)"/>
    <s v=" WATER"/>
    <s v=" HONEY"/>
    <s v=" HIGH FRUCTOSE CORN SYRUP"/>
    <s v=" WHEAT GLUTEN"/>
    <s v=" WHOLE WHEAT FLOUR"/>
    <s v=" RYE FLOUR"/>
    <s v=" WHEAT BRAN"/>
    <s v=" CONTAINS 2% OR LESS OF THE FOLLOWING: YEAST"/>
    <d v="2019-02-22T00:00:00"/>
    <b v="1"/>
    <b v="0"/>
    <b v="0"/>
    <x v="0"/>
    <x v="0"/>
  </r>
  <r>
    <n v="400"/>
    <x v="381"/>
    <n v="32.243578154306583"/>
    <n v="17"/>
    <s v="ENRICHED FLOUR (WHEAT FLOUR"/>
    <s v=" NIACIN"/>
    <s v=" REDUCED IRON"/>
    <s v=" THIAMIN MONONITRATE"/>
    <s v=" RIBOFLAVIN"/>
    <s v=" ENZYME"/>
    <s v=" FOLIC ACID)"/>
    <s v=" WATER"/>
    <s v=" SOYBEAN OIL"/>
    <s v=" YEAST"/>
    <s v=" EXTRA VIRGIN OLIVE OIL"/>
    <s v=" DEXTROSE"/>
    <s v=" FUMARIC ACID"/>
    <s v=" CALCIUM PROPIONATE (PRESERVATIVE)"/>
    <s v=" GUM (CELLULOSE GUM"/>
    <d v="2019-01-28T00:00:00"/>
    <b v="1"/>
    <b v="0"/>
    <b v="0"/>
    <x v="0"/>
    <x v="0"/>
  </r>
  <r>
    <n v="401"/>
    <x v="382"/>
    <n v="16.419614370810265"/>
    <n v="17"/>
    <s v="WHOLE WHEAT FLOUR"/>
    <s v=" WATER"/>
    <s v=" ENRICHED FLOUR (WHEAT FLOUR"/>
    <s v=" NIACIN"/>
    <s v=" REDUCED IRON"/>
    <s v=" THIAMINE MONONITRATE"/>
    <s v=" RIBOFLAVIN"/>
    <s v=" ENZYME"/>
    <s v=" FOLIC ACID)"/>
    <s v=" SOYBEAN OIL"/>
    <s v=" YEAST"/>
    <s v=" DEXTROSE"/>
    <s v=" FUMARIC ACID"/>
    <s v=" CALCIUM PROPIONATE (PRESERVATIVE)"/>
    <s v=" GUM (CELLULOSE GUM"/>
    <d v="2019-01-26T00:00:00"/>
    <b v="1"/>
    <b v="0"/>
    <b v="0"/>
    <x v="1"/>
    <x v="0"/>
  </r>
  <r>
    <n v="402"/>
    <x v="383"/>
    <n v="22.407089897289278"/>
    <n v="17"/>
    <s v="ENRICHED FLOUR (WHEAT FLOUR"/>
    <s v=" ENZYME"/>
    <s v=" NIACIN"/>
    <s v=" IRON"/>
    <s v=" THIAMIN MONONITRATE"/>
    <s v=" RIBOFLAVIN"/>
    <s v=" FOLIC ACID)"/>
    <s v=" WATER"/>
    <s v=" SOYBEAN OIL"/>
    <s v=" YEAST"/>
    <s v=" DEXTROSE FUMERIC ACID"/>
    <s v=" CALCIUM PROPIONATE (PRESERVATIVE)"/>
    <s v=" GUM (CELLULOSE GUM"/>
    <s v=" MALTODEXTRIN"/>
    <s v=" CARRAGEENAN)"/>
    <d v="2019-02-07T00:00:00"/>
    <b v="1"/>
    <b v="0"/>
    <b v="0"/>
    <x v="1"/>
    <x v="0"/>
  </r>
  <r>
    <n v="403"/>
    <x v="384"/>
    <n v="38.997173612594004"/>
    <n v="17"/>
    <s v="SEMOLINA"/>
    <s v=" DURUM FLOUR"/>
    <s v=" EGG YOLK"/>
    <s v=" NIACIN"/>
    <s v=" FERROUS SULFATE (IRON)"/>
    <s v=" THIAMIN MONONITRATE"/>
    <s v=" RIBOFLAVIN"/>
    <s v=" FOLIC ACID."/>
    <m/>
    <m/>
    <m/>
    <m/>
    <m/>
    <m/>
    <m/>
    <d v="2019-02-19T00:00:00"/>
    <b v="1"/>
    <b v="0"/>
    <b v="0"/>
    <x v="0"/>
    <x v="0"/>
  </r>
  <r>
    <n v="404"/>
    <x v="385"/>
    <n v="97.733191033738649"/>
    <n v="10"/>
    <s v="SEMOLINA (WHEAT)"/>
    <s v=" DURUM FLOUR (WHEAT)"/>
    <s v=" NIACIN"/>
    <s v=" FERROUS SULFATE (IRON)"/>
    <s v=" THIAMIN MONONITRATE"/>
    <s v=" RIBOFLAVIN"/>
    <s v=" FOLIC ACID."/>
    <m/>
    <m/>
    <m/>
    <m/>
    <m/>
    <m/>
    <m/>
    <m/>
    <d v="2019-03-06T00:00:00"/>
    <b v="0"/>
    <b v="1"/>
    <b v="0"/>
    <x v="0"/>
    <x v="0"/>
  </r>
  <r>
    <n v="405"/>
    <x v="386"/>
    <n v="1.5718480762956011"/>
    <n v="9"/>
    <s v="SEMOLINA (WHEAT)"/>
    <s v=" NIACIN"/>
    <s v=" FERROUS SULFATE (IRON)"/>
    <s v=" THIAMIN MONONITRATE"/>
    <s v=" RIBOFLAVIN"/>
    <s v=" FOLIC ACID."/>
    <m/>
    <m/>
    <m/>
    <m/>
    <m/>
    <m/>
    <m/>
    <m/>
    <m/>
    <d v="2019-03-06T00:00:00"/>
    <b v="0"/>
    <b v="1"/>
    <b v="0"/>
    <x v="1"/>
    <x v="0"/>
  </r>
  <r>
    <n v="406"/>
    <x v="387"/>
    <n v="73.308139819857274"/>
    <n v="8"/>
    <s v="SEMOLINA (WHEAT)"/>
    <s v=" DURUM FLOUR (WHEAT)"/>
    <s v=" NIACIN"/>
    <s v=" FERROUS SULFATE (IRON)"/>
    <s v=" THIAMIN MONONITRATE"/>
    <s v=" RIBOFLAVIN"/>
    <s v=" FOLIC ACID."/>
    <m/>
    <m/>
    <m/>
    <m/>
    <m/>
    <m/>
    <m/>
    <m/>
    <d v="2019-03-04T00:00:00"/>
    <b v="0"/>
    <b v="1"/>
    <b v="0"/>
    <x v="0"/>
    <x v="0"/>
  </r>
  <r>
    <n v="407"/>
    <x v="388"/>
    <n v="19.758411569660652"/>
    <n v="9"/>
    <s v="MEDIUM GRAIN RICE"/>
    <s v=" FERRIC PHOSPHATE"/>
    <s v=" NIACIN"/>
    <s v=" THIAMIN MONONITRATE"/>
    <s v=" FOLIC ACID."/>
    <m/>
    <m/>
    <m/>
    <m/>
    <m/>
    <m/>
    <m/>
    <m/>
    <m/>
    <m/>
    <d v="2019-03-08T00:00:00"/>
    <b v="0"/>
    <b v="1"/>
    <b v="0"/>
    <x v="1"/>
    <x v="0"/>
  </r>
  <r>
    <n v="408"/>
    <x v="389"/>
    <n v="77.233089497102782"/>
    <n v="7"/>
    <s v="LONG GRAIN RICE"/>
    <s v=" FERRIC PHOSPHATE"/>
    <s v=" NIACIN"/>
    <s v=" THIAMIN MONONITRATE"/>
    <s v=" FOLIC ACID."/>
    <m/>
    <m/>
    <m/>
    <m/>
    <m/>
    <m/>
    <m/>
    <m/>
    <m/>
    <m/>
    <d v="2019-01-25T00:00:00"/>
    <b v="0"/>
    <b v="1"/>
    <b v="0"/>
    <x v="0"/>
    <x v="0"/>
  </r>
  <r>
    <n v="409"/>
    <x v="390"/>
    <n v="41.667960042586571"/>
    <n v="7"/>
    <s v="ENRICHED LONG GRAIN RICE (RICE"/>
    <s v=" IRON [FERRIC PHOSPHATE]"/>
    <s v=" NIACIN [NIACINAMIDE]"/>
    <s v=" THIAMIN [THIMIN MONONITRATE]"/>
    <s v=" FOLIC ACID)"/>
    <s v=" ENRICHED ORZO (DURUM SEMOLINA FLOUR"/>
    <s v=" NIACIN [NIACINAMIDE]"/>
    <s v=" IRON [FERROUS SULFATE]"/>
    <s v=" THIAMIN [THIAMIN MONONITRATE]"/>
    <s v=" RIBOFLAVIN"/>
    <s v=" FOLIC ACID)"/>
    <s v=" PILAF SEASONING (SALT"/>
    <s v=" HYDROLYZED SOY PROTEIN"/>
    <s v=" MONOSODIUM GLUTAMATE"/>
    <s v=" NATURAL FLAVORS"/>
    <d v="2019-02-01T00:00:00"/>
    <b v="0"/>
    <b v="1"/>
    <b v="0"/>
    <x v="0"/>
    <x v="0"/>
  </r>
  <r>
    <n v="410"/>
    <x v="391"/>
    <n v="83.990730220834422"/>
    <n v="17"/>
    <s v="ENRICHED PARBOILED LONG GRAIN RICE (IRON"/>
    <s v=" NIACIN"/>
    <s v=" THIAMINE MONONITRATE"/>
    <s v=" FOLIC ACID)"/>
    <s v=" WILD RICE"/>
    <s v=" WATER"/>
    <s v=" CANOLA OIL"/>
    <s v=" MALTODEXTRIN (FROM CORN)"/>
    <s v=" SALT"/>
    <s v=" YEAST EXTRACT"/>
    <s v=" SUGAR"/>
    <s v=" VEGETABLES* (ONION"/>
    <s v=" CARROTS"/>
    <s v=" TOMATO"/>
    <s v=" SPINACH"/>
    <d v="2019-01-26T00:00:00"/>
    <b v="1"/>
    <b v="0"/>
    <b v="0"/>
    <x v="0"/>
    <x v="0"/>
  </r>
  <r>
    <n v="411"/>
    <x v="392"/>
    <n v="93.475239624588539"/>
    <n v="17"/>
    <s v="GREEN SPLIT PEAS."/>
    <m/>
    <m/>
    <m/>
    <m/>
    <m/>
    <m/>
    <m/>
    <m/>
    <m/>
    <m/>
    <m/>
    <m/>
    <m/>
    <m/>
    <d v="2019-02-13T00:00:00"/>
    <b v="1"/>
    <b v="0"/>
    <b v="0"/>
    <x v="0"/>
    <x v="0"/>
  </r>
  <r>
    <n v="412"/>
    <x v="393"/>
    <n v="32.980116916681055"/>
    <n v="3"/>
    <s v="NAVY BEANS."/>
    <m/>
    <m/>
    <m/>
    <m/>
    <m/>
    <m/>
    <m/>
    <m/>
    <m/>
    <m/>
    <m/>
    <m/>
    <m/>
    <m/>
    <d v="2019-02-20T00:00:00"/>
    <b v="0"/>
    <b v="1"/>
    <b v="0"/>
    <x v="0"/>
    <x v="0"/>
  </r>
  <r>
    <n v="413"/>
    <x v="394"/>
    <n v="68.964162087712296"/>
    <n v="3"/>
    <s v="PINTO BEANS."/>
    <m/>
    <m/>
    <m/>
    <m/>
    <m/>
    <m/>
    <m/>
    <m/>
    <m/>
    <m/>
    <m/>
    <m/>
    <m/>
    <m/>
    <d v="2019-01-31T00:00:00"/>
    <b v="0"/>
    <b v="1"/>
    <b v="0"/>
    <x v="0"/>
    <x v="0"/>
  </r>
  <r>
    <n v="414"/>
    <x v="395"/>
    <n v="30.017026080997766"/>
    <n v="3"/>
    <s v="BLACKEYE PEAS."/>
    <m/>
    <m/>
    <m/>
    <m/>
    <m/>
    <m/>
    <m/>
    <m/>
    <m/>
    <m/>
    <m/>
    <m/>
    <m/>
    <m/>
    <d v="2019-03-08T00:00:00"/>
    <b v="0"/>
    <b v="1"/>
    <b v="0"/>
    <x v="0"/>
    <x v="0"/>
  </r>
  <r>
    <n v="415"/>
    <x v="396"/>
    <n v="13.285837570524295"/>
    <n v="3"/>
    <s v="SUGAR"/>
    <s v=" WHEAT"/>
    <s v=" CORN SYRUP"/>
    <s v=" HONEY"/>
    <s v=" SALT"/>
    <s v=" CARAMEL COLOR"/>
    <s v=" SOY LECITHIN"/>
    <s v=" VITAMIN C (ASCORBIC ACID)"/>
    <s v=" CITRIC ACID"/>
    <s v=" NIACIN (NIACINAMIDE)"/>
    <s v=" VITAMIN A PALMITATE"/>
    <s v=" ZINC (ZINC OXIDE)"/>
    <s v=" FERRIC ORTHOPHOSPHATE (IRON)"/>
    <s v=" SODIUM ACETATE"/>
    <s v=" VITAMIN B6 (PYRIDOXINE HYDROCHLORIDE)"/>
    <d v="2019-02-20T00:00:00"/>
    <b v="0"/>
    <b v="1"/>
    <b v="0"/>
    <x v="1"/>
    <x v="0"/>
  </r>
  <r>
    <n v="416"/>
    <x v="397"/>
    <n v="0.73670207096219187"/>
    <n v="17"/>
    <s v="RICE"/>
    <s v=" SUGAR"/>
    <s v=" COCONUT OIL"/>
    <s v=" COCOA (PROCESSED WITH ALKALI)"/>
    <s v=" CONTAINS 2% OR LESS OF CORN SYRUP"/>
    <s v=" SALT"/>
    <s v=" CARAMEL COLOR"/>
    <s v=" NATURAL AND ARTIFICIAL FLAVOR. VITAMINS &amp; MINERALS: VITAMIN B1 (THIAMIN MONONITRATE)"/>
    <s v=" VITAMIN B2 (RIBOFLAVIN)"/>
    <s v=" NIACIN (NIACINAMIDE)"/>
    <s v=" VITAMIN B6 (PYRIDOXINE HYDROCHLORIDE)"/>
    <s v=" FOLIC ACID"/>
    <s v=" VITAMIN B12"/>
    <s v=" VITAMIN A PALMITATE"/>
    <s v=" VITAMIN D"/>
    <d v="2019-02-01T00:00:00"/>
    <b v="1"/>
    <b v="0"/>
    <b v="0"/>
    <x v="1"/>
    <x v="0"/>
  </r>
  <r>
    <n v="417"/>
    <x v="398"/>
    <n v="9.5558609269797419"/>
    <n v="17"/>
    <s v="FILLING: CHICKEN LEG MEAT"/>
    <s v=" WATER"/>
    <s v=" CORN FLOUR (WHITE CORN COOKED WITH LIME WATER)"/>
    <s v=" CHEDDAR CHEESE (PASTEURIZED MILK"/>
    <s v=" CHEESE CULTURES"/>
    <s v=" SALT"/>
    <s v=" ENZYMES"/>
    <s v=" ANNATTO [COLOR])"/>
    <s v=" DICED GREEN CHILE (GREEN CHILE PEPPERS"/>
    <s v=" WATER"/>
    <s v=" CITRIC ACID)"/>
    <s v=" MONTEREY JACK CHEESE (PASTEURIZED MILK"/>
    <s v=" CHEESE CULTURES"/>
    <s v=" SALT"/>
    <s v=" ENZYMES)"/>
    <d v="2019-01-27T00:00:00"/>
    <b v="1"/>
    <b v="0"/>
    <b v="0"/>
    <x v="1"/>
    <x v="0"/>
  </r>
  <r>
    <n v="418"/>
    <x v="399"/>
    <n v="12.529410669574336"/>
    <n v="17"/>
    <s v="CRUST: WHOLE WHEAT FLOUR"/>
    <s v=" WHEAT ENRICHED FLOUR (WHEAT FLOUR"/>
    <s v=" MALTED BARLEY FLOUR"/>
    <s v=" NIACIN"/>
    <s v=" IRON"/>
    <s v=" THIAMIN MONONITRATE"/>
    <s v=" RIBOFLAVIN"/>
    <s v=" FOLIC ACID)"/>
    <s v=" FILLING: HAM"/>
    <s v=" WATER ADDED (CURED WITH WATER"/>
    <s v=" DEXTROSE"/>
    <s v=" LITE SALT [POTASSIUM CHLORIDE"/>
    <s v=" SODIUM CHLORIDE]"/>
    <s v=" SALT"/>
    <s v=" SODIUM NITRITE)"/>
    <d v="2019-03-02T00:00:00"/>
    <b v="1"/>
    <b v="0"/>
    <b v="0"/>
    <x v="1"/>
    <x v="0"/>
  </r>
  <r>
    <n v="419"/>
    <x v="400"/>
    <n v="83.342902895198222"/>
    <n v="17"/>
    <s v="ENRICHED WHEAT FLOUR (WHEAT FLOUR (WHEAT FLOUR"/>
    <s v=" NIACINAMIDE"/>
    <s v=" REDUCED IRON"/>
    <s v=" THIAMIN MONONITRATE"/>
    <s v=" RIBOFLAVIN"/>
    <s v=" FOLIC ACID)"/>
    <s v=" DEGERMED YELLOW CORN MEAL"/>
    <s v=" WHOLE WHEAT"/>
    <s v=" VEGETABLE OIL (CONTAINS ONE OR MORE OF THE FOLLOWING OILS: CANOLA"/>
    <s v=" SUNFLOWER"/>
    <s v=" SOYBEAN)"/>
    <s v=" SUGAR"/>
    <s v=" WHEY"/>
    <s v=" CONTAINS 2% OR LESS OF: BUTTERMILK"/>
    <s v=" SALT"/>
    <d v="2019-02-09T00:00:00"/>
    <b v="1"/>
    <b v="0"/>
    <b v="0"/>
    <x v="0"/>
    <x v="0"/>
  </r>
  <r>
    <n v="420"/>
    <x v="401"/>
    <n v="99.635826343655722"/>
    <n v="17"/>
    <s v="MECHANICALLY SEPARATED CHICKEN"/>
    <s v=" PORK"/>
    <s v=" WATER"/>
    <s v=" CORN SYRUP"/>
    <s v=" MODIFIED FOOD STARCH"/>
    <s v=" CONTAINS 2% OR LESS OF SALT"/>
    <s v=" FLAVORING"/>
    <s v=" POTASSIUM LACTATE"/>
    <s v=" SODIUM LACTATE"/>
    <s v=" SODIUM PHOSPHATES"/>
    <s v=" DEXTROSE"/>
    <s v=" SODIUM DIACETATE"/>
    <s v=" BEEF"/>
    <s v=" SODIUM ERYTHORBATE"/>
    <s v=" SUGAR"/>
    <d v="2019-01-31T00:00:00"/>
    <b v="1"/>
    <b v="0"/>
    <b v="0"/>
    <x v="0"/>
    <x v="0"/>
  </r>
  <r>
    <n v="421"/>
    <x v="402"/>
    <n v="98.275576035570481"/>
    <n v="17"/>
    <s v="MILK"/>
    <s v=" CREAM"/>
    <s v=" SUGAR"/>
    <s v=" FLAVOR BASE {SWEETENED CONDENSED WHOLE MILK (WHOLE MILK"/>
    <s v=" SUGAR)"/>
    <s v=" HIGH FRUCTOSE CORN SYRUP"/>
    <s v=" CORN SYRUP"/>
    <s v=" WATER"/>
    <s v=" DISODIUM PHOSPHATE"/>
    <s v=" SALT"/>
    <s v=" NATURAL FLAVOR)"/>
    <s v=" CORN SYRUP"/>
    <s v=" CARAMEL SWIRL {SUGAR"/>
    <s v=" SWEETENED CONDENSED SKIM MILK (CONDENSED SKIM MILK"/>
    <s v=" SUGAR)"/>
    <d v="2019-02-28T00:00:00"/>
    <b v="1"/>
    <b v="0"/>
    <b v="0"/>
    <x v="0"/>
    <x v="0"/>
  </r>
  <r>
    <n v="422"/>
    <x v="403"/>
    <n v="9.6768773958008758"/>
    <n v="17"/>
    <s v="MILK"/>
    <s v=" SUGAR"/>
    <s v=" CREAM"/>
    <s v=" STRAWBERRY RIBBON (STRAWBERRIES"/>
    <s v=" SUGAR"/>
    <s v=" WATER"/>
    <s v=" NATURAL FLAVORS"/>
    <s v=" PECTIN"/>
    <s v=" CITRIC ACID"/>
    <s v=" PHOSPHORIC ACID"/>
    <s v=" CALCIUM CHLORIDE"/>
    <s v=" STRAWBERRY JUICE CONCENTRATE"/>
    <s v=" CHERRY JUICE CONCENTRATE"/>
    <s v=" BLUE 1"/>
    <s v=" RED 40)"/>
    <d v="2019-02-03T00:00:00"/>
    <b v="1"/>
    <b v="0"/>
    <b v="0"/>
    <x v="1"/>
    <x v="0"/>
  </r>
  <r>
    <n v="423"/>
    <x v="404"/>
    <n v="75.435136511800835"/>
    <n v="17"/>
    <s v="MILK"/>
    <s v=" SUGAR"/>
    <s v=" CREAM"/>
    <s v=" YOGURT BASE {WHEY PROTEIN CONCENTRATE"/>
    <s v=" CULTURED DAIRY SOLIDS (WHEY PROTEIN CONCENTRATE"/>
    <s v=" WHEY POWDER"/>
    <s v=" NONFAT DRY MILK"/>
    <s v=" NATURAL FLAVOR)"/>
    <s v=" MILK PROTEIN CONCENTRATE"/>
    <s v=" SODIUM CITRATE"/>
    <s v=" NATURAL FLAVORS}"/>
    <s v=" CORN SYRUP"/>
    <s v=" CONTAINS 2% OR LESS OF BLACK RASPBERRY PUREE (SUGAR"/>
    <s v=" BLACKBERRY PUREE"/>
    <s v=" HIGH FRUCTOSE CORN SYRUP"/>
    <d v="2019-02-15T00:00:00"/>
    <b v="1"/>
    <b v="0"/>
    <b v="0"/>
    <x v="0"/>
    <x v="0"/>
  </r>
  <r>
    <n v="424"/>
    <x v="43"/>
    <n v="32.663102242248385"/>
    <n v="17"/>
    <s v="MILK"/>
    <s v=" CREAM"/>
    <s v=" SUGAR"/>
    <s v=" CORN SYRUP"/>
    <s v=" WHEY PROTEIN CONCENTRATE"/>
    <s v=" CONTAINS 2% OR LESS OF NATURAL FLAVORS"/>
    <s v=" CARAMEL COLOR"/>
    <s v=" GUAR GUM"/>
    <s v=" MONO AND DIGLYCERIDES"/>
    <s v=" SODIUM PHOSPHATE"/>
    <s v=" CELLULOSE GEL"/>
    <s v=" CELLULOSE GUM"/>
    <s v=" SODIUM CITRATE"/>
    <s v=" CARRAGEENAN"/>
    <s v=" POLYSORBATE 80"/>
    <d v="2019-02-08T00:00:00"/>
    <b v="1"/>
    <b v="0"/>
    <b v="0"/>
    <x v="0"/>
    <x v="0"/>
  </r>
  <r>
    <n v="425"/>
    <x v="405"/>
    <n v="74.954902840351906"/>
    <n v="17"/>
    <s v="MILK"/>
    <s v=" CREAM"/>
    <s v=" BUTTERMILK"/>
    <s v=" SUGAR"/>
    <s v=" WHEY"/>
    <s v=" MARSHMALLOW RIBBON (CORN SYRUP"/>
    <s v=" WATER"/>
    <s v=" SUGAR"/>
    <s v=" FOOD STARCH-MODIFIED"/>
    <s v=" TITANIUM DIOXIDE FOR COLOR"/>
    <s v=" NATURAL AND ARTIFICIAL FLAVOR"/>
    <s v=" SALT"/>
    <s v=" CITRIC ACID)"/>
    <s v=" CORN SYRUP"/>
    <s v=" MIXED NUTS (ALMONDS"/>
    <d v="2019-02-05T00:00:00"/>
    <b v="1"/>
    <b v="0"/>
    <b v="0"/>
    <x v="0"/>
    <x v="0"/>
  </r>
  <r>
    <n v="426"/>
    <x v="406"/>
    <n v="18.113613082227353"/>
    <n v="17"/>
    <s v="MILK"/>
    <s v=" CREAM"/>
    <s v=" BUTTERMILK"/>
    <s v=" SUGAR"/>
    <s v=" WHEY"/>
    <s v=" CORN SYRUP"/>
    <s v=" COCOA PROCESSED WITH ALKALI"/>
    <s v=" CONTAINS LESS THAN 1% OF THE FOLLOWING: MONO &amp; DIGLYCERIDES"/>
    <s v=" GUAR GUM"/>
    <s v=" SODIUM PHOSPHATE"/>
    <s v=" CELLULOSE GEL"/>
    <s v=" CELLULOSE GUM"/>
    <s v=" SODIUM CITRATE"/>
    <s v=" POLYSORBATE 80"/>
    <s v=" CARRAGEENAN."/>
    <d v="2019-01-25T00:00:00"/>
    <b v="1"/>
    <b v="0"/>
    <b v="0"/>
    <x v="1"/>
    <x v="0"/>
  </r>
  <r>
    <n v="427"/>
    <x v="43"/>
    <n v="74.950183605736726"/>
    <n v="17"/>
    <s v="MILK"/>
    <s v=" CREAM"/>
    <s v=" SUGAR"/>
    <s v=" CHOCOLATE CHIP COOKIE DOUGH {WHEAT FLOUR"/>
    <s v=" SUGAR"/>
    <s v=" BROWN SUGAR"/>
    <s v=" BUTTER"/>
    <s v=" SOYBEAN OIL"/>
    <s v=" EGGS"/>
    <s v=" CHOCOLATE CHIPS (SUGAR"/>
    <s v=" CHOCOLATE LIQUOR"/>
    <s v=" COCOA BUTTER"/>
    <s v=" SOY LECITHIN"/>
    <s v=" VANILLA EXTRACT)"/>
    <s v=" WATER"/>
    <d v="2019-02-17T00:00:00"/>
    <b v="1"/>
    <b v="0"/>
    <b v="0"/>
    <x v="0"/>
    <x v="0"/>
  </r>
  <r>
    <n v="428"/>
    <x v="407"/>
    <n v="67.704583367240403"/>
    <n v="17"/>
    <s v="MILK"/>
    <s v=" CREAM"/>
    <s v=" SUGAR"/>
    <s v=" CHOCOLATE CHUNKS (SUGAR"/>
    <s v=" COCONUT OIL"/>
    <s v=" COCOA PROCESSED WITH ALKALI"/>
    <s v=" COCOA"/>
    <s v=" BUTTER OIL SOY LECITHIN"/>
    <s v=" VANILLA EXTRACT)"/>
    <s v=" CORN SYRUP"/>
    <s v=" WHEY PROTEIN CONCENTRATE"/>
    <s v=" CONTAINS LESS THAN 1% OF MONO &amp; DIGLYCERIDES"/>
    <s v=" GUAR GUM"/>
    <s v=" SODIUM PHOSPHATE"/>
    <s v=" CELLULOSE GEL"/>
    <d v="2019-02-21T00:00:00"/>
    <b v="1"/>
    <b v="0"/>
    <b v="0"/>
    <x v="0"/>
    <x v="0"/>
  </r>
  <r>
    <n v="429"/>
    <x v="408"/>
    <n v="15.806067055378559"/>
    <n v="17"/>
    <s v="MILK"/>
    <s v=" CREAM"/>
    <s v=" SUGAR"/>
    <s v=" CORN SYRUP"/>
    <s v=" WHEY"/>
    <s v=" STRAWBERRIES"/>
    <s v=" WHEY PROTEIN CONCENTRATE"/>
    <s v=" COCOA PROCESSED WITH ALKALI"/>
    <s v=" CONTAINS LESS THAN 1% OF NATURAL FLAVORS"/>
    <s v=" VANILLA EXTRACT"/>
    <s v=" MONO &amp; DIGLYCERIDES"/>
    <s v=" GUAR GUM"/>
    <s v=" SODIUM PHOSPHATE"/>
    <s v=" CELLULOSE GEL"/>
    <s v=" CELLULOSE GUM"/>
    <d v="2019-02-03T00:00:00"/>
    <b v="1"/>
    <b v="0"/>
    <b v="0"/>
    <x v="1"/>
    <x v="0"/>
  </r>
  <r>
    <n v="430"/>
    <x v="409"/>
    <n v="91.372576880718924"/>
    <n v="17"/>
    <s v="MILK"/>
    <s v=" CREAM"/>
    <s v=" SUGAR"/>
    <s v=" CORN SYRUP"/>
    <s v=" PECANS (PECANS"/>
    <s v=" COCONUT AND/OR COTTONSEED OIL"/>
    <s v=" BUTTER"/>
    <s v=" SALT)"/>
    <s v=" WHEY PROTEIN CONCENTRATE"/>
    <s v=" CONTAINS LESS THAN 1% OF NATURAL FLAVOR"/>
    <s v=" MONO &amp; DIGLYCERIDES"/>
    <s v=" GUAR GUM"/>
    <s v=" SODIUM PHOSPHATE"/>
    <s v=" CELLULOSE GEL"/>
    <s v=" CELLULOSE GUM"/>
    <d v="2019-02-03T00:00:00"/>
    <b v="1"/>
    <b v="0"/>
    <b v="0"/>
    <x v="0"/>
    <x v="0"/>
  </r>
  <r>
    <n v="431"/>
    <x v="410"/>
    <n v="73.413823501701131"/>
    <n v="17"/>
    <s v="MILK"/>
    <s v=" CREAM"/>
    <s v=" BUTTERMILK"/>
    <s v=" SUGAR"/>
    <s v=" CORN SYRUP"/>
    <s v=" HIGH FRUCTOSE CORN SYRUP"/>
    <s v=" EGG YOLKS"/>
    <s v=" GUAR GUM"/>
    <s v=" CELLULOSE GEL"/>
    <s v=" CELLULOSE GUM"/>
    <s v=" CARRAGEENAN"/>
    <s v=" VANILLA EXTRACT"/>
    <s v=" ANNATTO (FOR COLOR)."/>
    <m/>
    <m/>
    <d v="2019-01-25T00:00:00"/>
    <b v="1"/>
    <b v="0"/>
    <b v="0"/>
    <x v="0"/>
    <x v="0"/>
  </r>
  <r>
    <n v="432"/>
    <x v="411"/>
    <n v="69.277347571476767"/>
    <n v="15"/>
    <s v="A BLEND OF ROOT VEGETABLES (SWEET POTATO"/>
    <s v=" TARO"/>
    <s v=" BATATA"/>
    <s v=" PARSNIP)"/>
    <s v=" EXPELLER PRESSED CANOLA OIL AND/OR SAFFLOWER OIL AND/OR SUNFLOWER OIL"/>
    <s v=" SALT"/>
    <s v=" BEET JUICE CONCENTRATE (FOR COLOR)."/>
    <m/>
    <m/>
    <m/>
    <m/>
    <m/>
    <m/>
    <m/>
    <m/>
    <d v="2019-03-05T00:00:00"/>
    <b v="1"/>
    <b v="0"/>
    <b v="0"/>
    <x v="0"/>
    <x v="0"/>
  </r>
  <r>
    <n v="433"/>
    <x v="412"/>
    <n v="11.179718358176672"/>
    <n v="9"/>
    <s v="WHOLE GRAIN YELLOW CORN"/>
    <s v=" SUNFLOWER OIL"/>
    <s v=" WHOLE GRAIN WHEAT FLOUR"/>
    <s v=" WHOLE GRAIN OAT FLOUR"/>
    <s v=" WHOLE GRAIN BROWN RICE FLOUR"/>
    <s v=" LONG GRAIN RICE FLOUR"/>
    <s v=" MALTODEXTRIN"/>
    <s v=" SUGAR"/>
    <s v=" HARD WHEAT BRAN"/>
    <s v=" SALT"/>
    <s v=" WHEY BUTTERMILK POWDER"/>
    <s v=" CHEESE (GRANULAR"/>
    <s v=" BLUE"/>
    <s v=" ROMANO [MILK"/>
    <s v=" CHEESE CULTURES"/>
    <d v="2019-02-07T00:00:00"/>
    <b v="0"/>
    <b v="1"/>
    <b v="0"/>
    <x v="1"/>
    <x v="0"/>
  </r>
  <r>
    <n v="434"/>
    <x v="413"/>
    <n v="76.307817384004736"/>
    <n v="17"/>
    <s v="ENRICHED WHEAT FLOUR (WHEAT FLOUR"/>
    <s v=" NIACINAMIDE"/>
    <s v=" REDUCED IRON"/>
    <s v=" THIAMIN MONONITRATE"/>
    <s v=" RIBOFLAVIN"/>
    <s v=" FOLIC ACID)"/>
    <s v=" WHOLE WHEAT"/>
    <s v=" DEGERMED YELLOW CORN MEAL"/>
    <s v=" VEGETABLE OIL (CONTAINS ONE OR MORE OF THE FOLLOWING OILS: CANOLA"/>
    <s v=" SUNFLOWER)"/>
    <s v=" SUGAR"/>
    <s v=" CONTAINS 2% OR LESS OF: SALT"/>
    <s v=" RYE FLOUR"/>
    <s v=" MALTODEXTRIN"/>
    <s v=" NATURAL FLAVOR (CONTAINS MILK)"/>
    <d v="2019-01-27T00:00:00"/>
    <b v="1"/>
    <b v="0"/>
    <b v="0"/>
    <x v="0"/>
    <x v="0"/>
  </r>
  <r>
    <n v="435"/>
    <x v="414"/>
    <n v="0.48475547168559396"/>
    <n v="17"/>
    <s v="ORGANIC GRANULATED COCONUT NECTAR"/>
    <m/>
    <m/>
    <m/>
    <m/>
    <m/>
    <m/>
    <m/>
    <m/>
    <m/>
    <m/>
    <m/>
    <m/>
    <m/>
    <m/>
    <d v="2019-02-13T00:00:00"/>
    <b v="1"/>
    <b v="0"/>
    <b v="0"/>
    <x v="1"/>
    <x v="0"/>
  </r>
  <r>
    <n v="436"/>
    <x v="415"/>
    <n v="73.186854556037247"/>
    <n v="3"/>
    <s v="ENRICHED EGG NOODLES (DURUM WHEAT FLOUR"/>
    <s v=" EGG"/>
    <s v=" NIACIN"/>
    <s v=" IRON"/>
    <s v=" [FERROUS SULFATE]"/>
    <s v=" THIAMINE MONONITRATE"/>
    <s v=" RIBOFLAVIN"/>
    <s v=" FOLIC ACID)"/>
    <s v=" SALT"/>
    <s v=" MALTODEXTRIN"/>
    <s v=" MONOSODIUM GLUTAMATE"/>
    <s v=" PARTIALLY HYDROGENATED VEGETABLE SHORTENING (CONTAINS SOYBEAN OIL) WITH EMULSIFIER (MONO-AND DIGLYCERIDES)"/>
    <s v=" HYDROLYZED CORN AND SOY PROTEIN"/>
    <s v=" CHICKEN FAT"/>
    <s v=" CORN STARCH"/>
    <d v="2019-01-25T00:00:00"/>
    <b v="0"/>
    <b v="1"/>
    <b v="0"/>
    <x v="0"/>
    <x v="0"/>
  </r>
  <r>
    <n v="437"/>
    <x v="416"/>
    <n v="90.65869095180895"/>
    <n v="17"/>
    <s v="HEARTS OF PALM"/>
    <s v=" WATER"/>
    <s v=" SALT"/>
    <s v=" CITRIC ACID AND ASCORBIC ACID."/>
    <m/>
    <m/>
    <m/>
    <m/>
    <m/>
    <m/>
    <m/>
    <m/>
    <m/>
    <m/>
    <m/>
    <d v="2019-02-04T00:00:00"/>
    <b v="1"/>
    <b v="0"/>
    <b v="0"/>
    <x v="0"/>
    <x v="0"/>
  </r>
  <r>
    <n v="438"/>
    <x v="417"/>
    <n v="41.041561075184731"/>
    <n v="6"/>
    <s v="ENRICHED FLOUR (WHEAT FLOUR"/>
    <s v=" MALTED BARLEY FLOUR"/>
    <s v=" NIACIN"/>
    <s v=" REDUCED IRON"/>
    <s v=" THIAMINE MONONITRATE"/>
    <s v=" RIBOFLAVIN"/>
    <s v=" FOLIC ACID)"/>
    <s v=" SWISS CHEESE (MILK"/>
    <s v=" SALT"/>
    <s v=" CHEESE CULTURES"/>
    <s v=" ENZYMES)"/>
    <s v=" UNSALTED BUTTER"/>
    <s v=" GRAINED DIJON MUSTARD"/>
    <s v=" SALT"/>
    <s v=" YEAST"/>
    <d v="2019-02-21T00:00:00"/>
    <b v="0"/>
    <b v="1"/>
    <b v="0"/>
    <x v="0"/>
    <x v="0"/>
  </r>
  <r>
    <n v="439"/>
    <x v="418"/>
    <n v="97.756268575929511"/>
    <n v="17"/>
    <s v="ORGANIC BLUE AGAVE NECTAR"/>
    <m/>
    <m/>
    <m/>
    <m/>
    <m/>
    <m/>
    <m/>
    <m/>
    <m/>
    <m/>
    <m/>
    <m/>
    <m/>
    <m/>
    <d v="2019-02-15T00:00:00"/>
    <b v="1"/>
    <b v="0"/>
    <b v="0"/>
    <x v="0"/>
    <x v="0"/>
  </r>
  <r>
    <n v="440"/>
    <x v="419"/>
    <n v="47.307684655252778"/>
    <n v="3"/>
    <s v="(GLUTEN-FREE"/>
    <s v=" NON-GMO): VEGENAISE* (SOYBEAN OIL*"/>
    <s v=" FILTERED WATER"/>
    <s v=" BROWN RICE SYRUP*"/>
    <s v=" APPLE CIDER VINEGAR*"/>
    <s v=" SOY PROTEIN*"/>
    <s v=" SEA SALT"/>
    <s v=" MUSTARD FLOUR*"/>
    <s v=" LEMON JUICE CONCENTRATE*)"/>
    <s v=" FILTERED WATER"/>
    <s v=" FRESH CULTURE BUTTERMILK*"/>
    <s v=" WHITE VINEGAR*"/>
    <s v=" SOUR CREAM* (CULTURED PASTEURIZED NONFAT MILK*"/>
    <s v=" PASTEURIZED CREAM*"/>
    <s v=" ACIDOPHILUS AND BIFIDUS CULTURES"/>
    <d v="2019-02-15T00:00:00"/>
    <b v="0"/>
    <b v="1"/>
    <b v="0"/>
    <x v="0"/>
    <x v="0"/>
  </r>
  <r>
    <n v="441"/>
    <x v="420"/>
    <n v="12.286299618641184"/>
    <n v="17"/>
    <s v="VEGENAISE* (SOYBEAN OIL*"/>
    <s v=" FILTERED WATER"/>
    <s v=" BROWN RICE SYRUP*"/>
    <s v=" APPLE CIDER VINEGAR*"/>
    <s v=" SOY PROTEIN*"/>
    <s v=" SEA SALT"/>
    <s v=" MUSTARD FLOUR*"/>
    <s v=" LEMON JUICE CONCENTRATE*)"/>
    <s v=" FILTERED WATER"/>
    <s v=" FRESH CULTURED BUTTERMILK*"/>
    <s v=" BLEU CHEESE* (PASTEURIZED CULTURED MILK*"/>
    <s v=" SALT"/>
    <s v=" ENZYMES)"/>
    <s v=" WHITE VINEGAR*"/>
    <s v=" SOUR CREAM* (CULTURED PASTEURIZED NONFAT MILK*"/>
    <d v="2019-02-23T00:00:00"/>
    <b v="1"/>
    <b v="0"/>
    <b v="0"/>
    <x v="1"/>
    <x v="0"/>
  </r>
  <r>
    <n v="442"/>
    <x v="421"/>
    <n v="83.820370380539302"/>
    <n v="17"/>
    <s v="FILTERED WATER"/>
    <s v=" VEGENAISE* (EXPELLER-PRESSED CANOLA OIL*"/>
    <s v=" FILTERED WATER"/>
    <s v=" BROWN RICE SYRUP*"/>
    <s v=" APPLE CIDER VINEGAR*"/>
    <s v=" SOYMILK POWDER* (SOYBEANS*)"/>
    <s v=" SEA SALT"/>
    <s v=" MUSTARD FLOUR*"/>
    <s v=" LEMON JUICE CONCENTRATE*|"/>
    <s v=" RED MISO* (WATER"/>
    <s v=" SOYBEANS*"/>
    <s v=" RICE*"/>
    <s v=" SEA SALT"/>
    <s v=" KOJI STARTER [ASPERGILLUS ORYZAE])"/>
    <s v=" CANDIED GINGER* |GINGER*"/>
    <d v="2019-02-02T00:00:00"/>
    <b v="1"/>
    <b v="0"/>
    <b v="0"/>
    <x v="0"/>
    <x v="0"/>
  </r>
  <r>
    <n v="443"/>
    <x v="422"/>
    <n v="88.65195483286378"/>
    <n v="17"/>
    <s v="SPROUTED ORGANIC WHOLE WHEAT KERNELS"/>
    <s v=" FILTERED WATER"/>
    <s v=" ORGANIC DATES* (DATES"/>
    <s v=" OAT FLOUR)"/>
    <s v=" ORGANIC CINNAMON."/>
    <m/>
    <m/>
    <m/>
    <m/>
    <m/>
    <m/>
    <m/>
    <m/>
    <m/>
    <m/>
    <d v="2019-02-07T00:00:00"/>
    <b v="1"/>
    <b v="0"/>
    <b v="0"/>
    <x v="0"/>
    <x v="0"/>
  </r>
  <r>
    <n v="444"/>
    <x v="423"/>
    <n v="70.295255297150788"/>
    <n v="7"/>
    <s v="PASTA INGREDIENTS: ORGANIC UNBLEACHED WHEAT FLOUR"/>
    <s v=" WATER"/>
    <s v=" ORGANIC SEMOLINA FLOUR"/>
    <s v=" ORGANIC FILLING INGREDIENTS: ORGANIC BUTTERNUT SQUASH"/>
    <s v=" ORGANIC DRIED CANE SYRUP"/>
    <s v=" ORGANIC POTATO FLAKES"/>
    <s v=" SEA SALT"/>
    <s v=" ORGANIC ONION"/>
    <s v=" ORGANIC GARLIC"/>
    <s v=" ORGANIC BLACK PEPPER"/>
    <s v=" ORGANIC NUTMEG"/>
    <m/>
    <m/>
    <m/>
    <m/>
    <d v="2019-03-03T00:00:00"/>
    <b v="0"/>
    <b v="1"/>
    <b v="0"/>
    <x v="0"/>
    <x v="0"/>
  </r>
  <r>
    <n v="445"/>
    <x v="424"/>
    <n v="66.507619499707047"/>
    <n v="13"/>
    <s v="PASTA INGREDIENTS: ORGANIC UNBLEACHED WHEAT FLOUR"/>
    <s v=" WATER"/>
    <s v=" ORGANIC WHOLE EGGS. FILLING INGREDIENTS: WATER"/>
    <s v=" ORGANIC POTATO FLAKES"/>
    <s v=" ORGANIC COOKED ONIONS"/>
    <s v=" ORGANIC CHEDDAR CHEESE (ORGANIC MILK"/>
    <s v=" SALT"/>
    <s v=" ENZYMES)"/>
    <s v=" ORGANIC BUTTER (ORGANIC PASTEURIZED CREAM"/>
    <s v=" SALT"/>
    <s v=" CULTURE)"/>
    <s v=" SEA SALT"/>
    <s v=" ORGANIC CANOLA OIL"/>
    <s v=" ORGANIC BLACK PEPPER."/>
    <m/>
    <d v="2019-02-14T00:00:00"/>
    <b v="1"/>
    <b v="0"/>
    <b v="0"/>
    <x v="0"/>
    <x v="0"/>
  </r>
  <r>
    <n v="446"/>
    <x v="425"/>
    <n v="97.403389672477985"/>
    <n v="16"/>
    <s v="SWEET BROWN RICE FLOUR"/>
    <s v=" TAPIOCA STARCH"/>
    <s v=" BROWN RICE FLOUR"/>
    <s v=" ARROWROOT POWDER"/>
    <s v=" SORGHUM FLOUR AND XANTHAN GUM."/>
    <m/>
    <m/>
    <m/>
    <m/>
    <m/>
    <m/>
    <m/>
    <m/>
    <m/>
    <m/>
    <d v="2019-02-09T00:00:00"/>
    <b v="1"/>
    <b v="0"/>
    <b v="0"/>
    <x v="0"/>
    <x v="0"/>
  </r>
  <r>
    <n v="447"/>
    <x v="426"/>
    <n v="31.881684146913514"/>
    <n v="7"/>
    <s v="ORGANIC RAW WALNUTS AND ORGANIC RAW CASHEWS"/>
    <m/>
    <m/>
    <m/>
    <m/>
    <m/>
    <m/>
    <m/>
    <m/>
    <m/>
    <m/>
    <m/>
    <m/>
    <m/>
    <m/>
    <d v="2019-02-26T00:00:00"/>
    <b v="0"/>
    <b v="1"/>
    <b v="0"/>
    <x v="0"/>
    <x v="0"/>
  </r>
  <r>
    <n v="448"/>
    <x v="427"/>
    <n v="98.78412392346155"/>
    <n v="3"/>
    <s v="WATER"/>
    <s v=" BROWN RICE FLOUR"/>
    <s v=" TAPIOCA STARCH"/>
    <s v=" POTATO STARCH"/>
    <s v=" MODIFIED TAPIOCA STARCH"/>
    <s v=" EGG WHITES"/>
    <s v=" CANOLA OIL"/>
    <s v=" RICE BRAN"/>
    <s v=" YEAST"/>
    <s v=" XANTHAN GUM"/>
    <s v=" SALT"/>
    <s v=" DRIED CANE SYRUP"/>
    <s v=" CULTURED BROWN RICE"/>
    <s v=" BROWN RICE"/>
    <s v=" LACTIC ACID"/>
    <d v="2019-02-24T00:00:00"/>
    <b v="0"/>
    <b v="1"/>
    <b v="0"/>
    <x v="0"/>
    <x v="0"/>
  </r>
  <r>
    <n v="449"/>
    <x v="428"/>
    <n v="78.444173883056777"/>
    <n v="17"/>
    <s v="ORGANIC CASHEWS"/>
    <s v=" SEA SALT."/>
    <m/>
    <m/>
    <m/>
    <m/>
    <m/>
    <m/>
    <m/>
    <m/>
    <m/>
    <m/>
    <m/>
    <m/>
    <m/>
    <d v="2019-02-13T00:00:00"/>
    <b v="1"/>
    <b v="0"/>
    <b v="0"/>
    <x v="0"/>
    <x v="0"/>
  </r>
  <r>
    <n v="450"/>
    <x v="429"/>
    <n v="41.63001321243992"/>
    <n v="4"/>
    <s v="ORGANIC KALE"/>
    <s v=" ORGANIC CASHEWS"/>
    <s v=" ORGANIC YELLOW BELL PEPPER"/>
    <s v=" ORGANIC ONION"/>
    <s v=" ORGANIC CILANTRO"/>
    <s v=" ORGANIC JALAPENO"/>
    <s v=" ORGANIC LIME JUICE"/>
    <s v=" NUTRITIONAL YEAST"/>
    <s v=" SALT."/>
    <m/>
    <m/>
    <m/>
    <m/>
    <m/>
    <m/>
    <d v="2019-02-02T00:00:00"/>
    <b v="0"/>
    <b v="1"/>
    <b v="0"/>
    <x v="0"/>
    <x v="0"/>
  </r>
  <r>
    <n v="451"/>
    <x v="430"/>
    <n v="39.49795888212487"/>
    <n v="11"/>
    <s v="ORGANIC PURPLE CORN."/>
    <m/>
    <m/>
    <m/>
    <m/>
    <m/>
    <m/>
    <m/>
    <m/>
    <m/>
    <m/>
    <m/>
    <m/>
    <m/>
    <m/>
    <d v="2019-02-04T00:00:00"/>
    <b v="1"/>
    <b v="0"/>
    <b v="0"/>
    <x v="0"/>
    <x v="0"/>
  </r>
  <r>
    <n v="452"/>
    <x v="431"/>
    <n v="10.990546407702272"/>
    <n v="3"/>
    <s v="CRANBERRIES."/>
    <m/>
    <m/>
    <m/>
    <m/>
    <m/>
    <m/>
    <m/>
    <m/>
    <m/>
    <m/>
    <m/>
    <m/>
    <m/>
    <m/>
    <d v="2019-01-24T00:00:00"/>
    <b v="0"/>
    <b v="1"/>
    <b v="0"/>
    <x v="1"/>
    <x v="0"/>
  </r>
  <r>
    <n v="453"/>
    <x v="432"/>
    <n v="12.683028670351693"/>
    <n v="3"/>
    <s v="ORGANIC FAIR TRADE ACAI PUREE+"/>
    <s v=" LESS THAN 0.5% OF: ORGANIC SOY LECITHIN"/>
    <s v=" CITRIC ACID"/>
    <m/>
    <m/>
    <m/>
    <m/>
    <m/>
    <m/>
    <m/>
    <m/>
    <m/>
    <m/>
    <m/>
    <m/>
    <d v="2019-03-02T00:00:00"/>
    <b v="0"/>
    <b v="1"/>
    <b v="0"/>
    <x v="1"/>
    <x v="0"/>
  </r>
  <r>
    <n v="454"/>
    <x v="433"/>
    <n v="90.91749707451001"/>
    <n v="5"/>
    <s v="ORGANIC MANGOES."/>
    <m/>
    <m/>
    <m/>
    <m/>
    <m/>
    <m/>
    <m/>
    <m/>
    <m/>
    <m/>
    <m/>
    <m/>
    <m/>
    <m/>
    <d v="2019-02-07T00:00:00"/>
    <b v="0"/>
    <b v="1"/>
    <b v="0"/>
    <x v="0"/>
    <x v="0"/>
  </r>
  <r>
    <n v="455"/>
    <x v="434"/>
    <n v="57.090455226006178"/>
    <n v="3"/>
    <s v="DRIED UNSWEETENED COCONUT*"/>
    <s v=" ALMOND FLOUR*"/>
    <s v=" CACAO*"/>
    <s v=" UNFILTERED MAPLE SYRUP*+"/>
    <s v=" COLD-PRESSED COCONUT OIL*"/>
    <s v=" VANILLA EXTRACT*"/>
    <s v=" HIMALAYAN CRYSTAL SALT"/>
    <m/>
    <m/>
    <m/>
    <m/>
    <m/>
    <m/>
    <m/>
    <m/>
    <d v="2019-02-24T00:00:00"/>
    <b v="0"/>
    <b v="1"/>
    <b v="0"/>
    <x v="0"/>
    <x v="0"/>
  </r>
  <r>
    <n v="456"/>
    <x v="435"/>
    <n v="31.827194284843507"/>
    <n v="9"/>
    <s v="ORGANIC DRIED BLACK MISSION FIGS"/>
    <m/>
    <m/>
    <m/>
    <m/>
    <m/>
    <m/>
    <m/>
    <m/>
    <m/>
    <m/>
    <m/>
    <m/>
    <m/>
    <m/>
    <d v="2019-02-28T00:00:00"/>
    <b v="0"/>
    <b v="1"/>
    <b v="0"/>
    <x v="0"/>
    <x v="0"/>
  </r>
  <r>
    <n v="457"/>
    <x v="436"/>
    <n v="54.225479801998468"/>
    <n v="3"/>
    <s v="100% GRAPESEED OIL."/>
    <m/>
    <m/>
    <m/>
    <m/>
    <m/>
    <m/>
    <m/>
    <m/>
    <m/>
    <m/>
    <m/>
    <m/>
    <m/>
    <m/>
    <d v="2019-02-09T00:00:00"/>
    <b v="0"/>
    <b v="1"/>
    <b v="0"/>
    <x v="0"/>
    <x v="0"/>
  </r>
  <r>
    <n v="458"/>
    <x v="437"/>
    <n v="74.124803820445749"/>
    <n v="3"/>
    <s v="CORN MEAL"/>
    <s v=" CONTAINS ONE OR MORE OF THE FOLLOWING: (SUNFLOWER"/>
    <s v=" EXPELLER PRESSED CANOLA OR CORN OIL)"/>
    <s v=" NUTRITIONAL YEAST AND SALT."/>
    <m/>
    <m/>
    <m/>
    <m/>
    <m/>
    <m/>
    <m/>
    <m/>
    <m/>
    <m/>
    <m/>
    <d v="2019-03-08T00:00:00"/>
    <b v="0"/>
    <b v="1"/>
    <b v="0"/>
    <x v="0"/>
    <x v="0"/>
  </r>
  <r>
    <n v="459"/>
    <x v="438"/>
    <n v="79.394096783239988"/>
    <n v="6"/>
    <s v="ORGANIC POPCORN"/>
    <s v=" ORGANIC EXPELLER PRESSED SOYBEAN OIL"/>
    <s v=" SEA SALT."/>
    <m/>
    <m/>
    <m/>
    <m/>
    <m/>
    <m/>
    <m/>
    <m/>
    <m/>
    <m/>
    <m/>
    <m/>
    <d v="2019-02-09T00:00:00"/>
    <b v="0"/>
    <b v="1"/>
    <b v="0"/>
    <x v="0"/>
    <x v="0"/>
  </r>
  <r>
    <n v="460"/>
    <x v="439"/>
    <n v="28.579065638106151"/>
    <n v="5"/>
    <s v="ORGANIC POPCORN"/>
    <s v=" ORGANIC EXPELLER PRESSED SOYBEAN OIL"/>
    <s v=" ORGANIC SUGAR"/>
    <s v=" SEA SALT."/>
    <m/>
    <m/>
    <m/>
    <m/>
    <m/>
    <m/>
    <m/>
    <m/>
    <m/>
    <m/>
    <m/>
    <d v="2019-02-15T00:00:00"/>
    <b v="0"/>
    <b v="1"/>
    <b v="0"/>
    <x v="1"/>
    <x v="0"/>
  </r>
  <r>
    <n v="461"/>
    <x v="440"/>
    <n v="21.936336695243508"/>
    <n v="6"/>
    <s v="BLACK BEAN POWDER"/>
    <s v=" RICE FLOUR"/>
    <s v=" SUNFLOWER OIL"/>
    <s v=" SEASONING (MALTODEXTRIN SUGAR"/>
    <s v=" SALT"/>
    <s v=" SPICES"/>
    <s v=" TOMATO POWDER"/>
    <s v=" BROWN SUGAR"/>
    <s v=" ONION POWDER"/>
    <s v=" TORULA YEAST"/>
    <s v=" VINEGAR"/>
    <s v=" MOLASSES"/>
    <s v=" NATURAL FLAVORS"/>
    <s v=" EXTRACTIVES OF PAPRIKA"/>
    <s v=" CITRIC ACID"/>
    <d v="2019-03-02T00:00:00"/>
    <b v="0"/>
    <b v="1"/>
    <b v="0"/>
    <x v="1"/>
    <x v="0"/>
  </r>
  <r>
    <n v="462"/>
    <x v="441"/>
    <n v="10.835542773570527"/>
    <n v="17"/>
    <s v="POPCORN"/>
    <s v=" SUNFLOWER OIL"/>
    <s v=" EVAPORATED CANE CRYSTALS"/>
    <s v=" ORGANIC WHEY"/>
    <s v=" ORGANIC CHEDDAR CHEESE (CULTURED MILK"/>
    <s v=" SALT"/>
    <s v=" ENZYMES)"/>
    <s v=" ORGANIC NONFAT MILK"/>
    <s v=" SEA SALT"/>
    <s v=" LACTIC ACID"/>
    <s v=" NATURAL FLAVOR"/>
    <m/>
    <m/>
    <m/>
    <m/>
    <d v="2019-03-06T00:00:00"/>
    <b v="1"/>
    <b v="0"/>
    <b v="0"/>
    <x v="1"/>
    <x v="0"/>
  </r>
  <r>
    <n v="463"/>
    <x v="442"/>
    <n v="89.213056086146793"/>
    <n v="13"/>
    <s v="POPCORN"/>
    <s v=" SUNFLOWER OIL"/>
    <s v=" DRIED CANE SUGAR"/>
    <s v=" SEA SALT"/>
    <s v=" GARLIC POWDER"/>
    <s v=" PAPRIKA"/>
    <s v=" CAYENNE PEPPER"/>
    <s v=" CUMIN."/>
    <m/>
    <m/>
    <m/>
    <m/>
    <m/>
    <m/>
    <m/>
    <d v="2019-02-22T00:00:00"/>
    <b v="1"/>
    <b v="0"/>
    <b v="0"/>
    <x v="0"/>
    <x v="0"/>
  </r>
  <r>
    <n v="464"/>
    <x v="443"/>
    <n v="14.820713190113644"/>
    <n v="10"/>
    <s v="NON-GMO"/>
    <s v=" AIR POPPED POPCORN*"/>
    <s v=" HIGH OLEIC SUNFLOWER OIL*"/>
    <s v=" SEA SALT"/>
    <s v=" PAPADUM (URAD DAL FLOUR"/>
    <s v=" PEPPER"/>
    <s v=" SODIUM BICARBONATE"/>
    <s v=" SALT"/>
    <s v=" VEGETABLE OIL)"/>
    <s v=" CHILI PEPPER FLAKES"/>
    <s v=" GARLIC"/>
    <s v=" CANE SUGAR*"/>
    <s v=" MUSTARD SEEDS"/>
    <s v=" ONION POWDER"/>
    <s v=" TURMERIC "/>
    <d v="2019-02-15T00:00:00"/>
    <b v="0"/>
    <b v="1"/>
    <b v="0"/>
    <x v="1"/>
    <x v="0"/>
  </r>
  <r>
    <n v="465"/>
    <x v="444"/>
    <n v="38.006900228652682"/>
    <n v="17"/>
    <s v="POTATOES"/>
    <s v=" SUNFLOWER AND/OR SAFFLOWER OIL"/>
    <s v=" SEA SALT."/>
    <m/>
    <m/>
    <m/>
    <m/>
    <m/>
    <m/>
    <m/>
    <m/>
    <m/>
    <m/>
    <m/>
    <m/>
    <d v="2019-03-01T00:00:00"/>
    <b v="1"/>
    <b v="0"/>
    <b v="0"/>
    <x v="0"/>
    <x v="0"/>
  </r>
  <r>
    <n v="466"/>
    <x v="445"/>
    <n v="2.3464937699663624"/>
    <n v="5"/>
    <s v="POTATOES"/>
    <s v=" SUNFLOWER AND/OR SAFFLOWER OIL"/>
    <s v=" MALT VINEGAR POWDER (MALTODEXTRIN"/>
    <s v=" FOOD STARCH MODIFIED"/>
    <s v=" MALT VINEGAR)"/>
    <s v=" FRUCTOSE"/>
    <s v=" WHITE VINEGAR POWDER (MALTODEXTRIN"/>
    <s v=" DISTILLED WHITE VINEGAR)"/>
    <s v=" SEA SALT"/>
    <s v=" FRUCTOSE"/>
    <s v=" MALTODEXTRIN"/>
    <s v=" CITRIC ACID"/>
    <s v=" MALT EXTRACT."/>
    <m/>
    <m/>
    <d v="2019-02-19T00:00:00"/>
    <b v="0"/>
    <b v="1"/>
    <b v="0"/>
    <x v="1"/>
    <x v="0"/>
  </r>
  <r>
    <n v="467"/>
    <x v="446"/>
    <n v="3.5453243624498754"/>
    <n v="15"/>
    <s v="A SEASONAL MIX OF ROOT VEGETABLES (TARO"/>
    <s v=" SWEET POTATO"/>
    <s v=" BATATA"/>
    <s v=" YUCA"/>
    <s v=" PARSNIP)"/>
    <s v=" EXPELLER PRESSED CANOLA OIL AND/OR SAFFLOWER OIL AND/OR SUNFLOWER OIL"/>
    <s v=" SEA SALT"/>
    <s v=" BEET JUICE CONCENTRATE (FOR COLOR)."/>
    <m/>
    <m/>
    <m/>
    <m/>
    <m/>
    <m/>
    <m/>
    <d v="2019-02-19T00:00:00"/>
    <b v="1"/>
    <b v="0"/>
    <b v="0"/>
    <x v="1"/>
    <x v="0"/>
  </r>
  <r>
    <n v="468"/>
    <x v="447"/>
    <n v="95.069775725608309"/>
    <n v="10"/>
    <s v="ORGANIC YELLOW CORN"/>
    <s v=" EXPELLER PRESSED CANOLA OIL AND/OR SAFFLOWER OIL AND/OR SUNFLOWER OIL"/>
    <s v=" SEA SALT."/>
    <m/>
    <m/>
    <m/>
    <m/>
    <m/>
    <m/>
    <m/>
    <m/>
    <m/>
    <m/>
    <m/>
    <m/>
    <d v="2019-02-17T00:00:00"/>
    <b v="0"/>
    <b v="1"/>
    <b v="0"/>
    <x v="0"/>
    <x v="0"/>
  </r>
  <r>
    <n v="469"/>
    <x v="448"/>
    <n v="20.41100478069372"/>
    <n v="5"/>
    <s v="ORGANIC WHITE CORN"/>
    <s v=" EXPELLER PRESSED CANOLA OIL AND/OR SAFFLOWER OIL AND/OR SUNFLOWER OIL"/>
    <s v=" SEA SALT."/>
    <m/>
    <m/>
    <m/>
    <m/>
    <m/>
    <m/>
    <m/>
    <m/>
    <m/>
    <m/>
    <m/>
    <m/>
    <d v="2019-02-06T00:00:00"/>
    <b v="0"/>
    <b v="1"/>
    <b v="0"/>
    <x v="1"/>
    <x v="0"/>
  </r>
  <r>
    <n v="470"/>
    <x v="449"/>
    <n v="48.324640040100284"/>
    <n v="5"/>
    <s v="ORGANIC YELLOW CORN. EXPELLER PRESSED CANOLA OIL AND/OR SAFFLOWER OIL AND/OR SUNFLOWER OIL"/>
    <s v=" ORGANIC SWEET POTATO"/>
    <s v=" EVAPORATED CANE JUICE"/>
    <s v=" SALT"/>
    <s v=" NATURAL FLAVORS (WITH MILK)"/>
    <s v=" YEAST EXTRACT"/>
    <s v=" EXTRACTIVES OF PAPRIKA"/>
    <s v=" MALIC ACID."/>
    <m/>
    <m/>
    <m/>
    <m/>
    <m/>
    <m/>
    <m/>
    <d v="2019-02-16T00:00:00"/>
    <b v="0"/>
    <b v="1"/>
    <b v="0"/>
    <x v="0"/>
    <x v="0"/>
  </r>
  <r>
    <n v="471"/>
    <x v="450"/>
    <n v="62.456288159164195"/>
    <n v="10"/>
    <s v="ORGANIC WHITE CORN"/>
    <s v=" EXPELLER PRESSED CANOLA OIL AND/OR SAFFLOWER OIL AND/OR SUNFLOWER OIL"/>
    <s v=" SALT"/>
    <s v=" SPICES"/>
    <s v=" ONION POWDER"/>
    <s v=" GARLIC POWDER"/>
    <s v=" TOMATO POWDER"/>
    <s v=" DEHYDRATED BELL PEPPERS"/>
    <s v=" CILANTRO"/>
    <s v=" CITRIC ACID"/>
    <s v=" JALAPENO"/>
    <s v=" ONION POWDER"/>
    <s v=" EXTRACTIVES OF PAPRIKA."/>
    <m/>
    <m/>
    <d v="2019-02-23T00:00:00"/>
    <b v="0"/>
    <b v="1"/>
    <b v="0"/>
    <x v="0"/>
    <x v="0"/>
  </r>
  <r>
    <n v="472"/>
    <x v="450"/>
    <n v="37.106738587333133"/>
    <n v="15"/>
    <s v="ORGANIC YELLOW CORN"/>
    <s v=" EXPELLER PRESSED CANOLA OIL AND/OR SAFFLOWER OIL AND/OR SUNFLOWER OIL"/>
    <s v=" ORGANIC CHEDDAR CHEESE (MILK) (CULTURED ORGANIC CHEDDAR CHEESE"/>
    <s v=" ORGANIC WHEY POWDER"/>
    <s v=" LACTIC ACID"/>
    <s v=" DISODIUM PHOSPHATE"/>
    <s v=" ANNATTO"/>
    <s v=" ENZYMES)"/>
    <s v=" SALT"/>
    <s v=" ORGANIC WHEY"/>
    <s v=" ORGANIC TOMATO POWDER"/>
    <s v=" ORGANIC ONION POWDER"/>
    <s v=" ORGANIC AUTOLYZED YEAST EXTRACT"/>
    <s v=" CITRIC ACID"/>
    <s v=" ORGANIC MUSTARD POWDER"/>
    <d v="2019-03-01T00:00:00"/>
    <b v="1"/>
    <b v="0"/>
    <b v="0"/>
    <x v="0"/>
    <x v="0"/>
  </r>
  <r>
    <n v="473"/>
    <x v="451"/>
    <n v="91.053930519125345"/>
    <n v="17"/>
    <s v="STONE GROUND CORN"/>
    <s v=" HIGH OLEIC SUNFLOWER AND/OR SAFFLOWER OIL"/>
    <s v=" ORGANIC SPROUTED FLAX SEED"/>
    <s v=" ORGANIC SPROUTED QUINOA"/>
    <s v=" ORGANIC SPROUTED BROWN RICE"/>
    <s v=" ORGANIC SPROUTED DAIKON RADISH SEED"/>
    <s v=" SPROUTED CHIA SEED"/>
    <s v=" SPROUTED BROCCOLI SEED"/>
    <s v=" PURE SEA SALT"/>
    <m/>
    <m/>
    <m/>
    <m/>
    <m/>
    <m/>
    <d v="2019-02-16T00:00:00"/>
    <b v="1"/>
    <b v="0"/>
    <b v="0"/>
    <x v="0"/>
    <x v="0"/>
  </r>
  <r>
    <n v="474"/>
    <x v="452"/>
    <n v="32.999617264744671"/>
    <n v="11"/>
    <s v="STONE GROUND YELLOW CORN"/>
    <s v=" STONE GROUND BLUE CORN"/>
    <s v=" SUNFLOWER OIL OR CORN OIL"/>
    <s v=" SEA SALT"/>
    <s v=" WATER"/>
    <s v=" TRACE OF LIME."/>
    <m/>
    <m/>
    <m/>
    <m/>
    <m/>
    <m/>
    <m/>
    <m/>
    <m/>
    <d v="2019-02-06T00:00:00"/>
    <b v="1"/>
    <b v="0"/>
    <b v="0"/>
    <x v="0"/>
    <x v="0"/>
  </r>
  <r>
    <n v="475"/>
    <x v="453"/>
    <n v="83.051796667415516"/>
    <n v="8"/>
    <s v="ORGANIC GARBANZO BEANS (GARBANZO BEANS"/>
    <s v=" WATER"/>
    <s v=" SEA SALT)"/>
    <s v=" ORGANIC GREEN CHILES"/>
    <s v=" ORGANIC TAHINI (SESAME SEEDS)"/>
    <s v=" ORGANIC EXTRA VIRGIN OLIVE OIL"/>
    <s v=" ORGANIC LIME JUICE. LESS THAN 2%: SEA SALT"/>
    <s v=" CITRIC ACID"/>
    <s v=" ORGANIC SPICES (GARLIC POWDER"/>
    <s v=" CUMIN"/>
    <s v=" CAYENNE"/>
    <s v=" BLACK PEPPER)."/>
    <m/>
    <m/>
    <m/>
    <d v="2019-03-02T00:00:00"/>
    <b v="0"/>
    <b v="1"/>
    <b v="0"/>
    <x v="0"/>
    <x v="0"/>
  </r>
  <r>
    <n v="476"/>
    <x v="454"/>
    <n v="50.724354231418104"/>
    <n v="14"/>
    <s v="ORGANIC APPLE"/>
    <s v=" ORGANIC BANANA."/>
    <m/>
    <m/>
    <m/>
    <m/>
    <m/>
    <m/>
    <m/>
    <m/>
    <m/>
    <m/>
    <m/>
    <m/>
    <m/>
    <d v="2019-01-25T00:00:00"/>
    <b v="1"/>
    <b v="0"/>
    <b v="0"/>
    <x v="0"/>
    <x v="0"/>
  </r>
  <r>
    <n v="477"/>
    <x v="455"/>
    <n v="55.627425208201217"/>
    <n v="4"/>
    <s v="DARK CHOCOLATE (SUGAR"/>
    <s v=" CHOCOLATE LIQUOR"/>
    <s v=" COCOA BUTTER"/>
    <s v=" SOY LECITHIN [AN EMULSIFIER]"/>
    <s v=" VANILLA)"/>
    <s v=" MILK CHOCOLATE (SUGAR"/>
    <s v=" MILK"/>
    <s v=" CHOCOLATE LIQUOR"/>
    <s v=" COCOA BUTTER"/>
    <s v=" SOY LECITHIN [AN EMULSIFIER]"/>
    <s v=" VANILLA)"/>
    <s v=" COCONUT OIL"/>
    <s v=" WHITE CHOCOLATE (SUGAR"/>
    <s v=" COCOA BUTTER"/>
    <s v=" WHOLE MILK POWDER"/>
    <d v="2019-03-08T00:00:00"/>
    <b v="0"/>
    <b v="1"/>
    <b v="0"/>
    <x v="0"/>
    <x v="0"/>
  </r>
  <r>
    <n v="478"/>
    <x v="456"/>
    <n v="0.83020414493484296"/>
    <n v="17"/>
    <s v="RAW ORGANIC CASHEW BUTTER"/>
    <s v=" RAW ORGANIC ALMOND OIL"/>
    <s v=" RAW BLUE ALGAE"/>
    <s v=" RAW ORGANIC AGAVE AND ORGANIC LEMON OIL"/>
    <m/>
    <m/>
    <m/>
    <m/>
    <m/>
    <m/>
    <m/>
    <m/>
    <m/>
    <m/>
    <m/>
    <d v="2019-02-24T00:00:00"/>
    <b v="1"/>
    <b v="0"/>
    <b v="0"/>
    <x v="1"/>
    <x v="0"/>
  </r>
  <r>
    <n v="479"/>
    <x v="457"/>
    <n v="3.6404923747632267"/>
    <n v="6"/>
    <s v="RAW ORGANIC CASHEW BUTTER"/>
    <s v=" RAW ORGANIC ALMOND OIL"/>
    <s v=" RAW ORGANIC GOJI BERRY POWDER"/>
    <s v=" RAW ORGANIC ELDERBERRY POWDER"/>
    <s v=" RAW ORGANIC AGAVE AND RAW ORGANIC STEVIA"/>
    <m/>
    <m/>
    <m/>
    <m/>
    <m/>
    <m/>
    <m/>
    <m/>
    <m/>
    <m/>
    <d v="2019-01-29T00:00:00"/>
    <b v="0"/>
    <b v="1"/>
    <b v="0"/>
    <x v="1"/>
    <x v="0"/>
  </r>
  <r>
    <n v="480"/>
    <x v="458"/>
    <n v="48.268599173979524"/>
    <n v="7"/>
    <s v="TEA WITH TEA EXTRACT"/>
    <s v=" HIBISCUS"/>
    <s v=" NATURAL RASPBERRY FLAVOR WITH OTHER NATURAL FLAVORS AND CITRIC ACID."/>
    <m/>
    <m/>
    <m/>
    <m/>
    <m/>
    <m/>
    <m/>
    <m/>
    <m/>
    <m/>
    <m/>
    <m/>
    <d v="2019-02-17T00:00:00"/>
    <b v="0"/>
    <b v="1"/>
    <b v="0"/>
    <x v="0"/>
    <x v="0"/>
  </r>
  <r>
    <n v="481"/>
    <x v="459"/>
    <n v="51.909153204839555"/>
    <n v="5"/>
    <s v="ORGANIC DURUM WHOLE WHEAT SEMOLINA."/>
    <m/>
    <m/>
    <m/>
    <m/>
    <m/>
    <m/>
    <m/>
    <m/>
    <m/>
    <m/>
    <m/>
    <m/>
    <m/>
    <m/>
    <d v="2019-02-11T00:00:00"/>
    <b v="0"/>
    <b v="1"/>
    <b v="0"/>
    <x v="0"/>
    <x v="0"/>
  </r>
  <r>
    <n v="482"/>
    <x v="460"/>
    <n v="9.1219486857717307"/>
    <n v="3"/>
    <s v="MALTODEXTRIN"/>
    <s v=" BLENDED GREEN TEA POWDERS."/>
    <m/>
    <m/>
    <m/>
    <m/>
    <m/>
    <m/>
    <m/>
    <m/>
    <m/>
    <m/>
    <m/>
    <m/>
    <m/>
    <d v="2019-02-09T00:00:00"/>
    <b v="0"/>
    <b v="1"/>
    <b v="0"/>
    <x v="1"/>
    <x v="0"/>
  </r>
  <r>
    <n v="483"/>
    <x v="461"/>
    <n v="72.325231601547529"/>
    <n v="4"/>
    <s v="ORGANIC FENNEL"/>
    <s v=" ORGANIC CELERY ROOT"/>
    <s v=" ORGANIC ORANGE PEEL"/>
    <s v=" ORGANIC ONION"/>
    <s v=" ORGANIC DILL"/>
    <s v=" ORGANIC DECAF GREEN TEA"/>
    <s v=" ORGANIC HONEYBUSH"/>
    <s v=" ORGANIC BLACK PEPPER."/>
    <m/>
    <m/>
    <m/>
    <m/>
    <m/>
    <m/>
    <m/>
    <d v="2019-02-22T00:00:00"/>
    <b v="0"/>
    <b v="1"/>
    <b v="0"/>
    <x v="0"/>
    <x v="0"/>
  </r>
  <r>
    <n v="484"/>
    <x v="462"/>
    <n v="45.866614379279255"/>
    <n v="10"/>
    <s v="HIBISCUS"/>
    <s v=" ROSEHIPS"/>
    <s v=" ORANGE PEEL"/>
    <s v=" NATURAL ACAI BERRY AND MANGO FLAVORS WITH OTHER NATURAL FLAVORS"/>
    <s v=" BLACKBERRY LEAVES AND ACAI BERRY PUREE."/>
    <m/>
    <m/>
    <m/>
    <m/>
    <m/>
    <m/>
    <m/>
    <m/>
    <m/>
    <m/>
    <d v="2019-01-29T00:00:00"/>
    <b v="0"/>
    <b v="1"/>
    <b v="0"/>
    <x v="0"/>
    <x v="0"/>
  </r>
  <r>
    <n v="485"/>
    <x v="463"/>
    <n v="94.633621443659948"/>
    <n v="7"/>
    <s v="SPROUTED ORGANIC WHOLE WHEAT BERRIES"/>
    <s v=" ORGANIC RAISINS"/>
    <s v=" FILTERED WATER"/>
    <s v=" WHEAT GLUTEN"/>
    <s v=" SPROUTED ORGANIC BARLEY"/>
    <s v=" FRESH YEAST"/>
    <s v=" SEA SALT"/>
    <s v=" CULTURED WHEAT"/>
    <s v=" SUNFLOWER LECITHIN"/>
    <m/>
    <m/>
    <m/>
    <m/>
    <m/>
    <m/>
    <d v="2019-02-12T00:00:00"/>
    <b v="0"/>
    <b v="1"/>
    <b v="0"/>
    <x v="0"/>
    <x v="0"/>
  </r>
  <r>
    <n v="486"/>
    <x v="464"/>
    <n v="71.146012575517929"/>
    <n v="11"/>
    <s v="ORGANIC UNBLEACHED WHEAT FLOUR"/>
    <s v=" WATER"/>
    <s v=" ORGANIC WHOLE WHEAT FLOUR"/>
    <s v=" SEA SALT"/>
    <s v=" ORGANIC BARLEY MALT"/>
    <s v=" ORGANIC SESAME SEEDS"/>
    <s v=" ORGANIC POPPY SEEDS"/>
    <s v=" ORGANIC FENNEL SEEDS."/>
    <m/>
    <m/>
    <m/>
    <m/>
    <m/>
    <m/>
    <m/>
    <d v="2019-02-22T00:00:00"/>
    <b v="1"/>
    <b v="0"/>
    <b v="0"/>
    <x v="0"/>
    <x v="0"/>
  </r>
  <r>
    <n v="487"/>
    <x v="465"/>
    <n v="49.884683303825192"/>
    <n v="10"/>
    <s v="CINNAMON ROLL (WATER"/>
    <s v=" TAPIOCA STARCH"/>
    <s v=" BROWN RICE FLOUR"/>
    <s v=" DRIED CANE SYRUP"/>
    <s v=" CANOLA OIL"/>
    <s v=" RESISTANT CORN STARCH"/>
    <s v=" EGG WHITES"/>
    <s v=" TAPIOCA SYRUP"/>
    <s v=" TAPIOCA MALTODEXTRIN"/>
    <s v=" YEAST"/>
    <s v=" GUM (XANTHAN GUM"/>
    <s v=" SODIUM ALGINATE"/>
    <s v=" GUAR GUM)"/>
    <s v=" SALT"/>
    <s v=" PEA PROTEIN"/>
    <d v="2019-02-17T00:00:00"/>
    <b v="0"/>
    <b v="1"/>
    <b v="0"/>
    <x v="0"/>
    <x v="0"/>
  </r>
  <r>
    <n v="488"/>
    <x v="466"/>
    <n v="50.85686020373371"/>
    <n v="17"/>
    <s v="ORGANIC PASTEURIZED CULTURED WHOLE AND SKIM MILK"/>
    <s v=" SALT"/>
    <s v=" ENZYMES."/>
    <m/>
    <m/>
    <m/>
    <m/>
    <m/>
    <m/>
    <m/>
    <m/>
    <m/>
    <m/>
    <m/>
    <m/>
    <d v="2019-02-14T00:00:00"/>
    <b v="1"/>
    <b v="0"/>
    <b v="0"/>
    <x v="0"/>
    <x v="0"/>
  </r>
  <r>
    <n v="489"/>
    <x v="467"/>
    <n v="81.1490838080571"/>
    <n v="5"/>
    <s v="ORGANIC PASTEURIZED CULTURED MILK"/>
    <s v=" SALT"/>
    <s v=" ORGANIC ANNATTO VEGETARIAN ENZYME."/>
    <m/>
    <m/>
    <m/>
    <m/>
    <m/>
    <m/>
    <m/>
    <m/>
    <m/>
    <m/>
    <m/>
    <m/>
    <d v="2019-03-01T00:00:00"/>
    <b v="0"/>
    <b v="1"/>
    <b v="0"/>
    <x v="0"/>
    <x v="0"/>
  </r>
  <r>
    <n v="490"/>
    <x v="468"/>
    <n v="44.394708023564519"/>
    <n v="5"/>
    <s v="ORGANIC BROWN RICE"/>
    <s v=" ORGANIC BLACK BEANS"/>
    <s v=" PRESERVATIVE-FREE WHITE FLOUR TORTILLA (UNBLEACHED WHEAT FLOUR [WHEAT FLOUR"/>
    <s v=" VITAMIN C"/>
    <s v=" ENZYMES"/>
    <s v=" NIACIN"/>
    <s v=" REDUCED IRON"/>
    <s v=" THIAMINE MONONITRATE"/>
    <s v=" RIBOFLAVIN"/>
    <s v=" FOLIC ACID]"/>
    <s v=" WATER"/>
    <s v=" CANOLA OIL"/>
    <s v=" CONTAINS 2% OR LESS: SALT"/>
    <s v=" GUAR GUM"/>
    <s v=" BAKING POWDER [SODIUM ACID PYROPHOSPHATE"/>
    <d v="2019-02-04T00:00:00"/>
    <b v="0"/>
    <b v="1"/>
    <b v="0"/>
    <x v="0"/>
    <x v="0"/>
  </r>
  <r>
    <n v="491"/>
    <x v="469"/>
    <n v="4.2351367038287897"/>
    <n v="17"/>
    <s v="ORGANIC BLACK BEANS"/>
    <s v=" PRESERVATIVE-FREE TORTILLA (WHOLE WHEAT FLOUR"/>
    <s v=" CANOLA OIL"/>
    <s v=" BAKING POWDER"/>
    <s v=" GUAR GUM)"/>
    <s v=" ORGANIC BROWN RICE"/>
    <s v=" ONIONS"/>
    <s v=" TOMATOES"/>
    <s v=" WHITE CHEDDAR CHEESE (MILK"/>
    <s v=" CULTURES"/>
    <s v=" SALT"/>
    <s v=" ENZYMES)"/>
    <s v=" CANOLA OIL"/>
    <s v=" SEA SALT"/>
    <s v=" JALAPENO PEPPERS SPICES."/>
    <d v="2019-01-31T00:00:00"/>
    <b v="1"/>
    <b v="0"/>
    <b v="0"/>
    <x v="1"/>
    <x v="0"/>
  </r>
  <r>
    <n v="492"/>
    <x v="470"/>
    <n v="59.103289938510848"/>
    <n v="17"/>
    <s v="BROWN SUGAR"/>
    <s v=" GLUTEN FREE OATS"/>
    <s v=" PREMIUM CASSAVA FLOUR"/>
    <s v=" UNMODIFIED POTATO STARCH"/>
    <s v=" SEA SALT"/>
    <s v=" BAKING SODA"/>
    <s v=" CINNAMON"/>
    <s v=" ORGANIC VANILLA FLAVOR"/>
    <s v=" XANTHAN GUM (EMULSIFIER)"/>
    <s v=" NUTMEG"/>
    <m/>
    <m/>
    <m/>
    <m/>
    <m/>
    <d v="2019-02-20T00:00:00"/>
    <b v="1"/>
    <b v="0"/>
    <b v="0"/>
    <x v="0"/>
    <x v="0"/>
  </r>
  <r>
    <n v="493"/>
    <x v="471"/>
    <n v="32.474822944464968"/>
    <n v="12"/>
    <s v="POTATO STARCH"/>
    <s v=" SORGHUM FLOUR"/>
    <s v=" TAPIOCA FLOUR"/>
    <s v=" WHITE RICE FLOUR"/>
    <s v=" XANTHAN GUM"/>
    <m/>
    <m/>
    <m/>
    <m/>
    <m/>
    <m/>
    <m/>
    <m/>
    <m/>
    <m/>
    <d v="2019-02-04T00:00:00"/>
    <b v="1"/>
    <b v="0"/>
    <b v="0"/>
    <x v="0"/>
    <x v="0"/>
  </r>
  <r>
    <n v="494"/>
    <x v="472"/>
    <n v="86.213640804090957"/>
    <n v="7"/>
    <s v="GLUTEN FREE FLOUR (BROWN RICE"/>
    <s v=" SWEET RICE"/>
    <s v=" TAPIOCA)"/>
    <s v=" CANE SUGAR"/>
    <s v=" BUTTER (MILK)"/>
    <s v=" EGGS"/>
    <s v=" CORN STARCH"/>
    <s v=" POTATO STARCH"/>
    <s v=" VANILLA"/>
    <s v=" CREAM OF TARTAR"/>
    <s v=" XANTHAN GUM"/>
    <s v=" BAKING SODA"/>
    <s v=" SALT"/>
    <s v=" CINNAMON."/>
    <m/>
    <d v="2019-02-06T00:00:00"/>
    <b v="0"/>
    <b v="1"/>
    <b v="0"/>
    <x v="0"/>
    <x v="0"/>
  </r>
  <r>
    <n v="495"/>
    <x v="473"/>
    <n v="53.374839773258863"/>
    <n v="16"/>
    <s v="ORGANIC ROASTED BROWN RICE."/>
    <m/>
    <m/>
    <m/>
    <m/>
    <m/>
    <m/>
    <m/>
    <m/>
    <m/>
    <m/>
    <m/>
    <m/>
    <m/>
    <m/>
    <d v="2019-01-28T00:00:00"/>
    <b v="1"/>
    <b v="0"/>
    <b v="0"/>
    <x v="0"/>
    <x v="0"/>
  </r>
  <r>
    <n v="496"/>
    <x v="474"/>
    <n v="28.413279291682336"/>
    <n v="3"/>
    <s v="ORGANIC WHITE RICE"/>
    <m/>
    <m/>
    <m/>
    <m/>
    <m/>
    <m/>
    <m/>
    <m/>
    <m/>
    <m/>
    <m/>
    <m/>
    <m/>
    <m/>
    <d v="2019-02-08T00:00:00"/>
    <b v="0"/>
    <b v="1"/>
    <b v="0"/>
    <x v="1"/>
    <x v="0"/>
  </r>
  <r>
    <n v="497"/>
    <x v="475"/>
    <n v="60.79354173195788"/>
    <n v="3"/>
    <s v="ORGANIC RICE"/>
    <m/>
    <m/>
    <m/>
    <m/>
    <m/>
    <m/>
    <m/>
    <m/>
    <m/>
    <m/>
    <m/>
    <m/>
    <m/>
    <m/>
    <d v="2019-02-22T00:00:00"/>
    <b v="0"/>
    <b v="1"/>
    <b v="0"/>
    <x v="0"/>
    <x v="0"/>
  </r>
  <r>
    <n v="498"/>
    <x v="476"/>
    <n v="49.555353709192943"/>
    <n v="3"/>
    <s v="ORGANIC"/>
    <s v=" PASTEURIZED CULTURED MILK &amp; CREAM"/>
    <s v=" SEA SALT"/>
    <s v=" GARLIC &amp; HERBS"/>
    <m/>
    <m/>
    <m/>
    <m/>
    <m/>
    <m/>
    <m/>
    <m/>
    <m/>
    <m/>
    <m/>
    <d v="2019-02-04T00:00:00"/>
    <b v="0"/>
    <b v="1"/>
    <b v="0"/>
    <x v="0"/>
    <x v="0"/>
  </r>
  <r>
    <n v="499"/>
    <x v="477"/>
    <n v="3.5362791427783313"/>
    <n v="6"/>
    <s v="ORGANIC"/>
    <s v=" PASTEURIZED CULTURED MILK &amp; CREAM"/>
    <s v=" SEA SALT"/>
    <m/>
    <m/>
    <m/>
    <m/>
    <m/>
    <m/>
    <m/>
    <m/>
    <m/>
    <m/>
    <m/>
    <m/>
    <d v="2019-02-01T00:00:00"/>
    <b v="0"/>
    <b v="1"/>
    <b v="0"/>
    <x v="1"/>
    <x v="0"/>
  </r>
  <r>
    <n v="500"/>
    <x v="478"/>
    <n v="41.462196270732633"/>
    <n v="5"/>
    <s v="PASTEURIZED AND CULTURED ORGANIC SOYMILK (FILTERED WATER AND GROUND ORGANIC SOYBEANS)"/>
    <s v=" ORGANIC EVAPORATED CANE JUICE"/>
    <s v=" CHERRIES"/>
    <s v=" ORGANIC CORNSTARCH"/>
    <s v=" ORGANIC RICE STARCH"/>
    <s v=" TRICALCIUM PHOSPHATE"/>
    <s v=" NATURAL FLAVORS"/>
    <s v=" LACTIC ACID (FROM VEGETABLE SOURCE)"/>
    <s v=" FRUIT AND VEGETABLE JUICE (FOR COLOR)"/>
    <s v=" LIVE ACTIVE VEGAN CULTURES (L. ACIDOPHILUS"/>
    <s v=" B. BIFIDUM"/>
    <s v=" L. BULGARICUS AND S. THERMOPHILUS)."/>
    <m/>
    <m/>
    <m/>
    <d v="2019-02-16T00:00:00"/>
    <b v="0"/>
    <b v="1"/>
    <b v="0"/>
    <x v="0"/>
    <x v="0"/>
  </r>
  <r>
    <n v="501"/>
    <x v="479"/>
    <n v="75.814474937671434"/>
    <n v="14"/>
    <s v="NATURALLY BREWED SOY SAUCE (WATER"/>
    <s v=" WHEAT"/>
    <s v=" SOYBEANS"/>
    <s v=" SALT"/>
    <s v=" ALCOHOL"/>
    <s v=" VINEGAR"/>
    <s v=" LACTIC ACID)"/>
    <s v=" CANE SYRUP*"/>
    <s v=" SHERRY WINE"/>
    <s v=" WATER"/>
    <s v=" CRUSHED GARLIC (GARLIC"/>
    <s v=" CITRIC ACID)"/>
    <s v=" RED CHILI GARLIC (RED CHILI PEPPERS"/>
    <s v=" DISTILLED VINEGAR"/>
    <s v=" GARLIC"/>
    <d v="2019-02-16T00:00:00"/>
    <b v="1"/>
    <b v="0"/>
    <b v="0"/>
    <x v="0"/>
    <x v="0"/>
  </r>
  <r>
    <n v="502"/>
    <x v="480"/>
    <n v="30.426133524829169"/>
    <n v="17"/>
    <s v="PASTEURIZED WHOLE ORGANIC MILK"/>
    <s v=" LIVE YOGURT CULTURES."/>
    <m/>
    <m/>
    <m/>
    <m/>
    <m/>
    <m/>
    <m/>
    <m/>
    <m/>
    <m/>
    <m/>
    <m/>
    <m/>
    <d v="2019-02-02T00:00:00"/>
    <b v="1"/>
    <b v="0"/>
    <b v="0"/>
    <x v="0"/>
    <x v="0"/>
  </r>
  <r>
    <n v="503"/>
    <x v="481"/>
    <n v="41.910396401192109"/>
    <n v="4"/>
    <s v="PASTEURIZED WHOLE ORGANIC MILK"/>
    <s v=" ORGANIC MAPLE SYRUP"/>
    <s v=" ORGANIC VANILLA EXTRACT"/>
    <s v=" LIVE YOGURT CULTURES."/>
    <m/>
    <m/>
    <m/>
    <m/>
    <m/>
    <m/>
    <m/>
    <m/>
    <m/>
    <m/>
    <m/>
    <d v="2019-02-02T00:00:00"/>
    <b v="0"/>
    <b v="1"/>
    <b v="0"/>
    <x v="0"/>
    <x v="0"/>
  </r>
  <r>
    <n v="504"/>
    <x v="482"/>
    <n v="80.176810241315749"/>
    <n v="6"/>
    <s v="CULTURED PASTEURIZED GRADE A NONFAT MILK"/>
    <s v=" SUGAR"/>
    <s v=" RASPBERRIES"/>
    <s v=" MILK PROTEIN CONCENTRATE"/>
    <s v=" WHEY PROTEIN CONCENTRATE"/>
    <s v=" NATURAL FLAVORS"/>
    <s v=" PECTIN"/>
    <s v=" FRUIT &amp; VEGETABLE JUICE (FOR COLOR)"/>
    <s v=" SODIUM CITRATE"/>
    <s v=" CITRIC ACID"/>
    <s v=" VITAMIN A PALMITATE"/>
    <s v=" VITAMIN D3 AND LIVE ACTIVE CULTURES (S. THERMOPHILUS"/>
    <s v=" L. BULGARICUS"/>
    <s v=" L. ACIDOPHILUS"/>
    <s v=" BIFIDO. LACTIS"/>
    <d v="2019-03-05T00:00:00"/>
    <b v="0"/>
    <b v="1"/>
    <b v="0"/>
    <x v="0"/>
    <x v="0"/>
  </r>
  <r>
    <n v="505"/>
    <x v="483"/>
    <n v="45.969433026950334"/>
    <n v="17"/>
    <s v="ORGANIC SOYMILK (WATER"/>
    <s v=" SOYBEANS)"/>
    <s v=" ORGANIC COCONUT OIL"/>
    <s v=" ORGANIC FRACTIONATED PALM KERNEL OIL"/>
    <s v=" ORGANIC SUGAR-BEET SYRUP"/>
    <s v=" ORGANIC MALTODEXTRIN - CORN DERIVED"/>
    <s v=" TARTARIC ACID"/>
    <s v=" CARRAGEENAN"/>
    <s v=" SEA SALT"/>
    <s v=" NATURAL VANILLA EXTRACT"/>
    <s v=" PROPELLANT: NITROUS OXIDE"/>
    <m/>
    <m/>
    <m/>
    <m/>
    <d v="2019-01-27T00:00:00"/>
    <b v="1"/>
    <b v="0"/>
    <b v="0"/>
    <x v="0"/>
    <x v="0"/>
  </r>
  <r>
    <n v="506"/>
    <x v="484"/>
    <n v="52.840429435622468"/>
    <n v="13"/>
    <s v="WATER"/>
    <s v=" ORGANIC SOY FLOUR"/>
    <s v=" EXPELLER PRESSED NON-GMO CANOLA OIL"/>
    <s v=" ORGANIC APPLE CIDER VINEGAR"/>
    <s v=" SPICES"/>
    <s v=" VEGAN NATURAL FLAVORS"/>
    <s v=" PAPRIKA"/>
    <s v=" SEA SALT"/>
    <s v=" GRANULATED GARLIC"/>
    <s v=" POTASSIUM CHLORIDE"/>
    <s v=" XANTHAN GUM"/>
    <s v=" NON-GMO CARAMEL COLORING"/>
    <s v=" DICALCIUM PHOSPHATE."/>
    <m/>
    <m/>
    <d v="2019-03-04T00:00:00"/>
    <b v="1"/>
    <b v="0"/>
    <b v="0"/>
    <x v="0"/>
    <x v="0"/>
  </r>
  <r>
    <n v="507"/>
    <x v="485"/>
    <n v="70.844964821775989"/>
    <n v="15"/>
    <s v="CERTIFIED ORGANIC GOLDENBERRIES (PHYSALIS PERUVIANA)"/>
    <m/>
    <m/>
    <m/>
    <m/>
    <m/>
    <m/>
    <m/>
    <m/>
    <m/>
    <m/>
    <m/>
    <m/>
    <m/>
    <m/>
    <d v="2019-01-26T00:00:00"/>
    <b v="1"/>
    <b v="0"/>
    <b v="0"/>
    <x v="0"/>
    <x v="0"/>
  </r>
  <r>
    <n v="508"/>
    <x v="429"/>
    <n v="48.346870075922347"/>
    <n v="3"/>
    <s v="ORGANIC KALE"/>
    <s v=" ORGANIC CASHEWS"/>
    <s v=" ORGANIC CHILI PEPPERS"/>
    <s v=" ORGANIC SERRANO PEPPERS"/>
    <s v=" ORGANIC GARLIC CLOVES"/>
    <s v=" ORGANIC COCONUT VINEGAR"/>
    <s v=" ORGANIC AGAVE NECTAR"/>
    <s v=" NUTRITIONAL YEAST"/>
    <s v=" SEA SALT"/>
    <s v=" ORGANIC TAMARI."/>
    <m/>
    <m/>
    <m/>
    <m/>
    <m/>
    <d v="2019-02-13T00:00:00"/>
    <b v="0"/>
    <b v="1"/>
    <b v="0"/>
    <x v="0"/>
    <x v="0"/>
  </r>
  <r>
    <n v="509"/>
    <x v="429"/>
    <n v="98.326144721686461"/>
    <n v="12"/>
    <s v="ORGANIC KALE"/>
    <s v=" ORGANIC SUNFLOWER SEEDS"/>
    <s v=" ORGANIC ONION"/>
    <s v=" ORGANIC GARLIC"/>
    <s v=" ORGANIC PARSLEY"/>
    <s v=" ORGANIC APPLE CIDER VINEGAR"/>
    <s v=" ORGANIC LEMON JUICE"/>
    <s v=" NUTRITIONAL YEAST"/>
    <s v=" ORGANIC DILL"/>
    <s v=" ORGANIC BLACK PEPPER"/>
    <s v=" SALT."/>
    <m/>
    <m/>
    <m/>
    <m/>
    <d v="2019-02-02T00:00:00"/>
    <b v="1"/>
    <b v="0"/>
    <b v="0"/>
    <x v="0"/>
    <x v="0"/>
  </r>
  <r>
    <n v="510"/>
    <x v="486"/>
    <n v="49.521206182515009"/>
    <n v="13"/>
    <s v="FILTERED WATER"/>
    <s v=" ORGANIC TOMATOES"/>
    <s v=" ORGANIC BLACK BEANS ORGANIC ONIONS"/>
    <s v=" ORGANIC BELL PEPPERS"/>
    <s v=" ORGANIC TOMATO PASTE"/>
    <s v=" ORGANIC SOY PROTEIN"/>
    <s v=" ORGANIC EVAPORATED CANE JUICE"/>
    <s v=" ORGANIC CORN STARCH"/>
    <s v=" ORGANIC EXPELLER PRESSED CANOLA OIL"/>
    <s v=" ORGANIC JALAPENO PEPPERS"/>
    <s v=" SEA SALT"/>
    <s v=" ORGANIC SPICES"/>
    <s v=" ORGANIC COCOA PROCESSED WITH ALKALI"/>
    <s v=" ORGANIC LIME JUILCE"/>
    <s v=" ORGANIC SOY SAUCE (ORGANIC SOYBEANS"/>
    <d v="2019-02-20T00:00:00"/>
    <b v="1"/>
    <b v="0"/>
    <b v="0"/>
    <x v="0"/>
    <x v="0"/>
  </r>
  <r>
    <n v="511"/>
    <x v="487"/>
    <n v="45.05758597389098"/>
    <n v="17"/>
    <s v="ORGANIC BLACK BEANS"/>
    <s v=" FILTERED WATER"/>
    <s v=" ORGANIC ONIONS"/>
    <s v=" ORGANIC TOMATO PUREE"/>
    <s v=" ORGANIC HIGH OLEIC SAFFLOWER AND/OR SUNFLOWER OIL"/>
    <s v=" SPICES"/>
    <s v=" SEA SALT"/>
    <s v=" ORGANIC GARLIC"/>
    <s v=" PAPRIKA"/>
    <s v=" SHERRY WINE VINEGAR."/>
    <m/>
    <m/>
    <m/>
    <m/>
    <m/>
    <d v="2019-02-11T00:00:00"/>
    <b v="1"/>
    <b v="0"/>
    <b v="0"/>
    <x v="0"/>
    <x v="0"/>
  </r>
  <r>
    <n v="512"/>
    <x v="488"/>
    <n v="87.170049090521431"/>
    <n v="12"/>
    <s v="TOMATOES (WATER"/>
    <s v=" TOMATOES"/>
    <s v=" TOMATO PASTE)"/>
    <s v=" DARK TURKEY MEAT"/>
    <s v=" PINK BEANS"/>
    <s v=" WATER"/>
    <s v=" GREEN CHILES (CONTAINS CITRIC ACID)"/>
    <s v=" BELL PEPPERS"/>
    <s v=" CONTAINS 2% OR LESS OF DEHYDRATED ONIONS"/>
    <s v=" SPICES"/>
    <s v=" SALT"/>
    <s v=" POTATO STARCH"/>
    <s v=" CARROTS"/>
    <s v=" DEHYDRATED GARLIC."/>
    <m/>
    <d v="2019-02-03T00:00:00"/>
    <b v="1"/>
    <b v="0"/>
    <b v="0"/>
    <x v="0"/>
    <x v="0"/>
  </r>
  <r>
    <n v="513"/>
    <x v="489"/>
    <n v="58.540504166485441"/>
    <n v="16"/>
    <s v="ORGANIC SPROUTED BROWN RICE"/>
    <s v=" ORGANIC COCONUT PALM SUGAR"/>
    <s v=" ORGANIC CACAO"/>
    <s v=" ORGANIC SUNFLOWER OIL"/>
    <s v=" SUNFLOWER LECITHIN"/>
    <s v=" UNREFINED SALT"/>
    <s v=" TOCOPHEROLS (VITAMIN E)."/>
    <m/>
    <m/>
    <m/>
    <m/>
    <m/>
    <m/>
    <m/>
    <m/>
    <d v="2019-02-02T00:00:00"/>
    <b v="1"/>
    <b v="0"/>
    <b v="0"/>
    <x v="0"/>
    <x v="0"/>
  </r>
  <r>
    <n v="514"/>
    <x v="490"/>
    <n v="41.862505593795397"/>
    <n v="9"/>
    <s v="ORGANIC SPROUTED KHORASAN WHEAT"/>
    <s v=" ORGANIC SPROUTED BROWN RICE"/>
    <s v=" ORGANIC COCONUT PALM SUGAR"/>
    <s v=" UNREFINED SALT"/>
    <s v=" TOCOPHEROLS (VITAMIN E)."/>
    <m/>
    <m/>
    <m/>
    <m/>
    <m/>
    <m/>
    <m/>
    <m/>
    <m/>
    <m/>
    <d v="2019-02-24T00:00:00"/>
    <b v="0"/>
    <b v="1"/>
    <b v="0"/>
    <x v="0"/>
    <x v="0"/>
  </r>
  <r>
    <n v="515"/>
    <x v="491"/>
    <n v="28.378832591435966"/>
    <n v="7"/>
    <s v="SUPERFOOD GRAINS (WHOLE ROLLED OATS"/>
    <s v=" QUINOA"/>
    <s v=" PUFFED AMARANTH)"/>
    <s v=" DICED CRANBERRIES"/>
    <s v=" CHOPPED RAW ALMONDS"/>
    <s v=" RAW SUNFLOWER SEEDS"/>
    <s v=" RAW FLAX SEEDS"/>
    <s v=" RAW PEPITAS"/>
    <s v=" DRIED CANE SYRUP"/>
    <s v=" SUNFLOWER OIL"/>
    <s v=" KORINTJE CINNAMON"/>
    <s v=" SEA SALT."/>
    <m/>
    <m/>
    <m/>
    <d v="2019-02-16T00:00:00"/>
    <b v="0"/>
    <b v="1"/>
    <b v="0"/>
    <x v="1"/>
    <x v="0"/>
  </r>
  <r>
    <n v="516"/>
    <x v="492"/>
    <n v="40.574094607016988"/>
    <n v="14"/>
    <s v="CHICKEN**"/>
    <s v=" WATER. CONTAINS LESS THAN 2% OF THE FOLLOWING: SEA SALT"/>
    <s v=" DEHYDRATED ONION"/>
    <s v=" SPICES"/>
    <s v=" PAPRIKA"/>
    <s v=" NUTMEG OIL."/>
    <m/>
    <m/>
    <m/>
    <m/>
    <m/>
    <m/>
    <m/>
    <m/>
    <m/>
    <d v="2019-02-23T00:00:00"/>
    <b v="1"/>
    <b v="0"/>
    <b v="0"/>
    <x v="0"/>
    <x v="0"/>
  </r>
  <r>
    <n v="517"/>
    <x v="493"/>
    <n v="65.603570071042355"/>
    <n v="8"/>
    <s v="CHICKEN**"/>
    <s v=" DRIED APPLES"/>
    <s v=" WATER. CONTAINS LESS THAN 2% OF THE FOLLOWING: HONEY"/>
    <s v=" SALT"/>
    <s v=" SPICES"/>
    <s v=" PARSLEY."/>
    <m/>
    <m/>
    <m/>
    <m/>
    <m/>
    <m/>
    <m/>
    <m/>
    <m/>
    <d v="2019-03-08T00:00:00"/>
    <b v="0"/>
    <b v="1"/>
    <b v="0"/>
    <x v="0"/>
    <x v="0"/>
  </r>
  <r>
    <n v="518"/>
    <x v="494"/>
    <n v="86.852040998271889"/>
    <n v="8"/>
    <s v="SOCKEYE SALMON"/>
    <s v=" SALT"/>
    <s v=" NATURAL GREEN TEA EXTRACT"/>
    <s v=" CELERY EXTRACT"/>
    <s v=" AND NATURAL HARDWOOD SMOKE."/>
    <m/>
    <m/>
    <m/>
    <m/>
    <m/>
    <m/>
    <m/>
    <m/>
    <m/>
    <m/>
    <d v="2019-02-27T00:00:00"/>
    <b v="0"/>
    <b v="1"/>
    <b v="0"/>
    <x v="0"/>
    <x v="0"/>
  </r>
  <r>
    <n v="519"/>
    <x v="495"/>
    <n v="20.109155529562848"/>
    <n v="7"/>
    <s v="PORK**"/>
    <s v=" SEA SALT"/>
    <s v=" NATURAL SPICES (SAGE"/>
    <s v=" RED PEPPER"/>
    <s v=" BLACK PEPPER)"/>
    <s v=" TURBINADO SUGAR"/>
    <s v=" IN BEEF COLLAGEN CASING."/>
    <m/>
    <m/>
    <m/>
    <m/>
    <m/>
    <m/>
    <m/>
    <m/>
    <d v="2019-02-23T00:00:00"/>
    <b v="0"/>
    <b v="1"/>
    <b v="0"/>
    <x v="1"/>
    <x v="0"/>
  </r>
  <r>
    <n v="520"/>
    <x v="496"/>
    <n v="6.8245590335394679"/>
    <n v="9"/>
    <s v="PURE ORGANIC GROUND SKINLESS TURKEY"/>
    <m/>
    <m/>
    <m/>
    <m/>
    <m/>
    <m/>
    <m/>
    <m/>
    <m/>
    <m/>
    <m/>
    <m/>
    <m/>
    <m/>
    <d v="2019-02-17T00:00:00"/>
    <b v="0"/>
    <b v="1"/>
    <b v="0"/>
    <x v="1"/>
    <x v="0"/>
  </r>
  <r>
    <n v="521"/>
    <x v="497"/>
    <n v="70.304622178248195"/>
    <n v="3"/>
    <s v="BONELESS DUCK BREAST"/>
    <s v=" WATER"/>
    <s v=" SODIUM LACTATE"/>
    <s v=" CONTAINS 2% OR LESS OF MALTODEXTRIN"/>
    <s v=" SALT"/>
    <s v=" SODIUM PHOSPHATES"/>
    <s v=" SUGAR"/>
    <s v=" MODIFIED FOOD STARCH"/>
    <s v=" DEHYDRATED GARLIC"/>
    <s v=" DEHYDRATED BELL PEPPERS"/>
    <s v=" YEAST EXTRACT"/>
    <s v=" SPICES"/>
    <s v=" ONION POWDER"/>
    <s v=" LEMON JUICE POWDER (CORN SYRUP SOLIDS"/>
    <s v=" LEMON JUICE SOLIDS"/>
    <d v="2019-02-18T00:00:00"/>
    <b v="0"/>
    <b v="1"/>
    <b v="0"/>
    <x v="0"/>
    <x v="0"/>
  </r>
  <r>
    <n v="522"/>
    <x v="498"/>
    <n v="49.449948627991446"/>
    <n v="17"/>
    <s v="WILD SOCKEYE ALASKAN SALMON"/>
    <s v=" WATER"/>
    <s v=" SOY FLOUR"/>
    <s v=" ORGANIC BROWN RICE SYRUP"/>
    <s v=" RICE BREAD CRUMB (RICE FLOUR"/>
    <s v=" WATER"/>
    <s v=" YEAST"/>
    <s v=" SALT"/>
    <s v=" SUGAR)"/>
    <s v=" ONION"/>
    <s v=" CANOLA OIL"/>
    <s v=" RICE FLOUR"/>
    <s v=" SPICES (DRILL"/>
    <s v=" GROUND WHITE PEPPER"/>
    <s v=" CELERY SEED)"/>
    <d v="2019-02-13T00:00:00"/>
    <b v="1"/>
    <b v="0"/>
    <b v="0"/>
    <x v="0"/>
    <x v="0"/>
  </r>
  <r>
    <n v="523"/>
    <x v="499"/>
    <n v="24.16794014280984"/>
    <n v="17"/>
    <s v="PURE GROUND TURKEY DARK MEAT WITHOUT SKIN"/>
    <m/>
    <m/>
    <m/>
    <m/>
    <m/>
    <m/>
    <m/>
    <m/>
    <m/>
    <m/>
    <m/>
    <m/>
    <m/>
    <m/>
    <d v="2019-03-01T00:00:00"/>
    <b v="1"/>
    <b v="0"/>
    <b v="0"/>
    <x v="1"/>
    <x v="0"/>
  </r>
  <r>
    <n v="524"/>
    <x v="500"/>
    <n v="33.782555335348718"/>
    <n v="3"/>
    <s v="TURKEY"/>
    <s v=" WHITE WINE"/>
    <s v=" SEA SALT"/>
    <s v=" SPICES"/>
    <s v=" GARLIC POWDER AND PAPRIKA."/>
    <m/>
    <m/>
    <m/>
    <m/>
    <m/>
    <m/>
    <m/>
    <m/>
    <m/>
    <m/>
    <d v="2019-03-08T00:00:00"/>
    <b v="0"/>
    <b v="1"/>
    <b v="0"/>
    <x v="0"/>
    <x v="0"/>
  </r>
  <r>
    <n v="525"/>
    <x v="501"/>
    <n v="73.479086789222521"/>
    <n v="7"/>
    <s v="ORGANIC PORK*"/>
    <s v=" SEA SALT. CONTAINS LESS THAN 2% OF THE FOLLOWING: ORGANIC DEXTROSE"/>
    <s v=" CULTURED CELERY JUICE POWDER"/>
    <s v=" ORGANIC SPICES"/>
    <s v=" ORGANIC GARLIC POWDER"/>
    <s v=" LACTIC ACID STARTER CULTURE (NOT FROM MILK)."/>
    <m/>
    <m/>
    <m/>
    <m/>
    <m/>
    <m/>
    <m/>
    <m/>
    <m/>
    <d v="2019-01-29T00:00:00"/>
    <b v="0"/>
    <b v="1"/>
    <b v="0"/>
    <x v="0"/>
    <x v="0"/>
  </r>
  <r>
    <n v="526"/>
    <x v="502"/>
    <n v="1.8160421977742369"/>
    <n v="8"/>
    <s v="ORGANIC TURKEY BREAST**"/>
    <s v=" WATER. CONTAINS LESS THAN 2% OF THE FOLLOWING: SALT"/>
    <s v=" CARRAGEENAN (FROM SEAWEED)."/>
    <m/>
    <m/>
    <m/>
    <m/>
    <m/>
    <m/>
    <m/>
    <m/>
    <m/>
    <m/>
    <m/>
    <m/>
    <d v="2019-03-05T00:00:00"/>
    <b v="0"/>
    <b v="1"/>
    <b v="0"/>
    <x v="1"/>
    <x v="0"/>
  </r>
  <r>
    <n v="527"/>
    <x v="503"/>
    <n v="86.916031288617063"/>
    <n v="5"/>
    <s v="PORK**"/>
    <s v=" SEA SALT."/>
    <m/>
    <m/>
    <m/>
    <m/>
    <m/>
    <m/>
    <m/>
    <m/>
    <m/>
    <m/>
    <m/>
    <m/>
    <m/>
    <d v="2019-02-11T00:00:00"/>
    <b v="0"/>
    <b v="1"/>
    <b v="0"/>
    <x v="0"/>
    <x v="0"/>
  </r>
  <r>
    <n v="528"/>
    <x v="504"/>
    <n v="58.827775399060158"/>
    <n v="4"/>
    <s v="DRIED PAJARERO FIGS AND DARK CHOCOLATE (SUGAR"/>
    <s v=" COCOA MASS (56%MIN.)"/>
    <s v=" COCOA BUTTER"/>
    <s v=" EMULSIFIER: SOY LECITHIN"/>
    <s v=" VANILLA)."/>
    <m/>
    <m/>
    <m/>
    <m/>
    <m/>
    <m/>
    <m/>
    <m/>
    <m/>
    <m/>
    <d v="2019-02-18T00:00:00"/>
    <b v="0"/>
    <b v="1"/>
    <b v="0"/>
    <x v="0"/>
    <x v="0"/>
  </r>
  <r>
    <n v="529"/>
    <x v="505"/>
    <n v="33.503981219650925"/>
    <n v="7"/>
    <s v="ENRICHED WHEAT FLOUR (UNBLEACHED FLOUR)"/>
    <s v=" NIACIN"/>
    <s v=" REDUCED IRON"/>
    <s v=" THIAMINE MONONITRATE RIBOFLAVIN"/>
    <s v=" FOLIC ACID"/>
    <s v=" WATER"/>
    <s v=" YEAST"/>
    <s v=" SALT"/>
    <s v=" SUGAR"/>
    <s v=" CALCIUM"/>
    <s v=" PROPLONATS (NO RETARD SPOLLAGE)"/>
    <m/>
    <m/>
    <m/>
    <m/>
    <d v="2019-03-03T00:00:00"/>
    <b v="0"/>
    <b v="1"/>
    <b v="0"/>
    <x v="0"/>
    <x v="0"/>
  </r>
  <r>
    <n v="530"/>
    <x v="506"/>
    <n v="41.560783910448663"/>
    <n v="13"/>
    <s v="VEGETABLE BLEND (ONION"/>
    <s v=" BROCCOLI"/>
    <s v=" ZUCCHINI"/>
    <s v=" CORN"/>
    <s v=" RED PEPPER"/>
    <s v=" GREEN PEPPER)"/>
    <s v=" PASTEURIZED EGG WHITES"/>
    <s v=" CRUSHED TOMATOES (TOMATOES"/>
    <s v=" SALT"/>
    <s v=" CITRIC ACID)"/>
    <s v=" BLACK BEANS (BLACK BEANS"/>
    <s v=" WATER"/>
    <s v=" SALT)"/>
    <s v=" BROWN RICE (WATER"/>
    <s v=" BROWN RICE)"/>
    <d v="2019-02-08T00:00:00"/>
    <b v="1"/>
    <b v="0"/>
    <b v="0"/>
    <x v="0"/>
    <x v="0"/>
  </r>
  <r>
    <n v="531"/>
    <x v="507"/>
    <n v="53.238713262706369"/>
    <n v="17"/>
    <s v="BUTTERNUT SQUASH"/>
    <s v=" HUBBARD SQUASH"/>
    <s v=" EGG WHITES"/>
    <s v=" SUGAR"/>
    <s v=" WHOLE EGGS"/>
    <s v=" CORN STARCH"/>
    <s v=" SOLUBLE CORN FIBER"/>
    <s v=" SEA SALT."/>
    <m/>
    <m/>
    <m/>
    <m/>
    <m/>
    <m/>
    <m/>
    <d v="2019-02-25T00:00:00"/>
    <b v="1"/>
    <b v="0"/>
    <b v="0"/>
    <x v="0"/>
    <x v="0"/>
  </r>
  <r>
    <n v="532"/>
    <x v="508"/>
    <n v="18.169727273715651"/>
    <n v="10"/>
    <s v="VEGA PROTEIN BLEND (PEA PROTEIN"/>
    <s v=" SAVISEED [SACHA INCHI] PROTEIN"/>
    <s v=" HEMP SEED PROTEIN"/>
    <s v=" SPROUTED WHOLE GRAIN BROWN RICE PROTEIN)"/>
    <s v=" NATURAL MANGO"/>
    <s v=" PEACH"/>
    <s v=" ORANGE AND PINEAPPLE FLAVORS"/>
    <s v=" VEGA GREEN BLEND (ORGANIC ALFALFA GRASS POWDER"/>
    <s v=" SPINACH POWDER"/>
    <s v=" BROCCOLI POWDER"/>
    <s v=" ORGANIC KALE POWDER)"/>
    <s v=" PAPAYA CONCENTRATE POWDER (CONTAINS NATURALLY OCCURRING ENZYMES)"/>
    <s v=" STEVIA LEAF EXTRACT"/>
    <s v=" XANTHAN GUM"/>
    <s v=" CITRIC ACID"/>
    <d v="2019-03-06T00:00:00"/>
    <b v="0"/>
    <b v="1"/>
    <b v="0"/>
    <x v="1"/>
    <x v="0"/>
  </r>
  <r>
    <n v="533"/>
    <x v="509"/>
    <n v="65.774609832527787"/>
    <n v="17"/>
    <s v="WILD CAUGHT** ALASKAN SALMON CAKE (SALMON"/>
    <s v=" RED ONIONS"/>
    <s v=" RED BELL PEPPER"/>
    <s v=" MUSTARD"/>
    <s v=" POTATOES"/>
    <s v=" POTATO FLAKES"/>
    <s v=" WHOLE EGGS"/>
    <s v=" MODIFIED CORN STARCH"/>
    <s v=" SEA SALT"/>
    <s v=" GREEN ONIONS"/>
    <s v=" BLACK PEPPER)"/>
    <s v=" *BROWN RICE"/>
    <s v=" *GREEN BEANS"/>
    <s v=" *CARROTS"/>
    <s v=" *EDAMAME (*SHELLED SOYBEANS)"/>
    <d v="2019-02-21T00:00:00"/>
    <b v="1"/>
    <b v="0"/>
    <b v="0"/>
    <x v="0"/>
    <x v="0"/>
  </r>
  <r>
    <n v="534"/>
    <x v="510"/>
    <n v="25.158109891585077"/>
    <n v="17"/>
    <s v="*BROWN RICE"/>
    <s v=" WILD CAUGHT** ALASKAN SALMON"/>
    <s v=" *BROCCOLI"/>
    <s v=" WATER"/>
    <s v=" *JAPONIA RICE"/>
    <s v=" *AGAVE SYRUP"/>
    <s v=" *WALNUTS"/>
    <s v=" *DRIED CRANBERRIES (*CRANBERRIES"/>
    <s v=" *SUGAR"/>
    <s v=" *SUNFLOWER OIL)"/>
    <s v=" *EXTRACT VIRGIN OLIVE OIL"/>
    <s v=" *ORGANE JUICE CONCENTRATE"/>
    <s v=" *RICE FLOUR"/>
    <s v=" SEA SALT"/>
    <s v=" *SPICES"/>
    <d v="2019-03-04T00:00:00"/>
    <b v="1"/>
    <b v="0"/>
    <b v="0"/>
    <x v="1"/>
    <x v="0"/>
  </r>
  <r>
    <n v="535"/>
    <x v="511"/>
    <n v="81.083263378181385"/>
    <n v="17"/>
    <s v="WATER"/>
    <s v=" COOKED BEEF AND STARCH STRIPS (BEEF"/>
    <s v=" WATER"/>
    <s v=" CORN STARCH"/>
    <s v=" SEA SALT)"/>
    <s v=" NINE GRAIN MIX (QUINOA"/>
    <s v=" WHEAT BERRIES"/>
    <s v=" BROWN BASMATI"/>
    <s v=" FARRO (WHEAT) RYE BERRIES"/>
    <s v=" SPELT"/>
    <s v=" PEARLED BARLEY"/>
    <s v=" BULGUR"/>
    <s v=" BUCKWHEAT GROATS)"/>
    <s v=" BROCCOLI"/>
    <s v=" KALE"/>
    <d v="2019-02-22T00:00:00"/>
    <b v="1"/>
    <b v="0"/>
    <b v="0"/>
    <x v="0"/>
    <x v="0"/>
  </r>
  <r>
    <n v="536"/>
    <x v="512"/>
    <n v="88.466952849795277"/>
    <n v="17"/>
    <s v="COOKED LONG GRAIN BROWN RICE (WATER"/>
    <s v=" LONG GRAIN BROWN RICE"/>
    <s v=" TURMERIC FOR COLOR)"/>
    <s v=" WATER"/>
    <s v=" KALE"/>
    <s v=" RED BELL PEPPERS"/>
    <s v=" COOKED QUINOA"/>
    <s v=" APPLES"/>
    <s v=" EGGPLANT (EGGPLANT"/>
    <s v=" SALT"/>
    <s v=" CITRIC ACID)"/>
    <s v=" ZUCCHINI SQUASH"/>
    <s v=" ARTICHOKES (ARTICHOKES"/>
    <s v=" WATER"/>
    <s v=" SALT"/>
    <d v="2019-02-18T00:00:00"/>
    <b v="1"/>
    <b v="0"/>
    <b v="0"/>
    <x v="0"/>
    <x v="0"/>
  </r>
  <r>
    <n v="537"/>
    <x v="513"/>
    <n v="29.491470108036534"/>
    <n v="17"/>
    <s v="VINDALOO SAUCE (WATER"/>
    <s v=" DICED POTATOES"/>
    <s v=" TOMATO PASTE [TOMATOES"/>
    <s v=" CITRIC ACID]"/>
    <s v=" LAMB BROTH"/>
    <s v=" ONIONS"/>
    <s v=" PAPRIKA"/>
    <s v=" GARLIC"/>
    <s v=" VINEGAR"/>
    <s v=" GINGER"/>
    <s v=" EXPELLER PRESSED CANOLA OIL"/>
    <s v=" TAMARIND"/>
    <s v=" CANE SUGAR"/>
    <s v=" SEA SALT"/>
    <s v=" CUMIN"/>
    <d v="2019-03-05T00:00:00"/>
    <b v="1"/>
    <b v="0"/>
    <b v="0"/>
    <x v="1"/>
    <x v="0"/>
  </r>
  <r>
    <n v="538"/>
    <x v="514"/>
    <n v="19.385167601118468"/>
    <n v="17"/>
    <s v="KOFTA CURRY: WATER"/>
    <s v=" TOMATOES (TOMATOES"/>
    <s v=" TOMATO JUICE"/>
    <s v=" SALT"/>
    <s v=" CITRIC ACID)"/>
    <s v=" ONIONS"/>
    <s v=" SQUASH"/>
    <s v=" SPICES"/>
    <s v=" OLIVE OIL"/>
    <s v=" CHICKPEA FLOUR"/>
    <s v=" CANOLA OIL"/>
    <s v=" WHEAT FLOUR"/>
    <s v=" CARROTS"/>
    <s v=" SOY PROTEIN ISOLATE"/>
    <s v=" WHEAT FARINA"/>
    <d v="2019-01-29T00:00:00"/>
    <b v="1"/>
    <b v="0"/>
    <b v="0"/>
    <x v="1"/>
    <x v="0"/>
  </r>
  <r>
    <n v="539"/>
    <x v="515"/>
    <n v="39.179596418575322"/>
    <n v="17"/>
    <s v="VEGETABLES IN KORMA SAUCE: CARROTS AND GREEN BEANS"/>
    <s v=" CAULIFLOWER"/>
    <s v=" WATER"/>
    <s v=" ONIONS"/>
    <s v=" COCONUT CREAM"/>
    <s v=" POTATOES"/>
    <s v=" TOMATOES"/>
    <s v=" EXPELLER PRESSED CANOLA OIL"/>
    <s v=" TOMATO PASTE"/>
    <s v=" GINGER"/>
    <s v=" RAISINS"/>
    <s v=" GARLIC"/>
    <s v=" CASHEW NUTS"/>
    <s v=" SEA SALT"/>
    <s v=" CORNSTARCH"/>
    <d v="2019-03-08T00:00:00"/>
    <b v="1"/>
    <b v="0"/>
    <b v="0"/>
    <x v="0"/>
    <x v="0"/>
  </r>
  <r>
    <n v="540"/>
    <x v="516"/>
    <n v="34.792498678583087"/>
    <n v="17"/>
    <s v="ARTICHOKE HEARTS"/>
    <s v=" WATER"/>
    <s v=" EXTRA VIRGIN OLIVE OIL"/>
    <s v=" SALT"/>
    <s v=" SPICES (GARLIC"/>
    <s v=" PARSLEY"/>
    <s v=" ONION"/>
    <s v=" CAYENNE"/>
    <s v=" GINGER"/>
    <s v=" MACE"/>
    <s v=" MARJORAM"/>
    <s v=" CARDAMOM"/>
    <s v=" NUTMEG"/>
    <s v=" TARRAGON"/>
    <s v=" DILL"/>
    <d v="2019-01-29T00:00:00"/>
    <b v="1"/>
    <b v="0"/>
    <b v="0"/>
    <x v="0"/>
    <x v="0"/>
  </r>
  <r>
    <n v="541"/>
    <x v="517"/>
    <n v="57.88019932173556"/>
    <n v="17"/>
    <s v="CRANBERRIES"/>
    <s v=" SUGAR"/>
    <s v=" SUNFLOWER OIL."/>
    <m/>
    <m/>
    <m/>
    <m/>
    <m/>
    <m/>
    <m/>
    <m/>
    <m/>
    <m/>
    <m/>
    <m/>
    <d v="2019-01-27T00:00:00"/>
    <b v="1"/>
    <b v="0"/>
    <b v="0"/>
    <x v="0"/>
    <x v="0"/>
  </r>
  <r>
    <n v="542"/>
    <x v="518"/>
    <n v="78.849692358347909"/>
    <n v="5"/>
    <s v="ORGANIC UNBLEACHED WHEAT FLOUR"/>
    <s v=" WATER"/>
    <s v=" ORGANIC DURUM FLOUR"/>
    <s v=" SEA SALT"/>
    <s v=" ORGANIC ROSEMARY."/>
    <m/>
    <m/>
    <m/>
    <m/>
    <m/>
    <m/>
    <m/>
    <m/>
    <m/>
    <m/>
    <d v="2019-02-23T00:00:00"/>
    <b v="0"/>
    <b v="1"/>
    <b v="0"/>
    <x v="0"/>
    <x v="0"/>
  </r>
  <r>
    <n v="543"/>
    <x v="519"/>
    <n v="79.872018330879285"/>
    <n v="7"/>
    <s v="TAPIOCA FLOUR"/>
    <s v=" WATER"/>
    <s v=" SORGHUM FLOUR"/>
    <s v=" POTATO FLOUR"/>
    <s v=" SUNFLOWER OIL"/>
    <s v=" CONTAINS 2% OR LESS OF: LEAVENING (SODIUM ACID PYROPHOPSHATE"/>
    <s v=" SODIUM BICARBONATE"/>
    <s v=" CORN STARCH"/>
    <s v=" MONOCALCIUM PHOSPHATE)"/>
    <s v=" SALT"/>
    <s v=" SODIUM ALGINATE"/>
    <s v=" CITRIC ACID"/>
    <s v=" CELLULOSE GUM"/>
    <s v=" SUGAR"/>
    <s v=" CULTURED CORN SYRUP"/>
    <d v="2019-02-26T00:00:00"/>
    <b v="0"/>
    <b v="1"/>
    <b v="0"/>
    <x v="0"/>
    <x v="0"/>
  </r>
  <r>
    <n v="544"/>
    <x v="520"/>
    <n v="94.055981506044844"/>
    <n v="17"/>
    <s v="FILTERED WATER"/>
    <s v=" CONCENTRATED CHICKEN BROTH"/>
    <s v=" SEA SALT"/>
    <s v=" ONION POWDER"/>
    <s v=" TURMERIC"/>
    <s v=" GROUND CELERY SEEDS"/>
    <s v=" WHITE PEPPER."/>
    <m/>
    <m/>
    <m/>
    <m/>
    <m/>
    <m/>
    <m/>
    <m/>
    <d v="2019-02-16T00:00:00"/>
    <b v="1"/>
    <b v="0"/>
    <b v="0"/>
    <x v="0"/>
    <x v="0"/>
  </r>
  <r>
    <n v="545"/>
    <x v="521"/>
    <n v="96.93998431312103"/>
    <n v="9"/>
    <s v="FILTERED WATER"/>
    <s v=" BEEF (BEEF"/>
    <s v=" WATER"/>
    <s v=" ORGANIC CORN STARCH"/>
    <s v=" SEA SALT)"/>
    <s v=" BARLEY"/>
    <s v=" ORGANIC TOMATOES (ORGANIC TOMATOES"/>
    <s v=" ORGANIC TOMATO PULP"/>
    <s v=" CALCIUM CHLORIDE"/>
    <s v=" CITRIC ACID)"/>
    <s v=" ORGANIC CARROTS"/>
    <s v=" ORGANIC PEAS"/>
    <s v=" ORGANIC CORN"/>
    <s v=" ORGANIC CELERY"/>
    <s v=" ORGANIC CORN STARCH"/>
    <d v="2019-02-27T00:00:00"/>
    <b v="0"/>
    <b v="1"/>
    <b v="0"/>
    <x v="0"/>
    <x v="0"/>
  </r>
  <r>
    <n v="546"/>
    <x v="522"/>
    <n v="27.842074423135422"/>
    <n v="17"/>
    <s v="FILTERED WATER"/>
    <s v=" ORGANIC TOMATOES (ORGANIC TOMATOES"/>
    <s v=" ORGANIC TOMATO PULP"/>
    <s v=" CALCIUM CHLORIDE"/>
    <s v=" CITRIC ACID)"/>
    <s v=" COOKED CHICKEN MEAT (CHICKEN MEAT"/>
    <s v=" WATER"/>
    <s v=" POTATO STARCH"/>
    <s v=" SEA SALT)"/>
    <s v=" ORGANIC CORN"/>
    <s v=" ORGANIC BLACK BEANS"/>
    <s v=" ORGANIC RED PEPPERS"/>
    <s v=" ORGANIC CORN STARCH"/>
    <s v=" ORGANIC TOMATO PASTE (ORGANIC TOMATOES"/>
    <s v=" CITRIC ACID)"/>
    <d v="2019-01-24T00:00:00"/>
    <b v="1"/>
    <b v="0"/>
    <b v="0"/>
    <x v="1"/>
    <x v="0"/>
  </r>
  <r>
    <n v="547"/>
    <x v="523"/>
    <n v="12.234471906105583"/>
    <n v="17"/>
    <s v="FILTERED WATER"/>
    <s v=" ORGANIC SPLIT GREEN PEAS"/>
    <s v=" ORGANIC CARROTS"/>
    <s v=" ORGANIC POTATOES"/>
    <s v=" ORGANIC CELERY"/>
    <s v=" ORGANIC GREEN PEAS"/>
    <s v=" ORGANIC POTATO STARCH AND/OR ORGANIC CORN STARCH"/>
    <s v=" ORGANIC ONIONS"/>
    <s v=" SEA SALT"/>
    <s v=" ORGANIC EVAPORATED CANE SYRUP"/>
    <s v=" NATURAL FLAVOR"/>
    <s v=" ORGANIC SPICES."/>
    <m/>
    <m/>
    <m/>
    <d v="2019-02-15T00:00:00"/>
    <b v="1"/>
    <b v="0"/>
    <b v="0"/>
    <x v="1"/>
    <x v="0"/>
  </r>
  <r>
    <n v="548"/>
    <x v="524"/>
    <n v="82.790556095262318"/>
    <n v="14"/>
    <s v="FILTERED WATER"/>
    <s v=" COOKED MEATBALLS (BEEF WATER"/>
    <s v=" EGG WHITES"/>
    <s v=" BREAD CRUMBS [WHEAT FLOUR"/>
    <s v=" SALT"/>
    <s v=" YEAST]"/>
    <s v=" DEHYDRATED ONION"/>
    <s v=" EVAPORATED CANE SYRUP"/>
    <s v=" SALT"/>
    <s v=" FLAVORS)"/>
    <s v=" ORGANIC SPINACH"/>
    <s v=" ORGANIC PASTA (ORGANIC SEMOLINA"/>
    <s v=" ORGANIC EGG WHITE)"/>
    <s v=" ORGANIC NAVY BEANS"/>
    <s v=" ORGANIC TOMATO PASTE"/>
    <d v="2019-03-02T00:00:00"/>
    <b v="1"/>
    <b v="0"/>
    <b v="0"/>
    <x v="0"/>
    <x v="0"/>
  </r>
  <r>
    <n v="549"/>
    <x v="525"/>
    <n v="49.940696989168067"/>
    <n v="17"/>
    <s v="WATER"/>
    <s v=" SPINACH"/>
    <s v=" TOMATO PASTE"/>
    <s v=" LIGHT CREAM (HALF AND HALF [MILK"/>
    <s v=" CREAM]"/>
    <s v=" HEAVY CREAM)"/>
    <s v=" DICED TOMATOES"/>
    <s v=" DEHYDRATED ONIONS"/>
    <s v=" SPICES"/>
    <s v=" GINGER"/>
    <s v=" GARLIC"/>
    <s v=" CANOLA OIL"/>
    <s v=" SEA SALT. CONTAINS LESS THAN 2% TURMERIC"/>
    <s v=" PAPRIKA AND LEMON JUICE CONCENTRATE."/>
    <m/>
    <d v="2019-02-07T00:00:00"/>
    <b v="1"/>
    <b v="0"/>
    <b v="0"/>
    <x v="0"/>
    <x v="0"/>
  </r>
  <r>
    <n v="550"/>
    <x v="526"/>
    <n v="21.051065869486841"/>
    <n v="16"/>
    <s v="WATER"/>
    <s v=" TOMATO PASTE"/>
    <s v=" LIGHT CREAM (HALF AND HALF [MILK"/>
    <s v=" CREAM]"/>
    <s v=" HEAVY CREAM)"/>
    <s v=" DICED TOMATOES"/>
    <s v=" DEHYDRATED ONIONS"/>
    <s v=" SPICES"/>
    <s v=" GINGER"/>
    <s v=" GARLIC"/>
    <s v=" ALMOND BUTTER"/>
    <s v=" CANOLA OIL."/>
    <m/>
    <m/>
    <m/>
    <d v="2019-02-19T00:00:00"/>
    <b v="1"/>
    <b v="0"/>
    <b v="0"/>
    <x v="1"/>
    <x v="0"/>
  </r>
  <r>
    <n v="551"/>
    <x v="527"/>
    <n v="59.811759665479748"/>
    <n v="14"/>
    <s v="WATER"/>
    <s v=" DICED TOMATOES"/>
    <s v=" TOMATO PASTE"/>
    <s v=" DEHYDRATED ONIONS"/>
    <s v=" GINGER"/>
    <s v=" GARLIC"/>
    <s v=" CANOLA OIL"/>
    <s v=" SPICES"/>
    <s v=" SEA SALT. MAY CONTAIN 2% OR LESS OF TURMERIC"/>
    <s v=" PAPRIKA AND LEMON JUICE CONCENTRATE."/>
    <m/>
    <m/>
    <m/>
    <m/>
    <m/>
    <d v="2019-01-28T00:00:00"/>
    <b v="1"/>
    <b v="0"/>
    <b v="0"/>
    <x v="0"/>
    <x v="0"/>
  </r>
  <r>
    <n v="552"/>
    <x v="528"/>
    <n v="13.545227341021459"/>
    <n v="12"/>
    <s v="ORGANIC BRAZIL NUTS."/>
    <m/>
    <m/>
    <m/>
    <m/>
    <m/>
    <m/>
    <m/>
    <m/>
    <m/>
    <m/>
    <m/>
    <m/>
    <m/>
    <m/>
    <d v="2019-01-26T00:00:00"/>
    <b v="1"/>
    <b v="0"/>
    <b v="0"/>
    <x v="1"/>
    <x v="0"/>
  </r>
  <r>
    <n v="553"/>
    <x v="529"/>
    <n v="45.773517571622932"/>
    <n v="3"/>
    <s v="FLAGSHIP SAUCE (MILK"/>
    <s v=" FLAGSHIP CHEESE [PASTEURIZED MILK"/>
    <s v=" SALT"/>
    <s v=" CULTURE"/>
    <s v=" ENZYMES]"/>
    <s v=" JUST JACK CHEESE [PASTEURIZED MILK"/>
    <s v=" SALT"/>
    <s v=" CULTURE"/>
    <s v=" ENZYMES]"/>
    <s v=" BUTTER [CREAM"/>
    <s v=" SALT]"/>
    <s v=" WATER"/>
    <s v=" WHEAT FLOUR"/>
    <s v=" RICE STARCH"/>
    <s v=" CHIPOTLE PUREE [CHIPOTLE PEPPERS"/>
    <d v="2019-03-05T00:00:00"/>
    <b v="0"/>
    <b v="1"/>
    <b v="0"/>
    <x v="0"/>
    <x v="0"/>
  </r>
  <r>
    <n v="554"/>
    <x v="530"/>
    <n v="55.587163207542289"/>
    <n v="17"/>
    <s v="MARINARA SAUCE [WATER"/>
    <s v=" CRUSHED TOMATOES"/>
    <s v=" ONIONS"/>
    <s v=" CANOLA OIL"/>
    <s v=" SUGAR"/>
    <s v=" GARLIC"/>
    <s v=" SEA SALT"/>
    <s v=" BASIL"/>
    <s v=" BLACK PEPPER"/>
    <s v=" OREGANO"/>
    <s v=" RED PEPPER"/>
    <s v=" PARSLEY]"/>
    <s v=" GLUTEN FREE PASTA [WATER"/>
    <s v=" GLUTEN FREE FLOUR BLEND (RICE FLOUR"/>
    <s v=" CORN FLOUR"/>
    <d v="2019-02-10T00:00:00"/>
    <b v="1"/>
    <b v="0"/>
    <b v="0"/>
    <x v="0"/>
    <x v="0"/>
  </r>
  <r>
    <n v="555"/>
    <x v="531"/>
    <n v="12.837133174232907"/>
    <n v="17"/>
    <s v="PASTA INGREDIENTS: ORGANIC UNBLEACHED FLOUR"/>
    <s v=" WATER"/>
    <s v=" ORGANIC SEMOLINA FLOUR"/>
    <s v=" ORGANIC TURMERIC. FILLING INGREDIENTS: ORGANIC BUTTERNUT SQUASH"/>
    <s v=" ORGANIC DRIED CANE SYRUP"/>
    <s v=" ORGANIC POTATO FLAKES"/>
    <s v=" SEA SALT"/>
    <s v=" ORGANIC ONION"/>
    <s v=" ORGANIC GARLIC"/>
    <s v=" ORGANIC BLACK PEPPER"/>
    <s v=" ORGANIC NUTMEG."/>
    <m/>
    <m/>
    <m/>
    <m/>
    <d v="2019-03-04T00:00:00"/>
    <b v="1"/>
    <b v="0"/>
    <b v="0"/>
    <x v="1"/>
    <x v="0"/>
  </r>
  <r>
    <n v="556"/>
    <x v="532"/>
    <n v="29.151468214810205"/>
    <n v="13"/>
    <s v="ENRICHED WHEAT FLOUR (CONTAINS NIACIN"/>
    <s v=" REDUCED IRON"/>
    <s v=" THIAMINE MONONITRATE"/>
    <s v=" RIBOFLAVIN"/>
    <s v=" FOLIC ACID)"/>
    <s v=" TAPIOCA FLOUR"/>
    <s v=" SUGAR"/>
    <s v=" VEGETABLE OIL SHORTENING (SOYBEAN OIL OR CANOLA OIL"/>
    <s v=" MODIFIED PALM OIL"/>
    <s v=" SOY LECITHIN"/>
    <s v=" AND/OR PARTIALLY HYDROGENATED SOYBEAN OIL)"/>
    <s v=" LEAVENING (SODIUM BICARBONATE"/>
    <s v=" AMMONIUM BICARBONATE)"/>
    <s v=" SALT"/>
    <s v=" NATURAL FLAVOR"/>
    <d v="2019-02-14T00:00:00"/>
    <b v="1"/>
    <b v="0"/>
    <b v="0"/>
    <x v="1"/>
    <x v="0"/>
  </r>
  <r>
    <n v="557"/>
    <x v="533"/>
    <n v="34.041557515174368"/>
    <n v="17"/>
    <s v="ROASTED SUNFLOWER SEEDS"/>
    <s v=" SALT."/>
    <m/>
    <m/>
    <m/>
    <m/>
    <m/>
    <m/>
    <m/>
    <m/>
    <m/>
    <m/>
    <m/>
    <m/>
    <m/>
    <d v="2019-02-16T00:00:00"/>
    <b v="1"/>
    <b v="0"/>
    <b v="0"/>
    <x v="0"/>
    <x v="0"/>
  </r>
  <r>
    <n v="558"/>
    <x v="534"/>
    <n v="65.63710023039269"/>
    <n v="4"/>
    <s v="CORNSTARCH"/>
    <s v=" BICARBONATE OF SODA"/>
    <s v=" SODIUM ALUMINUM SULFATE"/>
    <s v=" MONOCALCIUM PHOSPHATE."/>
    <m/>
    <m/>
    <m/>
    <m/>
    <m/>
    <m/>
    <m/>
    <m/>
    <m/>
    <m/>
    <m/>
    <d v="2019-03-04T00:00:00"/>
    <b v="0"/>
    <b v="1"/>
    <b v="0"/>
    <x v="0"/>
    <x v="0"/>
  </r>
  <r>
    <n v="559"/>
    <x v="535"/>
    <n v="2.6483419225197258"/>
    <n v="6"/>
    <s v="SALT"/>
    <s v=" MONOSODIUM GLUTAMATE"/>
    <s v=" HYDROLYZED SOY PROTEIN"/>
    <s v=" SUGAR"/>
    <s v=" SODIUM BICARBONATE"/>
    <s v=" ONION POWDER"/>
    <s v=" YEAST EXTRACT"/>
    <s v=" CONTAINS LESS THAN 2% OF: BEEF STOCK*"/>
    <s v=" CARAMEL COLOR"/>
    <s v=" NATURAL AND ARTIFICIAL FLAVORS"/>
    <s v=" SILICON DIOXIDE"/>
    <s v=" PARTIALLY HYDROGENATED SOYBEAN AND COTTONSEED OIL"/>
    <s v=" GARLIC POWDER"/>
    <s v=" MODIFIED CORNSTARCH"/>
    <s v=" DISODIUM INOSINATE AND DISODIUM GUANYLATE"/>
    <d v="2019-03-01T00:00:00"/>
    <b v="0"/>
    <b v="1"/>
    <b v="0"/>
    <x v="1"/>
    <x v="0"/>
  </r>
  <r>
    <n v="560"/>
    <x v="536"/>
    <n v="7.406083741887648"/>
    <n v="17"/>
    <s v="SALT"/>
    <s v=" SUGAR"/>
    <s v=" CORN SYRUP SOLIDS"/>
    <s v=" HYDROLYZED CORN PROTEIN"/>
    <s v=" CHICKEN*"/>
    <s v=" MONOSODIUM GLUTAMATE. CONTAINS LESS THAN 2% OF: YEAST EXTRACT"/>
    <s v=" SILICON DIOXIDE"/>
    <s v=" ONION POWDER"/>
    <s v=" MALTODEXTRIN"/>
    <s v=" DISODIUM INOSINATE AND DISODIUM GUANYLATE"/>
    <s v=" GARLIC POWDER"/>
    <s v=" CARAMEL COLOR"/>
    <s v=" TURMERIC (FOR COLOR AND FLAVOR)"/>
    <s v=" NATURAL AND ARTIFICIAL FLAVORS"/>
    <s v=" CHICKEN FAT"/>
    <d v="2019-02-02T00:00:00"/>
    <b v="1"/>
    <b v="0"/>
    <b v="0"/>
    <x v="1"/>
    <x v="0"/>
  </r>
  <r>
    <n v="561"/>
    <x v="537"/>
    <n v="85.185769421079655"/>
    <n v="17"/>
    <s v="SALT"/>
    <s v=" SUGAR"/>
    <s v=" CORN SYRUP SOLIDS"/>
    <s v=" HYDROLYZED CORN PROTEIN CHICKEN*"/>
    <s v=" MONOSODIUM GLUTAMATE"/>
    <s v=" SODIUM BICARBONATE"/>
    <s v=" CONTAINS LESS THAN 2% OF: SILICON DIOXIDE"/>
    <s v=" ONION POWDER"/>
    <s v=" YEAST EXTRACT DISODIUM INOSINATE AND DISODIUM GUANYLATE"/>
    <s v=" MALTODEXTRIN"/>
    <s v=" GARLIC POWDER"/>
    <s v=" CARAMEL COLOR"/>
    <s v=" TURMERIC (FOR COLOR)"/>
    <s v=" SPICE"/>
    <s v=" WATER"/>
    <d v="2019-01-28T00:00:00"/>
    <b v="1"/>
    <b v="0"/>
    <b v="0"/>
    <x v="0"/>
    <x v="0"/>
  </r>
  <r>
    <n v="562"/>
    <x v="538"/>
    <n v="73.87980135175745"/>
    <n v="17"/>
    <s v="SALT"/>
    <s v=" MONOSODIUM GLUTAMATE"/>
    <s v=" HYDROLYZED SOY PROTEIN"/>
    <s v=" SUGAR"/>
    <s v=" CORN SYRUP SOLIDS"/>
    <s v=" ONION POWDER"/>
    <s v=" YEAST EXTRACT"/>
    <s v=" BEEF STOCK*"/>
    <s v=" CONTAINS LESS THAN 2% OF: CARAMEL COLOR"/>
    <s v=" NATURAL AND ARTIFICIAL FLAVORS"/>
    <s v=" PARTIALLY HYDROGENATED SOYBEAN AND COTTONSEED OIL"/>
    <s v=" SILICON DIOXIDE"/>
    <s v=" GARLIC POWDER"/>
    <s v=" MODIFIED CORNSTARCH"/>
    <s v=" DISODIUM INOSINATE AND DISODIUM GUANYLATE"/>
    <d v="2019-02-26T00:00:00"/>
    <b v="1"/>
    <b v="0"/>
    <b v="0"/>
    <x v="0"/>
    <x v="0"/>
  </r>
  <r>
    <n v="563"/>
    <x v="539"/>
    <n v="83.284094434759808"/>
    <n v="17"/>
    <s v="PREPARED BEANS"/>
    <s v=" WATER"/>
    <s v=" SUGAR"/>
    <s v=" CONTAINS 2% OR LESS OF: SALT"/>
    <s v=" FOOD STARCH-MODIFIED"/>
    <s v=" TOMATO PASTE"/>
    <s v=" PORK"/>
    <s v=" VINEGAR"/>
    <s v=" FLAVORINGS"/>
    <s v=" ONION POWDER"/>
    <s v=" PAPRIKA."/>
    <m/>
    <m/>
    <m/>
    <m/>
    <d v="2019-01-25T00:00:00"/>
    <b v="1"/>
    <b v="0"/>
    <b v="0"/>
    <x v="0"/>
    <x v="0"/>
  </r>
  <r>
    <n v="564"/>
    <x v="540"/>
    <n v="80.309235523646237"/>
    <n v="13"/>
    <s v="ENRICHED FLOUR (WHEAT FLOUR"/>
    <s v=" NIACIN"/>
    <s v=" REDUCED IRON"/>
    <s v=" THIAMIN MONONITRATE [VITAMIN B1]"/>
    <s v=" RIBOFLAVIN"/>
    <s v=" [VITAMIN B2]"/>
    <s v=" FOLIC ACID])"/>
    <s v=" SUGAR"/>
    <s v=" GRAHAM FLOUR (WHOLE GRAIN WHEAT FLOUR)"/>
    <s v=" CANOLA AND/OR SOYBEAN AND/OR PALM OIL HONEY"/>
    <s v=" CONTAINS 2% OR LESS OF: CALCIUM CARBONATE (SOURCE OF CALCIUM)"/>
    <s v=" BAKING SODA"/>
    <s v=" SALT"/>
    <s v=" EMULSIFIERS (DATEM"/>
    <s v=" SOY LECITHIN"/>
    <d v="2019-02-14T00:00:00"/>
    <b v="1"/>
    <b v="0"/>
    <b v="0"/>
    <x v="0"/>
    <x v="0"/>
  </r>
  <r>
    <n v="565"/>
    <x v="541"/>
    <n v="80.174317357321428"/>
    <n v="17"/>
    <s v="ENRICHED FLOUR (BLEACHED WHEAT FLOUR"/>
    <s v=" NIACIN"/>
    <s v=" REDUCED IRON"/>
    <s v=" THIAMINE MONONITRATE"/>
    <s v=" RIBOFLAVIN"/>
    <s v=" FOLIC ACID)"/>
    <s v=" WATER"/>
    <s v=" SHORTENING (SOYBEAN OIL AND HYDROGENATED SOYBEAN OIL)"/>
    <s v=" CONTAINS 2% OR LESS OF LEAVENING (SODIUM BICARBONATE"/>
    <s v=" SODIUM ALUMINIUM SULFATE"/>
    <s v=" SODIUM ALUMINIUM PHOSPHATE)"/>
    <s v=" DOUGH CONDITIONERS (MONO- AND DIGLYCERIDES"/>
    <s v=" CALCIUM SULFATE"/>
    <s v=" ENZYMES"/>
    <s v=" L-CYSTEINE MONOHYDROCHLORIDE)"/>
    <d v="2019-03-01T00:00:00"/>
    <b v="1"/>
    <b v="0"/>
    <b v="0"/>
    <x v="0"/>
    <x v="0"/>
  </r>
  <r>
    <n v="566"/>
    <x v="542"/>
    <n v="81.636825827362941"/>
    <n v="17"/>
    <s v="WHOLE WHEAT FLOUR"/>
    <s v=" ENRICHED FLOUR (BLEACHED WHEAT FLOUR"/>
    <s v=" MALTED BARLEY FLOUR"/>
    <s v=" NIACIN"/>
    <s v=" REDUCED IRON"/>
    <s v=" THIAMINE MONONITRATE"/>
    <s v=" RIBOFLAVIN AND FOLIC ACID)"/>
    <s v=" WATER"/>
    <s v=" SOYBEAN OIL"/>
    <s v=" SALT"/>
    <s v=" SODIUM BICARBONATE"/>
    <s v=" MONO-AND DIGLYCERIDES"/>
    <s v=" SODIUM ALUMINUM PHOSPHATE"/>
    <s v=" SODIUM ALUMINUM SULFATE"/>
    <s v=" FUMARIC ACID"/>
    <d v="2019-01-29T00:00:00"/>
    <b v="1"/>
    <b v="0"/>
    <b v="0"/>
    <x v="0"/>
    <x v="0"/>
  </r>
  <r>
    <n v="567"/>
    <x v="543"/>
    <n v="66.769858158274516"/>
    <n v="17"/>
    <s v="LOW-MOISTURE PART-SKIM MOZZARELLA CHEESE (PASTEURIZED PART-SKIM MILK"/>
    <s v=" CHEESE CULTURE"/>
    <s v=" SALT AND ENZYMES)"/>
    <s v=" ANTICAKING AGENT(POTATO STARCH"/>
    <s v=" CORN STARCH"/>
    <s v=" POWDERED CELLULOSE) AND NATAMYCIN (NATURAL MOLD INHIBITOR)."/>
    <m/>
    <m/>
    <m/>
    <m/>
    <m/>
    <m/>
    <m/>
    <m/>
    <m/>
    <d v="2019-03-04T00:00:00"/>
    <b v="1"/>
    <b v="0"/>
    <b v="0"/>
    <x v="0"/>
    <x v="0"/>
  </r>
  <r>
    <n v="568"/>
    <x v="544"/>
    <n v="92.733728276106604"/>
    <n v="8"/>
    <s v="DURUM WHEAT SEMOLINA."/>
    <m/>
    <m/>
    <m/>
    <m/>
    <m/>
    <m/>
    <m/>
    <m/>
    <m/>
    <m/>
    <m/>
    <m/>
    <m/>
    <m/>
    <d v="2019-01-29T00:00:00"/>
    <b v="0"/>
    <b v="1"/>
    <b v="0"/>
    <x v="0"/>
    <x v="0"/>
  </r>
  <r>
    <n v="569"/>
    <x v="545"/>
    <n v="27.222131132610151"/>
    <n v="3"/>
    <s v="ENRICHED WHEAT FLOUR (WHEAT FLOUR"/>
    <s v=" NIACIN"/>
    <s v=" REDUCED IRON"/>
    <s v=" THIAMIN MONONITRATE"/>
    <s v=" RIBOFLAVIN AND FOLIC ACID)"/>
    <s v=" VEGETABLE OIL (CONTAINS ONE OR MORE OF THE FOLLOWING OILS: INTERESTERIFIED SOYBEAN"/>
    <s v=" CANOLA"/>
    <s v=" PALM) WITH CITRIC ACID AND TBHQ ADDED TO PRESERVE FRESHNESS"/>
    <s v=" SALT"/>
    <s v=" CONTAINS TWO PERCENT OR LESS OF: SODIUM BICARBONATE"/>
    <s v=" YEAST"/>
    <s v=" MALTED BARLEY FLOUR"/>
    <s v=" SODIUM SULFITE AND ENZYMES."/>
    <m/>
    <m/>
    <d v="2019-02-13T00:00:00"/>
    <b v="0"/>
    <b v="1"/>
    <b v="0"/>
    <x v="1"/>
    <x v="0"/>
  </r>
  <r>
    <n v="570"/>
    <x v="546"/>
    <n v="38.079230084773599"/>
    <n v="15"/>
    <s v="100% WHOLE GRAIN ROLLED OATS."/>
    <m/>
    <m/>
    <m/>
    <m/>
    <m/>
    <m/>
    <m/>
    <m/>
    <m/>
    <m/>
    <m/>
    <m/>
    <m/>
    <m/>
    <d v="2019-02-25T00:00:00"/>
    <b v="1"/>
    <b v="0"/>
    <b v="0"/>
    <x v="0"/>
    <x v="0"/>
  </r>
  <r>
    <n v="571"/>
    <x v="547"/>
    <n v="92.617592886931163"/>
    <n v="3"/>
    <s v="XYLITOL"/>
    <s v=" GUM BASE"/>
    <s v=" PEPPERMINT OIL (NATURAL FLAVOR)"/>
    <s v=" VEGETABLE GLYCERIN (HUMECTANT)"/>
    <s v=" GUM ARABIC (TEXTURIZER)"/>
    <s v=" NON-GMO SOY LECITHIN (EMULSIFIER)"/>
    <s v=" CALCIUM CARBONATE AND CARNAUBA WAX (GLAZING AGENT)."/>
    <m/>
    <m/>
    <m/>
    <m/>
    <m/>
    <m/>
    <m/>
    <m/>
    <d v="2019-02-18T00:00:00"/>
    <b v="0"/>
    <b v="1"/>
    <b v="0"/>
    <x v="0"/>
    <x v="0"/>
  </r>
  <r>
    <n v="572"/>
    <x v="548"/>
    <n v="49.506790977734482"/>
    <n v="9"/>
    <s v="CORN SYRUP"/>
    <s v=" SUGAR"/>
    <s v=" WATER"/>
    <s v=" EGG WHITES"/>
    <s v=" ARTIFICIAL FLAVORS"/>
    <s v=" XANTHAN GUM"/>
    <s v=" LACTIC ACID"/>
    <s v=" SALT."/>
    <m/>
    <m/>
    <m/>
    <m/>
    <m/>
    <m/>
    <m/>
    <d v="2019-01-26T00:00:00"/>
    <b v="0"/>
    <b v="1"/>
    <b v="0"/>
    <x v="0"/>
    <x v="0"/>
  </r>
  <r>
    <n v="573"/>
    <x v="549"/>
    <n v="89.626030088760913"/>
    <n v="10"/>
    <s v="PASTEURIZED SKIM MILK"/>
    <s v=" EVAPORATED CANE JUICE"/>
    <s v=" NATURAL STRAWBERRY FLAVOR"/>
    <s v=" PROBIOTIC KEFIR CULTURES."/>
    <m/>
    <m/>
    <m/>
    <m/>
    <m/>
    <m/>
    <m/>
    <m/>
    <m/>
    <m/>
    <m/>
    <d v="2019-02-14T00:00:00"/>
    <b v="0"/>
    <b v="1"/>
    <b v="0"/>
    <x v="0"/>
    <x v="0"/>
  </r>
  <r>
    <n v="574"/>
    <x v="550"/>
    <n v="45.654080333369429"/>
    <n v="6"/>
    <s v="CULTURED PASTEURIZED GRADE A LOWFAT MILK"/>
    <s v=" SUGAR"/>
    <s v=" MODIFIED CORNSTARCH"/>
    <s v=" NONFAT MILK SOLIDS"/>
    <s v=" CHERRY PUREE"/>
    <s v=" BITTERSWEET CHOCOLATE PIECES (CHOCOLATE"/>
    <s v=" COCOA BUTTER"/>
    <s v=" SUGAR)"/>
    <s v=" KOSHER GELATIN"/>
    <s v=" PECTIN"/>
    <s v=" CITRIC ACID"/>
    <s v=" POTASSIUM SORBATE (TO MAINTAIN FRESHNESS)"/>
    <s v=" NATURAL FLAVORS"/>
    <s v=" MALIC ACID"/>
    <s v=" CONCENTRATED FRUIT AND VEGETABLE JUICE (COLOR)"/>
    <d v="2019-02-21T00:00:00"/>
    <b v="0"/>
    <b v="1"/>
    <b v="0"/>
    <x v="0"/>
    <x v="0"/>
  </r>
  <r>
    <n v="575"/>
    <x v="551"/>
    <n v="46.155145029669953"/>
    <n v="17"/>
    <s v="STRAINED YOGURT [GRADE A PASTEURIZED MILK AND CREAM"/>
    <s v=" LIVE ACTIVE YOGURT CULTURES (L. BULGARICUS"/>
    <s v=" S. THERMOPHILUS"/>
    <s v=" L. ACIDOPHILUS"/>
    <s v=" BIFIDUS"/>
    <s v=" L. CASEI)]"/>
    <s v=" CANE SUGAR"/>
    <s v=" WATER"/>
    <s v=" LEMON PEEL"/>
    <s v=" CORN STARCH"/>
    <s v=" NATURAL FLAVOR"/>
    <s v=" CONTAINS 2% OR LESS OF: PECTIN"/>
    <s v=" LEMON JUICE."/>
    <m/>
    <m/>
    <d v="2019-01-26T00:00:00"/>
    <b v="1"/>
    <b v="0"/>
    <b v="0"/>
    <x v="0"/>
    <x v="0"/>
  </r>
  <r>
    <n v="576"/>
    <x v="552"/>
    <n v="21.623839046296556"/>
    <n v="15"/>
    <s v="ENRICHED WHEAT FLOUR [WHEAT FLOUR"/>
    <s v=" NIACIN"/>
    <s v=" REDUCED IRON"/>
    <s v=" THIAMIN MONONITRATE (VITAMIN B1)"/>
    <s v=" RIBOFLAVIN (VITAMIN B2)"/>
    <s v=" FOLIC ACID]"/>
    <s v=" CORN SYRUP"/>
    <s v=" SUGAR"/>
    <s v=" HIGH FRUCTOSE CORN SYRUP"/>
    <s v=" PALM OIL"/>
    <s v=" FRUIT FROM CONCENTRATE (WHITE GRAPE"/>
    <s v=" BLUEBERRY)"/>
    <s v=" GLYCERINE"/>
    <s v=" MODIFIED CORN STARCH"/>
    <s v=" WHEY PERMEATE"/>
    <d v="2019-03-02T00:00:00"/>
    <b v="1"/>
    <b v="0"/>
    <b v="0"/>
    <x v="1"/>
    <x v="0"/>
  </r>
  <r>
    <n v="577"/>
    <x v="553"/>
    <n v="36.314082972175655"/>
    <n v="17"/>
    <s v="PEPPERMINT"/>
    <s v=" DECAFFEINATE GREEN TEA"/>
    <s v=" ORANGE PEEL"/>
    <s v=" NATURAL VANILLA AND MINT FLAVORS WITH OTHER NATURAL FLAVORS"/>
    <s v=" CINNAMON"/>
    <s v=" MILK THISTLE"/>
    <s v=" BLACKBERRY LEAVES"/>
    <s v=" ROASTED CAROB"/>
    <s v=" ROASTED CHICORY ROASTED CHICORY AND VANILLA BEAN."/>
    <m/>
    <m/>
    <m/>
    <m/>
    <m/>
    <m/>
    <d v="2019-02-23T00:00:00"/>
    <b v="1"/>
    <b v="0"/>
    <b v="0"/>
    <x v="0"/>
    <x v="0"/>
  </r>
  <r>
    <n v="578"/>
    <x v="554"/>
    <n v="34.675140650993086"/>
    <n v="11"/>
    <s v="ENRICHED WHITE CORN GRITS (CONTAINS WHITE CORN GRITS"/>
    <s v=" NIACIN"/>
    <s v=" REDUCED IRON"/>
    <s v=" THIAMIN MONONITRATE"/>
    <s v=" RIBOFLAVIN AND FOLIC ACID)."/>
    <m/>
    <m/>
    <m/>
    <m/>
    <m/>
    <m/>
    <m/>
    <m/>
    <m/>
    <m/>
    <d v="2019-02-09T00:00:00"/>
    <b v="1"/>
    <b v="0"/>
    <b v="0"/>
    <x v="0"/>
    <x v="0"/>
  </r>
  <r>
    <n v="579"/>
    <x v="555"/>
    <n v="53.997282762573718"/>
    <n v="7"/>
    <s v="WHEAT BRAN"/>
    <s v=" RAISINS"/>
    <s v=" SUGAR"/>
    <s v=" HIGH FRUCTOSE CORN SYRUP"/>
    <s v=" SALT"/>
    <s v=" MALT EXTRACT. VITAMINS AND MINERALS: IRON (FERRIC ORTHOPHOSPHATE)"/>
    <s v=" VITAMIN C (SODIUM ASCORBATE)"/>
    <s v=" VITAMIN A (PALMITATE)"/>
    <s v=" NIACINAMIDE"/>
    <s v=" VITAMIN B1 (THIAMINE MONONITRATE)"/>
    <s v=" VITAMIN B6 (PYRIDOXINE HYDROCHLORIDE)"/>
    <s v=" VITAMIN D (CHOLECALCIFEROL)"/>
    <s v=" VITAMIN B2 (RIBOFLAVIN)"/>
    <s v=" FOLIC ACID. BHT ADDED TO PACKAGING TO HELP PRESERVE FRESHNESS."/>
    <m/>
    <d v="2019-03-03T00:00:00"/>
    <b v="0"/>
    <b v="1"/>
    <b v="0"/>
    <x v="0"/>
    <x v="0"/>
  </r>
  <r>
    <n v="580"/>
    <x v="556"/>
    <n v="69.720024419625958"/>
    <n v="16"/>
    <s v="MILLED CORN"/>
    <s v=" SUGAR"/>
    <s v=" SALT"/>
    <s v=" MALT SYRUP"/>
    <s v=" VITAMINS AND MINERALS: SODIUM ASCORBATE (VITAMIN C)"/>
    <s v=" REDUCED IRON"/>
    <s v=" NIACINAMIDE"/>
    <s v=" VITAMIN A PALMITATE"/>
    <s v=" PYRIDOXINE HYDROCHLORIDE (VITAMIN B6)"/>
    <s v=" RIBOFLAVIN (VITAMIN B2)"/>
    <s v=" THIAMIN MONO-NITRATE (VITAMIN B1)"/>
    <s v=" FOLIC ACID"/>
    <s v=" VITAMIN D"/>
    <s v=" VITAMIN B12. BHT ADDED TO PACKAGING MATERIAL TO HELP PRESERVE FRESHNESS."/>
    <m/>
    <d v="2019-01-28T00:00:00"/>
    <b v="1"/>
    <b v="0"/>
    <b v="0"/>
    <x v="0"/>
    <x v="0"/>
  </r>
  <r>
    <n v="581"/>
    <x v="557"/>
    <n v="44.931652672810763"/>
    <n v="16"/>
    <s v="ENRICHED FLOUR (CONTAINS NIACIN"/>
    <s v=" REDUCED IRON"/>
    <s v=" THIAMINE MONONITRATE"/>
    <s v=" RIBOFLAVIN"/>
    <s v=" FOLIC ACID)"/>
    <s v=" TAPIOCA FLOUR"/>
    <s v=" SUGAR"/>
    <s v=" VEGETABLE OIL SHORTENING (SOYBEAN OIL OR CANOLA OIL"/>
    <s v=" MODIFIED PALM OIL"/>
    <s v=" SOY LECITHIN"/>
    <s v=" AND/OR PARTIALLY HYDROGENATED SOYBEAN OIL)"/>
    <s v=" LEAVENING (SODIUM BICARBONATE"/>
    <s v=" AMMONIUM BICARBONATE)"/>
    <s v=" SALT"/>
    <s v=" NATURAL FLAVOR"/>
    <d v="2019-03-08T00:00:00"/>
    <b v="1"/>
    <b v="0"/>
    <b v="0"/>
    <x v="0"/>
    <x v="0"/>
  </r>
  <r>
    <n v="582"/>
    <x v="558"/>
    <n v="42.576056134886606"/>
    <n v="17"/>
    <s v="ENRICHED FLOUR (WHEAT FLOUR"/>
    <s v=" NIACIN"/>
    <s v=" REDUCED IRON"/>
    <s v=" THIAMINE MONONITRATE"/>
    <s v=" RIBOFLAVIN"/>
    <s v=" FOLIC ACID)"/>
    <s v=" SUGAR"/>
    <s v=" VEGETABLE OIL (CONTAINS ONE OR MORE OF THE FOLLOWING: CANOLA OIL"/>
    <s v=" CORN OIL"/>
    <s v=" PALM OIL"/>
    <s v=" SOYBEAN OIL)"/>
    <s v=" ROLLED OATS"/>
    <s v=" CORN SYRUP"/>
    <s v=" HIGH FRUCTOSE CORN SYRUP"/>
    <s v=" DEXTROSE"/>
    <d v="2019-02-03T00:00:00"/>
    <b v="1"/>
    <b v="0"/>
    <b v="0"/>
    <x v="0"/>
    <x v="0"/>
  </r>
  <r>
    <n v="583"/>
    <x v="204"/>
    <n v="45.684775945989244"/>
    <n v="17"/>
    <s v="WHEAT STARCH"/>
    <s v=" MALTODEXTRIN"/>
    <s v=" SALT"/>
    <s v=" ENRICHED WHEAT FLOUR (FLOUR"/>
    <s v=" NIACIN"/>
    <s v=" REDUCED IRON"/>
    <s v=" THIAMINE MONONITRATE"/>
    <s v=" RIBOFLAVIN"/>
    <s v=" AND FOLIC ACID)"/>
    <s v=" DEXTROSE"/>
    <s v=" WHEY SOLIDS (MILK)"/>
    <s v=" MONO-SODIUM GLUTAMATE (FLAVOR ENHANCER)"/>
    <s v=" HYDROLYZED CORN GLUTEN"/>
    <s v=" SOY PROTEIN"/>
    <s v=" AND WHEAT GLUTEN"/>
    <d v="2019-02-26T00:00:00"/>
    <b v="1"/>
    <b v="0"/>
    <b v="0"/>
    <x v="0"/>
    <x v="0"/>
  </r>
  <r>
    <n v="584"/>
    <x v="559"/>
    <n v="36.584626522859374"/>
    <n v="17"/>
    <s v="WHEAT STARCH"/>
    <s v=" SALT"/>
    <s v=" ONION"/>
    <s v=" BEEF FAT"/>
    <s v=" HYDROLYZED CORN GLUTEN"/>
    <s v=" SOY PROTEIN"/>
    <s v=" AND WHEAT GLUTEN"/>
    <s v=" ENRICHED WHEAT FLOUR (FLOUR"/>
    <s v=" NIACIN"/>
    <s v=" REDUCED IRON"/>
    <s v=" THIAMINE MONONITRATE"/>
    <s v=" RIBOFLAVIN"/>
    <s v=" AND FOLIC ACID)"/>
    <s v=" CORN SYRUP SOLIDS"/>
    <s v=" CARAMEL COLOR"/>
    <d v="2019-01-28T00:00:00"/>
    <b v="1"/>
    <b v="0"/>
    <b v="0"/>
    <x v="0"/>
    <x v="0"/>
  </r>
  <r>
    <n v="585"/>
    <x v="560"/>
    <n v="89.724021321638972"/>
    <n v="17"/>
    <s v="ENRICHED BLEACHED AND UNBLEACHED FLOUR (WHEAT FLOUR"/>
    <s v=" NIACIN"/>
    <s v=" IRON"/>
    <s v=" THIAMIN MONONITRATE"/>
    <s v=" RIBOFLAVIN"/>
    <s v=" FOLIC ACID)"/>
    <s v=" SUGAR"/>
    <s v=" MOLASSES"/>
    <s v=" VEGETABLE SHORTENING (PARTIALLY HYDROGENATED SOYBEAN AND/OR COTTONSEED OILS)"/>
    <s v=" HIGH FRUCTOSE CORN SYRUP"/>
    <s v=" WATER"/>
    <s v=" RAISIN PASTE"/>
    <s v=" CORN SYRUP"/>
    <s v=" LEAVENING (BAKING SODA)"/>
    <s v=" DRIED EGGS"/>
    <d v="2019-02-27T00:00:00"/>
    <b v="1"/>
    <b v="0"/>
    <b v="0"/>
    <x v="0"/>
    <x v="0"/>
  </r>
  <r>
    <n v="586"/>
    <x v="561"/>
    <n v="80.629839072662335"/>
    <n v="17"/>
    <s v="PRECOOKED PINTO BEANS"/>
    <s v=" WATER"/>
    <s v=" AND SALT."/>
    <m/>
    <m/>
    <m/>
    <m/>
    <m/>
    <m/>
    <m/>
    <m/>
    <m/>
    <m/>
    <m/>
    <m/>
    <d v="2019-02-09T00:00:00"/>
    <b v="1"/>
    <b v="0"/>
    <b v="0"/>
    <x v="0"/>
    <x v="0"/>
  </r>
  <r>
    <n v="587"/>
    <x v="562"/>
    <n v="4.4914562062502661"/>
    <n v="5"/>
    <s v="ORGANIC EVAPORATED CANE JUICE."/>
    <m/>
    <m/>
    <m/>
    <m/>
    <m/>
    <m/>
    <m/>
    <m/>
    <m/>
    <m/>
    <m/>
    <m/>
    <m/>
    <m/>
    <d v="2019-01-30T00:00:00"/>
    <b v="0"/>
    <b v="1"/>
    <b v="0"/>
    <x v="1"/>
    <x v="0"/>
  </r>
  <r>
    <n v="588"/>
    <x v="563"/>
    <n v="29.62315645190565"/>
    <n v="3"/>
    <s v="DURUM SEMOLINA"/>
    <s v=" NIACIN"/>
    <s v=" FERROUS SULFATE (IRON)"/>
    <s v=" THIAMINE MONONITRATE"/>
    <s v=" RIBOFLAVIN"/>
    <s v=" FOLIC ACID."/>
    <m/>
    <m/>
    <m/>
    <m/>
    <m/>
    <m/>
    <m/>
    <m/>
    <m/>
    <d v="2019-03-07T00:00:00"/>
    <b v="0"/>
    <b v="1"/>
    <b v="0"/>
    <x v="1"/>
    <x v="0"/>
  </r>
  <r>
    <n v="589"/>
    <x v="564"/>
    <n v="5.4100242525130788"/>
    <n v="8"/>
    <s v="DURUM WHEAT SEMOLINA"/>
    <s v=" NIACIN"/>
    <s v=" IRON LACTATE"/>
    <s v=" THIAMINE MONONITRATE"/>
    <s v=" RIBOFLAVIN"/>
    <s v=" FOLIC ACID."/>
    <m/>
    <m/>
    <m/>
    <m/>
    <m/>
    <m/>
    <m/>
    <m/>
    <m/>
    <d v="2019-02-19T00:00:00"/>
    <b v="0"/>
    <b v="1"/>
    <b v="0"/>
    <x v="1"/>
    <x v="0"/>
  </r>
  <r>
    <n v="590"/>
    <x v="565"/>
    <n v="90.473517749511302"/>
    <n v="8"/>
    <s v="WHOLE OAT FLOUR"/>
    <s v=" MODIFIED CORN STARCH"/>
    <s v=" WHEAT STARCH"/>
    <s v=" SUGAR"/>
    <s v=" SALT"/>
    <s v=" CALCIUM CARBONATE"/>
    <s v=" OAT FIBER"/>
    <s v=" TRIPOTASSIUM PHOSPHATE"/>
    <s v=" PRESERVATIVE (TOCOPHEROLS)"/>
    <s v=" COLOR (ANNATTO EXTRACT). VITAMINS AND MINERALS: VITAMIN C (SODIUM ASCORBATE)"/>
    <s v=" REDUCED IRON"/>
    <s v=" VITAMIN A (PALMITATE)"/>
    <s v=" NIACINAMIDE"/>
    <s v=" ZINC (ZINC OXIDE)"/>
    <s v=" VITAMIN B6 (PYRIDOXINE HYDROCHLORIDE)"/>
    <d v="2019-03-04T00:00:00"/>
    <b v="0"/>
    <b v="1"/>
    <b v="0"/>
    <x v="0"/>
    <x v="0"/>
  </r>
  <r>
    <n v="591"/>
    <x v="566"/>
    <n v="13.975041595878423"/>
    <n v="17"/>
    <s v="DEGERMED YELLOW CORN MEAL"/>
    <s v=" SUGAR"/>
    <s v=" SALT"/>
    <s v=" MALT EXTRACT. VITAMINS AND MINERALS: VITAMIN C (SODIUM ASCORBATE"/>
    <s v=" ASCORBIC ACID)"/>
    <s v=" IRON (FERROUS FUMARATE)"/>
    <s v=" VITAMIN A (PALMITATE)"/>
    <s v=" NIACINAMIDE"/>
    <s v=" VITAMIN B1 (THIAMINE"/>
    <s v=" MONONITRATE)"/>
    <s v=" VITAMIN B6 (PYRIDOXINE HYDROCHLORIDE)"/>
    <s v=" VITAMIN B2 (RIBOFLAVIN)"/>
    <s v=" VITAMIN D (CHOLECALCIFEROL)"/>
    <s v=" FOLIC ACID)"/>
    <s v=" VITAMIN B12 (CYANOCOBALAMIN)"/>
    <d v="2019-02-28T00:00:00"/>
    <b v="1"/>
    <b v="0"/>
    <b v="0"/>
    <x v="1"/>
    <x v="0"/>
  </r>
  <r>
    <n v="592"/>
    <x v="567"/>
    <n v="94.212476184207944"/>
    <n v="17"/>
    <s v="SODIUM BICARBONATE."/>
    <m/>
    <m/>
    <m/>
    <m/>
    <m/>
    <m/>
    <m/>
    <m/>
    <m/>
    <m/>
    <m/>
    <m/>
    <m/>
    <m/>
    <d v="2019-02-18T00:00:00"/>
    <b v="1"/>
    <b v="0"/>
    <b v="0"/>
    <x v="0"/>
    <x v="0"/>
  </r>
  <r>
    <n v="593"/>
    <x v="568"/>
    <n v="30.096019097712421"/>
    <n v="3"/>
    <s v="CANE SYRUP SOLIDS"/>
    <s v=" MALTODEXTRIN"/>
    <s v=" MALIC ACID"/>
    <s v=" CITRIC ACID"/>
    <s v=" NATURAL FLAVOR"/>
    <s v=" CONTAINS LESS THAN 2% OF: STEVIA EXTRACT (REBAUDIOSIDE A)"/>
    <s v=" MAGNESIUM OXIDE"/>
    <s v=" SALT"/>
    <s v=" DRIED HIBISCUS AND PURPLE CARROT AND BLACK CARROT EXTRACTS (FOR COLOR)."/>
    <m/>
    <m/>
    <m/>
    <m/>
    <m/>
    <m/>
    <d v="2019-02-04T00:00:00"/>
    <b v="0"/>
    <b v="1"/>
    <b v="0"/>
    <x v="0"/>
    <x v="0"/>
  </r>
  <r>
    <n v="594"/>
    <x v="569"/>
    <n v="9.6170393358779975"/>
    <n v="11"/>
    <s v="ENRICHED FLOUR (WHEAT FLOUR"/>
    <s v=" BARLEY MALT"/>
    <s v=" NIACIN"/>
    <s v=" REDUCED IRON"/>
    <s v=" THIAMINE MONONITRATE"/>
    <s v=" RIBOFLAVIN"/>
    <s v=" FOLIC ACID)"/>
    <s v=" GRAHAM FLOUR"/>
    <s v=" SUGAR"/>
    <s v=" WATER"/>
    <s v=" SOYBEAN OIL (WITH TBHQ [ANTIOXIDANT])"/>
    <s v=" MOLASSES"/>
    <s v=" HIGH FRUCTOSE CORN SYRUP"/>
    <s v=" OAT FIBER"/>
    <s v=" SALT"/>
    <d v="2019-02-10T00:00:00"/>
    <b v="1"/>
    <b v="0"/>
    <b v="0"/>
    <x v="1"/>
    <x v="0"/>
  </r>
  <r>
    <n v="595"/>
    <x v="570"/>
    <n v="21.635562044428124"/>
    <n v="17"/>
    <s v="WHOLE WHEAT FLOUR"/>
    <s v=" BROWN RICE"/>
    <s v=" MILLED CANE SUGAR"/>
    <s v=" RICE FLOUR"/>
    <s v=" WHOLE ROLLED OATS"/>
    <s v=" CHERRY PUREE (CHERRIES"/>
    <s v=" SUGAR"/>
    <s v=" NATURAL FLAVOR"/>
    <s v=" CITRIC ACID"/>
    <s v=" ELDERBERRY JUICE CONCENTRATE [FOR COLOR]"/>
    <s v=" FRUIT JUICE [FOR COLOR])"/>
    <s v=" VEGETABLE OIL (CANOLA AND/OR SAFFLOWER AND/OR SUNFLOWER OIL)"/>
    <s v=" FREEZE DRIED BLUEBERRIES"/>
    <s v=" FREEZE DRIED POMEGRANATE"/>
    <s v=" SALT HONEY"/>
    <d v="2019-02-02T00:00:00"/>
    <b v="1"/>
    <b v="0"/>
    <b v="0"/>
    <x v="1"/>
    <x v="0"/>
  </r>
  <r>
    <n v="596"/>
    <x v="571"/>
    <n v="64.462165834993229"/>
    <n v="17"/>
    <s v="SLICED APPLES"/>
    <s v=" WATER"/>
    <s v=" SUGAR"/>
    <s v=" MODIFIED CORN STARCH"/>
    <s v=" SPICE"/>
    <s v=" ERYTHORBIC ACID (TO PROMOTE COLOR RETENTION)."/>
    <m/>
    <m/>
    <m/>
    <m/>
    <m/>
    <m/>
    <m/>
    <m/>
    <m/>
    <d v="2019-02-19T00:00:00"/>
    <b v="1"/>
    <b v="0"/>
    <b v="0"/>
    <x v="0"/>
    <x v="0"/>
  </r>
  <r>
    <n v="597"/>
    <x v="572"/>
    <n v="51.938676112020289"/>
    <n v="8"/>
    <s v="TOMATOES"/>
    <s v=" TOMATO JUICE"/>
    <s v=" SUGAR"/>
    <s v=" SALT"/>
    <s v=" DRIED ONION"/>
    <s v=" DRIED CELERY"/>
    <s v=" DRIED BELL PEPPER"/>
    <s v=" CITRIC ACID"/>
    <s v=" CALCIUM CHLORIDE"/>
    <s v=" NATURAL FLAVORS."/>
    <m/>
    <m/>
    <m/>
    <m/>
    <m/>
    <d v="2019-03-06T00:00:00"/>
    <b v="0"/>
    <b v="1"/>
    <b v="0"/>
    <x v="0"/>
    <x v="0"/>
  </r>
  <r>
    <n v="598"/>
    <x v="573"/>
    <n v="17.265051853809599"/>
    <n v="12"/>
    <s v="MECHANICALLY-PRESSED"/>
    <s v=" REFINED ORGANIC COCONUT OIL"/>
    <s v=" SOY LECITHIN"/>
    <s v=" NATURAL FLAVORS"/>
    <s v=" PROPELLANT (NO CHLOROFLUOROCARBONS)."/>
    <m/>
    <m/>
    <m/>
    <m/>
    <m/>
    <m/>
    <m/>
    <m/>
    <m/>
    <m/>
    <d v="2019-02-19T00:00:00"/>
    <b v="1"/>
    <b v="0"/>
    <b v="0"/>
    <x v="1"/>
    <x v="0"/>
  </r>
  <r>
    <n v="599"/>
    <x v="574"/>
    <n v="20.353584778491218"/>
    <n v="7"/>
    <s v="FILLING: BUTTERNUT SQUASH"/>
    <s v=" BREAD CRUMBS (WHEAT FLOUR"/>
    <s v=" NATURAL YEAST"/>
    <s v=" SALT)"/>
    <s v=" BUTTER"/>
    <s v=" AMARETTI BISCUITS (SUGAR"/>
    <s v=" SWEET APRICOT KERNELS"/>
    <s v=" DRIED EGG WHITE"/>
    <s v=" LACTOSE"/>
    <s v=" WHEY POWER [MILK PROTEIN]"/>
    <s v=" BAKING SODA)"/>
    <s v=" SALT. PASTA: SOFT WHEAT FLOUR"/>
    <s v=" LIQUID WHOLE EGG"/>
    <s v=" DURUM WHEAT SEMOLINA."/>
    <m/>
    <d v="2019-02-01T00:00:00"/>
    <b v="0"/>
    <b v="1"/>
    <b v="0"/>
    <x v="1"/>
    <x v="0"/>
  </r>
  <r>
    <n v="600"/>
    <x v="575"/>
    <n v="98.360190815232187"/>
    <n v="16"/>
    <s v="GREAT NORTHERN WHITE BEANS"/>
    <s v=" WATER"/>
    <s v=" TAHINI (PUREED SESAME SEEDS)"/>
    <s v=" CANOLA OIL"/>
    <s v=" GARLIC"/>
    <s v=" SOY SAUCE (WATER"/>
    <s v=" WHEAT"/>
    <s v=" SOYBEANS"/>
    <s v=" SALT)"/>
    <s v=" LEMON JUICE CONCENTRATE"/>
    <s v=" CITRUS FIBER"/>
    <s v=" CULTURED DEXTROSE (FOR FRESHNESS)"/>
    <s v=" OLIVE OIL"/>
    <s v=" SUN DRIED TOMATOES"/>
    <s v=" SALT"/>
    <d v="2019-02-05T00:00:00"/>
    <b v="1"/>
    <b v="0"/>
    <b v="0"/>
    <x v="0"/>
    <x v="0"/>
  </r>
  <r>
    <n v="601"/>
    <x v="576"/>
    <n v="8.8593949162530947"/>
    <n v="17"/>
    <s v="SPROUTED WHEAT GRAINS"/>
    <s v=" OATS"/>
    <s v=" RYE"/>
    <s v=" BARLEY"/>
    <s v=" CORN"/>
    <s v=" RICE"/>
    <s v=" MILLET"/>
    <s v=" WHEAT FLOUR"/>
    <s v=" WATER"/>
    <s v=" HONEY"/>
    <s v=" VITAL WHEAT GLUTEN"/>
    <s v=" YEAST"/>
    <s v=" MOLASSES"/>
    <s v=" SALT."/>
    <m/>
    <d v="2019-03-04T00:00:00"/>
    <b v="1"/>
    <b v="0"/>
    <b v="0"/>
    <x v="1"/>
    <x v="0"/>
  </r>
  <r>
    <n v="602"/>
    <x v="577"/>
    <n v="75.875737233657588"/>
    <n v="16"/>
    <s v="DURUM WHEAT SEMOLINA"/>
    <s v=" NIACIN"/>
    <s v=" FERROUS LACTATE (IRON)"/>
    <s v=" THIAMIN MONONITRATE (VITAMIN B1)"/>
    <s v=" RIBOFLAVIN (VITAMIN B2)"/>
    <s v=" FOLIC ACID."/>
    <m/>
    <m/>
    <m/>
    <m/>
    <m/>
    <m/>
    <m/>
    <m/>
    <m/>
    <d v="2019-02-22T00:00:00"/>
    <b v="1"/>
    <b v="0"/>
    <b v="0"/>
    <x v="0"/>
    <x v="0"/>
  </r>
  <r>
    <n v="603"/>
    <x v="578"/>
    <n v="71.671950742589274"/>
    <n v="8"/>
    <s v="ENRICHED MACARONI PRODUCT (DURUM AND WHEAT FLOUR WITH NIACIN"/>
    <s v=" IRON [FERROUS SULFATE]"/>
    <s v=" THIAMINE MONONITRATE"/>
    <s v=" RIBOFLAVIN"/>
    <s v=" FOLIC ACID)"/>
    <s v=" CHEDDAR CHEESE SAUCE (CHEDDAR CHEESE [MILK"/>
    <s v=" CHEESE CULTURE"/>
    <s v=" SALT"/>
    <s v=" ENZYMES]"/>
    <s v=" WATER"/>
    <s v=" WHEY"/>
    <s v=" CANOLA OIL"/>
    <s v=" SODIUM PHOSPHATE"/>
    <s v=" LESS THAN 2% OF THE FOLLOWING: WHEY PROTEIN CONCENTRATE"/>
    <s v=" SALT"/>
    <d v="2019-03-04T00:00:00"/>
    <b v="0"/>
    <b v="1"/>
    <b v="0"/>
    <x v="0"/>
    <x v="0"/>
  </r>
  <r>
    <n v="604"/>
    <x v="579"/>
    <n v="75.125881440003113"/>
    <n v="17"/>
    <s v="ENRICHED RICE"/>
    <s v=" NIACIN"/>
    <s v=" IRON (FERRIC ORTHOPHOSPHATE)"/>
    <s v=" THIAMIN (THIAMIN MONONITRATE)"/>
    <s v=" FOLIC ACID)"/>
    <s v=" DEHYDRATED VEGETABLES (CORN"/>
    <s v=" ONION GARLIC"/>
    <s v=" BELL PEPPER"/>
    <s v=" TOMATO "/>
    <s v=" PARSLEY)"/>
    <s v=" SALT"/>
    <s v=" MONOSODIUM GLUTAMATE"/>
    <s v=" HYDROLYZED CORN GLUTEN"/>
    <s v=" PARTIALLY HYDROGENATED COTTONSEED AND SOYBEAN OIL"/>
    <s v=" SPICES"/>
    <d v="2019-02-13T00:00:00"/>
    <b v="1"/>
    <b v="0"/>
    <b v="0"/>
    <x v="0"/>
    <x v="0"/>
  </r>
  <r>
    <n v="605"/>
    <x v="580"/>
    <n v="54.289524476594266"/>
    <n v="17"/>
    <s v="LIGHTLY SMOKED SARDINES"/>
    <s v=" OLIVE OIL"/>
    <s v=" CARROTS"/>
    <s v=" GHERKINS"/>
    <s v=" RED CHILI PEPPERS"/>
    <s v=" CLOVES"/>
    <s v=" SALT."/>
    <m/>
    <m/>
    <m/>
    <m/>
    <m/>
    <m/>
    <m/>
    <m/>
    <d v="2019-02-15T00:00:00"/>
    <b v="1"/>
    <b v="0"/>
    <b v="0"/>
    <x v="0"/>
    <x v="0"/>
  </r>
  <r>
    <n v="606"/>
    <x v="581"/>
    <n v="19.729765244218868"/>
    <n v="9"/>
    <s v="SMOKED MUSSELS"/>
    <s v=" SUNFLOWER OIL"/>
    <s v=" SALT."/>
    <m/>
    <m/>
    <m/>
    <m/>
    <m/>
    <m/>
    <m/>
    <m/>
    <m/>
    <m/>
    <m/>
    <m/>
    <d v="2019-02-19T00:00:00"/>
    <b v="0"/>
    <b v="1"/>
    <b v="0"/>
    <x v="1"/>
    <x v="0"/>
  </r>
  <r>
    <n v="607"/>
    <x v="582"/>
    <n v="40.385216400911062"/>
    <n v="5"/>
    <s v="SMOKED OYSTERS"/>
    <s v=" SUNFLOWER OIL"/>
    <s v=" SALT."/>
    <m/>
    <m/>
    <m/>
    <m/>
    <m/>
    <m/>
    <m/>
    <m/>
    <m/>
    <m/>
    <m/>
    <m/>
    <d v="2019-01-31T00:00:00"/>
    <b v="0"/>
    <b v="1"/>
    <b v="0"/>
    <x v="0"/>
    <x v="0"/>
  </r>
  <r>
    <n v="608"/>
    <x v="583"/>
    <n v="5.7221975132346392"/>
    <n v="5"/>
    <s v="MONOSODIUM GLUTAMATE."/>
    <m/>
    <m/>
    <m/>
    <m/>
    <m/>
    <m/>
    <m/>
    <m/>
    <m/>
    <m/>
    <m/>
    <m/>
    <m/>
    <m/>
    <d v="2019-03-04T00:00:00"/>
    <b v="0"/>
    <b v="1"/>
    <b v="0"/>
    <x v="1"/>
    <x v="0"/>
  </r>
  <r>
    <n v="609"/>
    <x v="584"/>
    <n v="66.656908795644426"/>
    <n v="3"/>
    <s v="WHOLE GRAIN CORN"/>
    <s v=" VEGETABLE OIL (CONTAINS ONE OR MORE OF THE FOLLOWING: CANOLA"/>
    <s v=" CORN"/>
    <s v=" COTTONSEED"/>
    <s v=" SAFFLOWER"/>
    <s v=" AND/OR SOYBEAN OIL) AND SEA SALT."/>
    <m/>
    <m/>
    <m/>
    <m/>
    <m/>
    <m/>
    <m/>
    <m/>
    <m/>
    <d v="2019-02-21T00:00:00"/>
    <b v="0"/>
    <b v="1"/>
    <b v="0"/>
    <x v="0"/>
    <x v="0"/>
  </r>
  <r>
    <n v="610"/>
    <x v="585"/>
    <n v="85.652865252712786"/>
    <n v="8"/>
    <s v="WHEAT FLOUR"/>
    <s v=" MODIFIED CORN STARCH"/>
    <s v=" MALTODEXTRIN"/>
    <s v=" HYDROLYZED SOY PROTEIN AND CORN PROTEIN"/>
    <s v=" SALT"/>
    <s v=" WHEY"/>
    <s v=" PARTIALLY HYDROGENATED SOYBEAN OIL"/>
    <s v=" TORULA YEAST"/>
    <s v=" CARAMEL COLOR"/>
    <s v=" LACTIC ACID"/>
    <s v=" AUTOLYZED YEAST EXTRACT"/>
    <s v=" DEHYDRATED GARLIC AND ONION"/>
    <s v=" NATURAL FLAVORS"/>
    <s v=" DISODIUM INOSINATE"/>
    <s v=" DISODIUM GUANYLATE"/>
    <d v="2019-02-23T00:00:00"/>
    <b v="0"/>
    <b v="1"/>
    <b v="0"/>
    <x v="0"/>
    <x v="0"/>
  </r>
  <r>
    <n v="611"/>
    <x v="586"/>
    <n v="72.164850806640274"/>
    <n v="17"/>
    <s v="MALTODEXTRIN"/>
    <s v=" BUTTERMILK"/>
    <s v=" SALT"/>
    <s v=" MONOSODIUM GLUTAMATE"/>
    <s v=" LACTIC ACID"/>
    <s v=" GARLIC"/>
    <s v=" ONION"/>
    <s v=" SPICES"/>
    <s v=" CITRIC ACID"/>
    <s v=" LESS THAN 1% OF: CALCIUM STEARATE"/>
    <s v=" XANTHAN GUM"/>
    <s v=" CARBOMETYLCELLULOSE"/>
    <s v=" GUAR GUM"/>
    <s v=" NATURAL FLAVORS."/>
    <m/>
    <d v="2019-02-27T00:00:00"/>
    <b v="1"/>
    <b v="0"/>
    <b v="0"/>
    <x v="0"/>
    <x v="0"/>
  </r>
  <r>
    <n v="612"/>
    <x v="587"/>
    <n v="12.840321062534631"/>
    <n v="16"/>
    <s v="ONIONS*"/>
    <s v=" SALT"/>
    <s v=" CORNSTARCH"/>
    <s v=" SUGAR"/>
    <s v=" CARAMEL (COLOR)"/>
    <s v=" CORN SYRUP SOLIDS"/>
    <s v=" YEAST EXTRACT"/>
    <s v=" NATURAL FLAVOR."/>
    <m/>
    <m/>
    <m/>
    <m/>
    <m/>
    <m/>
    <m/>
    <d v="2019-02-05T00:00:00"/>
    <b v="1"/>
    <b v="0"/>
    <b v="0"/>
    <x v="1"/>
    <x v="0"/>
  </r>
  <r>
    <n v="613"/>
    <x v="588"/>
    <n v="38.592238342513156"/>
    <n v="10"/>
    <s v="PASTEURIZED MILK AND CREAM"/>
    <s v=" WATER"/>
    <s v=" CHEESE CULTURE"/>
    <s v=" SALT"/>
    <s v=" DRIED CHIVES"/>
    <s v=" STABILIZERS (CAROB BEAN AND/OR XANTHAN AND/OR GUAR GUMS)"/>
    <s v=" DRIED ONIONS"/>
    <s v=" SORBIC ACID (PRESERVATIVE)."/>
    <m/>
    <m/>
    <m/>
    <m/>
    <m/>
    <m/>
    <m/>
    <d v="2019-02-04T00:00:00"/>
    <b v="0"/>
    <b v="1"/>
    <b v="0"/>
    <x v="0"/>
    <x v="0"/>
  </r>
  <r>
    <n v="614"/>
    <x v="589"/>
    <n v="20.47735996156268"/>
    <n v="10"/>
    <s v="STRAWBERRIES"/>
    <s v=" HIGH FRUCTOSE CORN SYRUP"/>
    <s v=" CORN SYRUP"/>
    <s v=" CITRIC ACID"/>
    <s v=" FRUIT PECTIN."/>
    <m/>
    <m/>
    <m/>
    <m/>
    <m/>
    <m/>
    <m/>
    <m/>
    <m/>
    <m/>
    <d v="2019-03-03T00:00:00"/>
    <b v="0"/>
    <b v="1"/>
    <b v="0"/>
    <x v="1"/>
    <x v="0"/>
  </r>
  <r>
    <n v="615"/>
    <x v="590"/>
    <n v="3.8589966458206559"/>
    <n v="7"/>
    <s v="PASTEURIZED MILK"/>
    <s v=" PASTEURIZED WHEY"/>
    <s v=" VINEGAR"/>
    <s v=" STABILIZER (MODIFIED FOOD STARCH"/>
    <s v=" GUAR GUM"/>
    <s v=" CARRAGEENAN)"/>
    <s v=" SALT."/>
    <m/>
    <m/>
    <m/>
    <m/>
    <m/>
    <m/>
    <m/>
    <m/>
    <d v="2019-02-17T00:00:00"/>
    <b v="0"/>
    <b v="1"/>
    <b v="0"/>
    <x v="1"/>
    <x v="0"/>
  </r>
  <r>
    <n v="616"/>
    <x v="591"/>
    <n v="66.324849766268656"/>
    <n v="9"/>
    <s v="WATER"/>
    <s v=" LENTILS"/>
    <s v=" CELERY"/>
    <s v=" TOMATO PASTE"/>
    <s v=" SPINACH CONTAINS LESS THAN 1% OF CORN STARCH"/>
    <s v=" SALT"/>
    <s v=" SOYBEAN OIL"/>
    <s v=" SUGAR"/>
    <s v=" POTASSIUM CHLORIDE"/>
    <s v=" YEAST EXTRACT"/>
    <s v=" ONION POWDER"/>
    <s v=" GARLIC POWDER"/>
    <s v=" NATURAL FLAVOR."/>
    <m/>
    <m/>
    <d v="2019-02-23T00:00:00"/>
    <b v="0"/>
    <b v="1"/>
    <b v="0"/>
    <x v="0"/>
    <x v="0"/>
  </r>
  <r>
    <n v="617"/>
    <x v="121"/>
    <n v="71.689362102679567"/>
    <n v="15"/>
    <s v="PRE-COOKED PARBOILED LONG GRAIN BROWN RICE."/>
    <m/>
    <m/>
    <m/>
    <m/>
    <m/>
    <m/>
    <m/>
    <m/>
    <m/>
    <m/>
    <m/>
    <m/>
    <m/>
    <m/>
    <d v="2019-03-01T00:00:00"/>
    <b v="1"/>
    <b v="0"/>
    <b v="0"/>
    <x v="0"/>
    <x v="0"/>
  </r>
  <r>
    <n v="618"/>
    <x v="592"/>
    <n v="17.477907415288531"/>
    <n v="3"/>
    <s v="ENRICHED FLOUR (WHEAT FLOUR"/>
    <s v=" ENZYME"/>
    <s v=" NIACIN"/>
    <s v=" REDUCED IRON"/>
    <s v=" THAMIN MONONITRATE (VITAMIN B1)"/>
    <s v=" RIBOFLAVIN (VITAMIN B2)"/>
    <s v=" FOLIC ACID)"/>
    <s v=" BUCKWHEAT"/>
    <s v=" WATER."/>
    <m/>
    <m/>
    <m/>
    <m/>
    <m/>
    <m/>
    <d v="2019-02-27T00:00:00"/>
    <b v="0"/>
    <b v="1"/>
    <b v="0"/>
    <x v="1"/>
    <x v="0"/>
  </r>
  <r>
    <n v="619"/>
    <x v="593"/>
    <n v="75.347286742694067"/>
    <n v="11"/>
    <s v="PINEAPPLE"/>
    <s v=" PINEAPPLE JUICE"/>
    <s v=" CITRIC ACID."/>
    <m/>
    <m/>
    <m/>
    <m/>
    <m/>
    <m/>
    <m/>
    <m/>
    <m/>
    <m/>
    <m/>
    <m/>
    <d v="2019-02-27T00:00:00"/>
    <b v="1"/>
    <b v="0"/>
    <b v="0"/>
    <x v="0"/>
    <x v="0"/>
  </r>
  <r>
    <n v="620"/>
    <x v="594"/>
    <n v="52.930870360477179"/>
    <n v="5"/>
    <s v="SEA SALT."/>
    <m/>
    <m/>
    <m/>
    <m/>
    <m/>
    <m/>
    <m/>
    <m/>
    <m/>
    <m/>
    <m/>
    <m/>
    <m/>
    <m/>
    <d v="2019-01-26T00:00:00"/>
    <b v="0"/>
    <b v="1"/>
    <b v="0"/>
    <x v="0"/>
    <x v="0"/>
  </r>
  <r>
    <n v="621"/>
    <x v="595"/>
    <n v="91.801388209150105"/>
    <n v="3"/>
    <s v="ENRICHED FLOUR (WHEAT FLOUR"/>
    <s v=" NIACIN"/>
    <s v=" REDUCED IRON"/>
    <s v=" THIAMINE MONONITRATE"/>
    <s v=" RIBOFLAVIN"/>
    <s v=" FOLIC ACID)"/>
    <s v=" SUGAR"/>
    <s v=" VEGETABLE OIL (CONTAINS ONE OR MORE OF THE FOLLOWING: CANOLA OIL"/>
    <s v=" CORN OIL"/>
    <s v=" PALM OIL"/>
    <s v=" SOYBEAN OIL)"/>
    <s v=" DEXTROSE"/>
    <s v=" HIGH FRUCTOSE CORN SYRUP"/>
    <s v=" CORN SYRUP"/>
    <s v=" CONTAINS 2% OR LESS OF THE FOLLOWING: CORNSTARCH"/>
    <d v="2019-01-25T00:00:00"/>
    <b v="0"/>
    <b v="1"/>
    <b v="0"/>
    <x v="0"/>
    <x v="0"/>
  </r>
  <r>
    <n v="622"/>
    <x v="445"/>
    <n v="7.9049510724805483"/>
    <n v="17"/>
    <s v="POTATOES"/>
    <s v=" OLIVE OIL"/>
    <s v=" SALT."/>
    <m/>
    <m/>
    <m/>
    <m/>
    <m/>
    <m/>
    <m/>
    <m/>
    <m/>
    <m/>
    <m/>
    <m/>
    <d v="2019-02-14T00:00:00"/>
    <b v="1"/>
    <b v="0"/>
    <b v="0"/>
    <x v="1"/>
    <x v="0"/>
  </r>
  <r>
    <n v="623"/>
    <x v="596"/>
    <n v="8.6299899053388192"/>
    <n v="5"/>
    <s v="DURUM WHEAT SEMOLINA"/>
    <s v=" EGGS."/>
    <m/>
    <m/>
    <m/>
    <m/>
    <m/>
    <m/>
    <m/>
    <m/>
    <m/>
    <m/>
    <m/>
    <m/>
    <m/>
    <d v="2019-02-03T00:00:00"/>
    <b v="0"/>
    <b v="1"/>
    <b v="0"/>
    <x v="1"/>
    <x v="0"/>
  </r>
  <r>
    <n v="624"/>
    <x v="597"/>
    <n v="3.3062312974135533"/>
    <n v="4"/>
    <s v="VEGETABLE OIL (CONTAINS ONE OR MORE OF THE FOLLOWING: PALM OIL"/>
    <s v=" PALM KERNEL OIL"/>
    <s v=" COCONUT OIL"/>
    <s v=" SOYBEAN OIL)"/>
    <s v=" CORN SYRUP SOLIDS+"/>
    <s v=" SODIUM CASEINATE (A MILK DERIVATIVE)**"/>
    <s v=" CONTAINS LESS THAN 2% OF: DIPOTASSIUM PHOSPHATE"/>
    <s v=" ARTIFICIAL FLAVOR"/>
    <s v=" MONO- AND DIGLYCERIDES"/>
    <s v=" SILICON DIOXIDE"/>
    <s v=" SALT"/>
    <s v=" SUCRALOSE"/>
    <s v=" SOY LECITHIN"/>
    <s v=" ACESULFAME-K."/>
    <m/>
    <d v="2019-02-17T00:00:00"/>
    <b v="0"/>
    <b v="1"/>
    <b v="0"/>
    <x v="1"/>
    <x v="0"/>
  </r>
  <r>
    <n v="625"/>
    <x v="598"/>
    <n v="79.095211320901527"/>
    <n v="16"/>
    <s v="TUNA"/>
    <s v=" WATER"/>
    <s v=" VEGETABLE BROTH"/>
    <s v=" SALT."/>
    <m/>
    <m/>
    <m/>
    <m/>
    <m/>
    <m/>
    <m/>
    <m/>
    <m/>
    <m/>
    <m/>
    <d v="2019-02-21T00:00:00"/>
    <b v="1"/>
    <b v="0"/>
    <b v="0"/>
    <x v="0"/>
    <x v="0"/>
  </r>
  <r>
    <n v="626"/>
    <x v="599"/>
    <n v="89.799592692523163"/>
    <n v="6"/>
    <s v="LONG GRAIN BROWN RICE AND WILD RICE."/>
    <m/>
    <m/>
    <m/>
    <m/>
    <m/>
    <m/>
    <m/>
    <m/>
    <m/>
    <m/>
    <m/>
    <m/>
    <m/>
    <m/>
    <d v="2019-03-06T00:00:00"/>
    <b v="0"/>
    <b v="1"/>
    <b v="0"/>
    <x v="0"/>
    <x v="0"/>
  </r>
  <r>
    <n v="627"/>
    <x v="600"/>
    <n v="22.560527834758005"/>
    <n v="3"/>
    <s v="ENRICHED BREAD (ENRICHED WHEAT FLOUR"/>
    <s v=" MALTED BARLEY"/>
    <s v=" NIACIN"/>
    <s v=" FERROUS SULFATE"/>
    <s v=" THIAMINE MONONITRATE"/>
    <s v=" RIBOFLAVIN"/>
    <s v=" FOLIC ACID"/>
    <s v=" WATER"/>
    <s v=" HIGH FRUCTOSE CORN SYRUP"/>
    <s v=" CORN SYRUP"/>
    <s v=" PARTIALLY HYDROGENATED VEGETABLE OIL) (SOYBEAN AND/OR COTTONSEED OIL AND/OR CANOLA AND CORN OILS). MAY CONTAIN SALT"/>
    <s v=" YEAST"/>
    <s v=" SUGAR"/>
    <s v=" HONEY"/>
    <s v=" SESAME AND/OR POPPY SEEDS"/>
    <d v="2019-02-17T00:00:00"/>
    <b v="0"/>
    <b v="1"/>
    <b v="0"/>
    <x v="1"/>
    <x v="0"/>
  </r>
  <r>
    <n v="628"/>
    <x v="62"/>
    <n v="82.017252514775706"/>
    <n v="17"/>
    <s v="BROWN RICE FLOUR."/>
    <m/>
    <m/>
    <m/>
    <m/>
    <m/>
    <m/>
    <m/>
    <m/>
    <m/>
    <m/>
    <m/>
    <m/>
    <m/>
    <m/>
    <d v="2019-03-08T00:00:00"/>
    <b v="1"/>
    <b v="0"/>
    <b v="0"/>
    <x v="0"/>
    <x v="0"/>
  </r>
  <r>
    <n v="629"/>
    <x v="601"/>
    <n v="18.540298791145126"/>
    <n v="3"/>
    <s v="PORK"/>
    <s v=" MECHANICALLY SEPARATED CHICKEN"/>
    <s v=" WATER"/>
    <s v=" BEEF"/>
    <s v=" SALT"/>
    <s v=" DEXTROSE"/>
    <s v=" SODIUM ACETATE"/>
    <s v=" SODIUM DIACETATE"/>
    <s v=" FLAVORING"/>
    <s v=" SUGAR"/>
    <s v=" MONOSODIUM GLUTAMATE"/>
    <s v=" SODIUM ERYTHORBATE"/>
    <s v=" SODIUM NITRITE"/>
    <s v=" MAPLE SYRUP"/>
    <s v=" EXTRACTIVES OF PAPRIKA AND TURMERIC."/>
    <d v="2019-02-27T00:00:00"/>
    <b v="0"/>
    <b v="1"/>
    <b v="0"/>
    <x v="1"/>
    <x v="0"/>
  </r>
  <r>
    <n v="630"/>
    <x v="602"/>
    <n v="54.065888947318854"/>
    <n v="17"/>
    <s v="APRICOTS"/>
    <s v=" WATER"/>
    <s v=" CORN SYRUP AND SUGAR."/>
    <m/>
    <m/>
    <m/>
    <m/>
    <m/>
    <m/>
    <m/>
    <m/>
    <m/>
    <m/>
    <m/>
    <m/>
    <d v="2019-02-21T00:00:00"/>
    <b v="1"/>
    <b v="0"/>
    <b v="0"/>
    <x v="0"/>
    <x v="0"/>
  </r>
  <r>
    <n v="631"/>
    <x v="603"/>
    <n v="38.619366354476035"/>
    <n v="5"/>
    <s v="PINEAPPLE"/>
    <s v=" WATER"/>
    <s v=" SUGAR"/>
    <s v=" AND CITRIC ACID."/>
    <m/>
    <m/>
    <m/>
    <m/>
    <m/>
    <m/>
    <m/>
    <m/>
    <m/>
    <m/>
    <m/>
    <d v="2019-02-09T00:00:00"/>
    <b v="0"/>
    <b v="1"/>
    <b v="0"/>
    <x v="0"/>
    <x v="0"/>
  </r>
  <r>
    <n v="632"/>
    <x v="604"/>
    <n v="99.500133197412026"/>
    <n v="6"/>
    <s v="MANDARIN ORANGES"/>
    <s v=" WATER"/>
    <s v=" SUGAR"/>
    <s v=" CITRIC ACID."/>
    <m/>
    <m/>
    <m/>
    <m/>
    <m/>
    <m/>
    <m/>
    <m/>
    <m/>
    <m/>
    <m/>
    <d v="2019-03-06T00:00:00"/>
    <b v="0"/>
    <b v="1"/>
    <b v="0"/>
    <x v="0"/>
    <x v="0"/>
  </r>
  <r>
    <n v="633"/>
    <x v="605"/>
    <n v="8.1621223507641449"/>
    <n v="6"/>
    <s v="PINEAPPLE"/>
    <s v=" PINEAPPLE JUICE"/>
    <s v=" CITRIC ACID."/>
    <m/>
    <m/>
    <m/>
    <m/>
    <m/>
    <m/>
    <m/>
    <m/>
    <m/>
    <m/>
    <m/>
    <m/>
    <d v="2019-02-12T00:00:00"/>
    <b v="0"/>
    <b v="1"/>
    <b v="0"/>
    <x v="1"/>
    <x v="0"/>
  </r>
  <r>
    <n v="634"/>
    <x v="606"/>
    <n v="20.058461960177965"/>
    <n v="5"/>
    <s v="WAX BEANS"/>
    <s v=" GREEN BEANS"/>
    <s v=" CARROTS."/>
    <m/>
    <m/>
    <m/>
    <m/>
    <m/>
    <m/>
    <m/>
    <m/>
    <m/>
    <m/>
    <m/>
    <m/>
    <d v="2019-02-09T00:00:00"/>
    <b v="0"/>
    <b v="1"/>
    <b v="0"/>
    <x v="1"/>
    <x v="0"/>
  </r>
  <r>
    <n v="635"/>
    <x v="607"/>
    <n v="4.5017953768642149"/>
    <n v="5"/>
    <s v="CORN."/>
    <m/>
    <m/>
    <m/>
    <m/>
    <m/>
    <m/>
    <m/>
    <m/>
    <m/>
    <m/>
    <m/>
    <m/>
    <m/>
    <m/>
    <d v="2019-02-03T00:00:00"/>
    <b v="0"/>
    <b v="1"/>
    <b v="0"/>
    <x v="1"/>
    <x v="0"/>
  </r>
  <r>
    <n v="636"/>
    <x v="608"/>
    <n v="62.947558668185124"/>
    <n v="3"/>
    <s v="BROWN RICE FLOUR"/>
    <s v=" POTATO STARCH"/>
    <s v=" SAFFLOWER OIL"/>
    <s v=" SORGHUM FLOUR"/>
    <s v=" QUINOA SEEDS"/>
    <s v=" SESAME SEEDS"/>
    <s v=" MILLET"/>
    <s v=" FLAX SEEDS"/>
    <s v=" AMARANTH SEEDS"/>
    <s v=" SEA SALT."/>
    <m/>
    <m/>
    <m/>
    <m/>
    <m/>
    <d v="2019-02-28T00:00:00"/>
    <b v="0"/>
    <b v="1"/>
    <b v="0"/>
    <x v="0"/>
    <x v="0"/>
  </r>
  <r>
    <n v="637"/>
    <x v="609"/>
    <n v="92.228548919104668"/>
    <n v="12"/>
    <s v="APPLES"/>
    <s v=" HIGH FRUCTOSE CORN SYRUP"/>
    <s v=" CORN SYRUP"/>
    <s v=" WATER"/>
    <s v=" MODIFIED FOOD STARCH (CORN)"/>
    <s v=" CITRIC ACID"/>
    <s v=" SPICES"/>
    <s v=" ASCORBIC ACID"/>
    <s v=" ERYTHORBIC ACID (TO PROMOTE COLOR RETENTION)"/>
    <s v=" AND CALCIUM CHLORIDE."/>
    <m/>
    <m/>
    <m/>
    <m/>
    <m/>
    <d v="2019-02-21T00:00:00"/>
    <b v="1"/>
    <b v="0"/>
    <b v="0"/>
    <x v="0"/>
    <x v="0"/>
  </r>
  <r>
    <n v="638"/>
    <x v="120"/>
    <n v="47.127935193787572"/>
    <n v="12"/>
    <s v="PRE-COOKED LONG GRAIN WHITE RICE (ENRICHED WITH NIACIN"/>
    <s v=" IRON (FERRIC ORTHOSPHOSPHATE)"/>
    <s v=" THIAMINE (THIAMINE MONONITRATE)"/>
    <s v=" AND FOLIC ACID."/>
    <m/>
    <m/>
    <m/>
    <m/>
    <m/>
    <m/>
    <m/>
    <m/>
    <m/>
    <m/>
    <m/>
    <d v="2019-03-04T00:00:00"/>
    <b v="1"/>
    <b v="0"/>
    <b v="0"/>
    <x v="0"/>
    <x v="0"/>
  </r>
  <r>
    <n v="639"/>
    <x v="610"/>
    <n v="70.161955111294787"/>
    <n v="6"/>
    <s v="MINCED POLLOCK"/>
    <s v=" ENRICHED BLEACHED WHEAT FLOUR (FLOUR"/>
    <s v=" NIACIN"/>
    <s v=" FERROUS SULFATE"/>
    <s v=" THIAMIN MONONITRATE"/>
    <s v=" RIBOFLAVIN"/>
    <s v=" FOLIC ACID)"/>
    <s v=" VEGETABLE OIL (CANOLA"/>
    <s v=" COTTONSEED AND/OR SOYBEAN)"/>
    <s v=" ENRICHED WHEAT FLOUR (FLOUR"/>
    <s v=" NIACIN"/>
    <s v=" FERROUS SULFATE"/>
    <s v=" THIAMIN MONONITRATE"/>
    <s v=" RIBOFLAVIN"/>
    <s v=" FOLIC ACID)"/>
    <d v="2019-01-24T00:00:00"/>
    <b v="0"/>
    <b v="1"/>
    <b v="0"/>
    <x v="0"/>
    <x v="0"/>
  </r>
  <r>
    <n v="640"/>
    <x v="611"/>
    <n v="79.456388043880892"/>
    <n v="17"/>
    <s v="ORGANIC WHOLE WHEAT (WITH ADDED WHEAT BRAN)"/>
    <s v=" ORGANIC RAISINS (ORGANIC RAISINS"/>
    <s v=" ORGANIC EXPELLER PRESSED CANOLA OIL)"/>
    <s v=" ORGANIC CANE SUGAR"/>
    <s v=" ORGANIC CANE SYRUP"/>
    <s v=" ORGANIC BARLEY MALT EXTRACT"/>
    <s v=" SEA SALT"/>
    <s v=" MIXED TOCOPHEROLS ADDED TO MAINTAIN FRESHNESS."/>
    <m/>
    <m/>
    <m/>
    <m/>
    <m/>
    <m/>
    <m/>
    <d v="2019-02-10T00:00:00"/>
    <b v="1"/>
    <b v="0"/>
    <b v="0"/>
    <x v="0"/>
    <x v="0"/>
  </r>
  <r>
    <n v="641"/>
    <x v="612"/>
    <n v="3.0853891116119692"/>
    <n v="10"/>
    <s v="WHEAT FLOUR"/>
    <s v=" SUGAR"/>
    <s v=" SALT"/>
    <s v=" BARLEY MALT SYRUP."/>
    <m/>
    <m/>
    <m/>
    <m/>
    <m/>
    <m/>
    <m/>
    <m/>
    <m/>
    <m/>
    <m/>
    <d v="2019-02-14T00:00:00"/>
    <b v="0"/>
    <b v="1"/>
    <b v="0"/>
    <x v="1"/>
    <x v="0"/>
  </r>
  <r>
    <n v="642"/>
    <x v="613"/>
    <n v="4.7809932782535647"/>
    <n v="6"/>
    <s v="EXTRA LONG GRAIN RICE"/>
    <s v=" IRON PHOSPHATE"/>
    <s v=" NIACIN"/>
    <s v=" THIAMINE MONONITRATE"/>
    <s v=" FOLIC ACID."/>
    <m/>
    <m/>
    <m/>
    <m/>
    <m/>
    <m/>
    <m/>
    <m/>
    <m/>
    <m/>
    <d v="2019-02-03T00:00:00"/>
    <b v="0"/>
    <b v="1"/>
    <b v="0"/>
    <x v="1"/>
    <x v="0"/>
  </r>
  <r>
    <n v="643"/>
    <x v="241"/>
    <n v="46.497116396801019"/>
    <n v="7"/>
    <s v="CULTURED PASTEURIZED GRADE A LOWFAT MILK AND NONFAT MILK SOLIDS. CONTAINS ACTIVE YOGURT CULTURES."/>
    <m/>
    <m/>
    <m/>
    <m/>
    <m/>
    <m/>
    <m/>
    <m/>
    <m/>
    <m/>
    <m/>
    <m/>
    <m/>
    <m/>
    <d v="2019-02-26T00:00:00"/>
    <b v="0"/>
    <b v="1"/>
    <b v="0"/>
    <x v="0"/>
    <x v="0"/>
  </r>
  <r>
    <n v="644"/>
    <x v="614"/>
    <n v="25.326712603010627"/>
    <n v="3"/>
    <s v="CULTURED PASTEURIZED MILK"/>
    <s v=" SALT"/>
    <s v=" SORBIC ACID AND RENNET AND NATAMYCIN."/>
    <m/>
    <m/>
    <m/>
    <m/>
    <m/>
    <m/>
    <m/>
    <m/>
    <m/>
    <m/>
    <m/>
    <m/>
    <d v="2019-02-20T00:00:00"/>
    <b v="0"/>
    <b v="1"/>
    <b v="0"/>
    <x v="1"/>
    <x v="0"/>
  </r>
  <r>
    <n v="645"/>
    <x v="615"/>
    <n v="97.202125646314514"/>
    <n v="5"/>
    <s v="PASTEURIZED MILK"/>
    <s v=" SALT"/>
    <s v=" ENZYMES"/>
    <s v=" CHEESE CULTURES (LACTIC STARTER SOY PROTEIN)"/>
    <s v=" JALAPENO PEPPERS"/>
    <s v=" SALT"/>
    <s v=" VINEGAR"/>
    <s v=" CALCIUM FD&amp;C REDS 40 AND 3."/>
    <m/>
    <m/>
    <m/>
    <m/>
    <m/>
    <m/>
    <m/>
    <d v="2019-01-27T00:00:00"/>
    <b v="0"/>
    <b v="1"/>
    <b v="0"/>
    <x v="0"/>
    <x v="0"/>
  </r>
  <r>
    <n v="646"/>
    <x v="616"/>
    <n v="66.984949133308319"/>
    <n v="10"/>
    <s v="PASTEURIZED MILK"/>
    <s v=" SALT"/>
    <s v=" ENZYMES"/>
    <s v=" CHEESE CULTURES (LACTIC STARTER"/>
    <s v=" SOY PROTEIN)."/>
    <m/>
    <m/>
    <m/>
    <m/>
    <m/>
    <m/>
    <m/>
    <m/>
    <m/>
    <m/>
    <d v="2019-02-16T00:00:00"/>
    <b v="0"/>
    <b v="1"/>
    <b v="0"/>
    <x v="0"/>
    <x v="0"/>
  </r>
  <r>
    <n v="647"/>
    <x v="615"/>
    <n v="65.604393459006488"/>
    <n v="7"/>
    <s v="PASTEURIZED MILK"/>
    <s v=" SALT"/>
    <s v=" ENZYMES"/>
    <s v=" CHEESE CULTURES (LACTIC STARTER"/>
    <s v=" SOY LECITHIN)"/>
    <s v=" JALAPENO PEPPERS"/>
    <s v=" SALT"/>
    <s v=" VINEGAR"/>
    <s v=" CALCIUM"/>
    <s v=" FD&amp;C REDS 40 AND 3."/>
    <m/>
    <m/>
    <m/>
    <m/>
    <m/>
    <d v="2019-02-11T00:00:00"/>
    <b v="0"/>
    <b v="1"/>
    <b v="0"/>
    <x v="0"/>
    <x v="0"/>
  </r>
  <r>
    <n v="648"/>
    <x v="617"/>
    <n v="58.924043957026448"/>
    <n v="12"/>
    <s v="PASTEURIZED MILK"/>
    <s v=" SALT"/>
    <s v=" CHEESE CULTURES"/>
    <s v=" ENZYMES."/>
    <m/>
    <m/>
    <m/>
    <m/>
    <m/>
    <m/>
    <m/>
    <m/>
    <m/>
    <m/>
    <m/>
    <d v="2019-02-03T00:00:00"/>
    <b v="1"/>
    <b v="0"/>
    <b v="0"/>
    <x v="0"/>
    <x v="0"/>
  </r>
  <r>
    <n v="649"/>
    <x v="618"/>
    <n v="76.045251774357666"/>
    <n v="6"/>
    <s v="WATER"/>
    <s v=" SOYBEAN OIL"/>
    <s v=" CREAM CHEESE (PASTEURIZED CREAM"/>
    <s v=" CHEESE CULTURE"/>
    <s v=" SALT"/>
    <s v=" CAROB BEAN GUM"/>
    <s v=" GUAR GUM)"/>
    <s v=" WHEY PROTEIN CONCENTRATED"/>
    <s v=" DRIED ONIONS"/>
    <s v=" MODIFIED CORN STARCH"/>
    <s v=" CONTAINS LESS THAN 2% OF MILK PROTEIN CONCENTRATED"/>
    <s v=" LACTIC ACID"/>
    <s v=" SUGAR"/>
    <s v=" SPICES"/>
    <s v=" NATURAL FLAVOR"/>
    <d v="2019-02-01T00:00:00"/>
    <b v="0"/>
    <b v="1"/>
    <b v="0"/>
    <x v="0"/>
    <x v="0"/>
  </r>
  <r>
    <n v="650"/>
    <x v="619"/>
    <n v="62.702116307504717"/>
    <n v="17"/>
    <s v="CORN MEAL"/>
    <s v=" VEGETABLE OIL (ONE OR MORE OF THE FOLLOWING: CORN"/>
    <s v=" COTTONSEED"/>
    <s v=" PALM)"/>
    <s v=" WHEY"/>
    <s v=" MALTODEXTRIN"/>
    <s v=" SALT"/>
    <s v=" CHEDDAR CHEESE BLEND (WHEY"/>
    <s v=" CHEESE [MILK"/>
    <s v=" CHEESE CULTURES"/>
    <s v=" SALT"/>
    <s v=" ENZYMES]"/>
    <s v=" BUTTERMILK SOLIDS"/>
    <s v=" NATURAL FLAVOR)"/>
    <s v=" SUGAR"/>
    <d v="2019-01-27T00:00:00"/>
    <b v="1"/>
    <b v="0"/>
    <b v="0"/>
    <x v="0"/>
    <x v="0"/>
  </r>
  <r>
    <n v="651"/>
    <x v="442"/>
    <n v="87.073365533344088"/>
    <n v="17"/>
    <s v="SELECT POPCORN"/>
    <s v=" VEGETABLE OIL (ONE OR MORE OF THE FOLLOWING: CORN"/>
    <s v=" COTTONSEED"/>
    <s v=" PALM)"/>
    <s v=" BUTTER (CREAM"/>
    <s v=" SALT"/>
    <s v=" ANNATTO EXTRACT [COLOR])"/>
    <s v=" SALT"/>
    <s v=" NONFAT DRY MILK"/>
    <s v=" SPICES"/>
    <s v=" BUTTERMILK"/>
    <s v=" MALTODEXTRIN"/>
    <s v=" PAPRIKA"/>
    <s v=" SODIUM DIACETATE"/>
    <s v=" MONOSODIUM GLUTAMATE"/>
    <d v="2019-02-06T00:00:00"/>
    <b v="1"/>
    <b v="0"/>
    <b v="0"/>
    <x v="0"/>
    <x v="0"/>
  </r>
  <r>
    <n v="652"/>
    <x v="620"/>
    <n v="37.280357521127463"/>
    <n v="17"/>
    <s v="CORN MEAL"/>
    <s v=" VEGETABLE OIL (ONE OR MORE OF THE FOLLOWING: CORN"/>
    <s v=" COTTONSEED"/>
    <s v=" PALM)"/>
    <s v=" MALTODEXTRIN"/>
    <s v=" WHEY"/>
    <s v=" SALT"/>
    <s v=" MONOSODIUM GLUTAMATE"/>
    <s v=" CHEDDAR CHEESE (PASTEURIZED MILK"/>
    <s v=" CHEESE CULTURE"/>
    <s v=" SALT"/>
    <s v=" ENZYMES)"/>
    <s v=" SUNFLOWER OIL"/>
    <s v=" NONFAT MILK"/>
    <s v=" SPICES"/>
    <d v="2019-02-03T00:00:00"/>
    <b v="1"/>
    <b v="0"/>
    <b v="0"/>
    <x v="0"/>
    <x v="0"/>
  </r>
  <r>
    <n v="653"/>
    <x v="621"/>
    <n v="47.243957669800032"/>
    <n v="17"/>
    <s v="PASTEURIZED PARK SKIM MILK"/>
    <s v=" CHEESE CULTURES"/>
    <s v=" VINEGAR"/>
    <s v=" SALT AND ENZYMES."/>
    <m/>
    <m/>
    <m/>
    <m/>
    <m/>
    <m/>
    <m/>
    <m/>
    <m/>
    <m/>
    <m/>
    <d v="2019-03-08T00:00:00"/>
    <b v="1"/>
    <b v="0"/>
    <b v="0"/>
    <x v="0"/>
    <x v="0"/>
  </r>
  <r>
    <n v="654"/>
    <x v="622"/>
    <n v="90.116058117899982"/>
    <n v="6"/>
    <s v="ENRICHED EGG NOODLES [DURUM FLOUR"/>
    <s v=" EGG YOLKS"/>
    <s v=" NIACIN"/>
    <s v=" FERROUS SULFATE (IRON)"/>
    <s v=" THIAMIN MONONITRATE (VITAMIN B1)"/>
    <s v=" RIBOFLAVIN (VITAMIN B2)"/>
    <s v=" FOLIC ACID]"/>
    <s v=" SALT"/>
    <s v=" PARTIALLY HYDROGENATED SOYBEAN AND/OR COTTONSEED OIL"/>
    <s v=" HYDROLYZED SOY PROTEIN"/>
    <s v=" TORULA YEAST"/>
    <s v=" CHICKEN FAT (WITH BHA AND CITRIC ACID TO IMPROVE STABILITY)"/>
    <s v=" ONION POWDER"/>
    <s v=" WHEAT STARCH"/>
    <s v=" MALTODEXTRIN"/>
    <d v="2019-02-19T00:00:00"/>
    <b v="0"/>
    <b v="1"/>
    <b v="0"/>
    <x v="0"/>
    <x v="0"/>
  </r>
  <r>
    <n v="655"/>
    <x v="623"/>
    <n v="35.93369099185557"/>
    <n v="17"/>
    <s v="SUGAR"/>
    <s v=" APRICOT KERNELS"/>
    <s v=" WHEAT FLOUR"/>
    <s v=" EGG WHITE"/>
    <s v=" AMMONIUM BICARBONATE (AS LEAVENING AGENT)"/>
    <s v=" ARTIFICIAL FLAVOR."/>
    <m/>
    <m/>
    <m/>
    <m/>
    <m/>
    <m/>
    <m/>
    <m/>
    <m/>
    <d v="2019-01-30T00:00:00"/>
    <b v="1"/>
    <b v="0"/>
    <b v="0"/>
    <x v="0"/>
    <x v="0"/>
  </r>
  <r>
    <n v="656"/>
    <x v="624"/>
    <n v="92.032552843031652"/>
    <n v="8"/>
    <s v="MALTODEXTRIN"/>
    <s v=" ASPARTAME"/>
    <s v=" ACESULFAME POTASSIUM."/>
    <m/>
    <m/>
    <m/>
    <m/>
    <m/>
    <m/>
    <m/>
    <m/>
    <m/>
    <m/>
    <m/>
    <m/>
    <d v="2019-03-04T00:00:00"/>
    <b v="0"/>
    <b v="1"/>
    <b v="0"/>
    <x v="0"/>
    <x v="0"/>
  </r>
  <r>
    <n v="657"/>
    <x v="625"/>
    <n v="80.955103547297128"/>
    <n v="5"/>
    <s v="ENRICHED BLEACHED WHEAT FLOUR (FLOUR"/>
    <s v=" NIACIN"/>
    <s v=" REDUCED IRON"/>
    <s v=" THIAMINE MONONITRATE"/>
    <s v=" RIBOFLAVIN"/>
    <s v=" FOLIC ACID)"/>
    <s v=" SUGAR"/>
    <s v=" SEMI-SWEET CHOCOLATE CHIPS (SUGAR"/>
    <s v=" CHOCOLATE LIQUOR"/>
    <s v=" COCOA BUTTER"/>
    <s v=" SOY LECITHIN"/>
    <s v=" ARTIFICIAL FLAVOR [VANILLIN]. CONTAINS 2% OR LESS OF: VEGETABLE OIL SHORTENING (PALM OIL)"/>
    <s v=" DEXTROSE"/>
    <s v=" SALT"/>
    <s v=" MODIFIED FOOD STARCH"/>
    <d v="2019-02-16T00:00:00"/>
    <b v="0"/>
    <b v="1"/>
    <b v="0"/>
    <x v="0"/>
    <x v="0"/>
  </r>
  <r>
    <n v="658"/>
    <x v="626"/>
    <n v="89.777564053610604"/>
    <n v="17"/>
    <s v="UNBLEACHED AND ENRICHED WHEAT FLOUR (NIACIN"/>
    <s v=" IRON"/>
    <s v=" THIAMINE"/>
    <s v=" RIBOFLAVIN"/>
    <s v=" FOLIC ACID)"/>
    <s v=" MALTED BARLEY FLOUR."/>
    <m/>
    <m/>
    <m/>
    <m/>
    <m/>
    <m/>
    <m/>
    <m/>
    <m/>
    <d v="2019-02-14T00:00:00"/>
    <b v="1"/>
    <b v="0"/>
    <b v="0"/>
    <x v="0"/>
    <x v="0"/>
  </r>
  <r>
    <n v="659"/>
    <x v="627"/>
    <n v="53.003086483876451"/>
    <n v="8"/>
    <s v="PREMIUM WHOLE BROWN FLAX SEED."/>
    <m/>
    <m/>
    <m/>
    <m/>
    <m/>
    <m/>
    <m/>
    <m/>
    <m/>
    <m/>
    <m/>
    <m/>
    <m/>
    <m/>
    <d v="2019-03-01T00:00:00"/>
    <b v="0"/>
    <b v="1"/>
    <b v="0"/>
    <x v="0"/>
    <x v="0"/>
  </r>
  <r>
    <n v="660"/>
    <x v="628"/>
    <n v="12.46291821965383"/>
    <n v="3"/>
    <s v="TURBINADO SUGAR; WHOLE WHEAT PASTRY FLOUR; COCOA; MILLED FLAX SEED; SALT."/>
    <m/>
    <m/>
    <m/>
    <m/>
    <m/>
    <m/>
    <m/>
    <m/>
    <m/>
    <m/>
    <m/>
    <m/>
    <m/>
    <m/>
    <d v="2019-02-21T00:00:00"/>
    <b v="0"/>
    <b v="1"/>
    <b v="0"/>
    <x v="1"/>
    <x v="0"/>
  </r>
  <r>
    <n v="661"/>
    <x v="629"/>
    <n v="66.518077430882357"/>
    <n v="3"/>
    <s v="WHOLE GRAIN OATS."/>
    <m/>
    <m/>
    <m/>
    <m/>
    <m/>
    <m/>
    <m/>
    <m/>
    <m/>
    <m/>
    <m/>
    <m/>
    <m/>
    <m/>
    <d v="2019-02-12T00:00:00"/>
    <b v="0"/>
    <b v="1"/>
    <b v="0"/>
    <x v="0"/>
    <x v="0"/>
  </r>
  <r>
    <n v="662"/>
    <x v="630"/>
    <n v="13.849492541050889"/>
    <n v="3"/>
    <s v="CHILI 15% WATER"/>
    <s v=" GARLIC 12%"/>
    <s v=" VINEGAR"/>
    <s v=" SUGAR"/>
    <s v=" SALT"/>
    <m/>
    <m/>
    <m/>
    <m/>
    <m/>
    <m/>
    <m/>
    <m/>
    <m/>
    <m/>
    <d v="2019-03-01T00:00:00"/>
    <b v="0"/>
    <b v="1"/>
    <b v="0"/>
    <x v="1"/>
    <x v="0"/>
  </r>
  <r>
    <n v="663"/>
    <x v="631"/>
    <n v="85.903764731379511"/>
    <n v="7"/>
    <s v="WATER"/>
    <s v=" ORGANIC TAPIOCA SYRUP"/>
    <s v=" EXPELLER-PRESSED PALM KERNEL OIL"/>
    <s v=" ORGANIC CANE SUGAR"/>
    <s v=" ORGANIC PALM KERNEL OIL"/>
    <s v=" CONTAINS LESS THAN 2% OF EACH OF THE FOLLOWING: ORGANIC SOY PROTEIN CONCENTRATE"/>
    <s v=" SODIUM CASEINATE (MILK PROTEIN)"/>
    <s v=" ORGANIC TAPIOCA STARCH"/>
    <s v=" NATURAL FLAVORS"/>
    <s v=" ORGANIC SOY LECITHIN"/>
    <s v=" XANTHAN GUM"/>
    <s v=" GUAR GUM."/>
    <m/>
    <m/>
    <m/>
    <d v="2019-02-20T00:00:00"/>
    <b v="0"/>
    <b v="1"/>
    <b v="0"/>
    <x v="0"/>
    <x v="0"/>
  </r>
  <r>
    <n v="664"/>
    <x v="632"/>
    <n v="74.127142870431257"/>
    <n v="14"/>
    <s v="ENRICHED WHEAT FLOUR (NIACIN"/>
    <s v=" IRON"/>
    <s v=" THIAMINE MONONITRATE (VITAMIN B1)"/>
    <s v=" RIBOFLAVIN (VITAMIN B2)"/>
    <s v=" FOLIC ACID)"/>
    <s v=" SUGAR"/>
    <s v=" VEGETABLE SHORTENING (CONTAINS PARTIALLY HYDROGENATED SOYBEAN OIL"/>
    <s v=" AND/OR COTTONSEED OIL"/>
    <s v=" AND/OR CANOLA OIL) *ADDS A DIETARILY INSIGNIFICANT AMOUNT OF SATURATED FAT"/>
    <s v=" GLUCOSE"/>
    <s v=" MALT"/>
    <s v=" AMMONIUM BICARBONATE"/>
    <s v=" SALT"/>
    <s v=" GINGER"/>
    <s v=" SODIUM BICARBONATE"/>
    <d v="2019-02-14T00:00:00"/>
    <b v="1"/>
    <b v="0"/>
    <b v="0"/>
    <x v="0"/>
    <x v="0"/>
  </r>
  <r>
    <n v="665"/>
    <x v="633"/>
    <n v="6.5878418248577653"/>
    <n v="17"/>
    <s v="UNBLEACHED ENRICHED WHEAT FLOUR (NIACIN"/>
    <s v=" IRON"/>
    <s v=" THIAMINE MONONITRATE (VITAMIN B1)"/>
    <s v=" RIBOFLAVIN (VITAMIN B2)"/>
    <s v=" FOLIC ACID)"/>
    <s v=" VEGETABLE SHORTENING (CONTAINS PARTIALLY HYDROGENATED SOYBEAN OIL AND/OR COTTONSEED OIL AND/OR CANOLA OIL)"/>
    <s v=" SALT"/>
    <s v=" SUGAR"/>
    <s v=" YEAST."/>
    <m/>
    <m/>
    <m/>
    <m/>
    <m/>
    <m/>
    <d v="2019-03-06T00:00:00"/>
    <b v="1"/>
    <b v="0"/>
    <b v="0"/>
    <x v="1"/>
    <x v="0"/>
  </r>
  <r>
    <n v="666"/>
    <x v="634"/>
    <n v="79.229561922869777"/>
    <n v="11"/>
    <s v="ENRICHED WHEAT FLOUR (NIACIN"/>
    <s v=" IRON"/>
    <s v=" THIAMIN MONONITRATE (VITAMIN B1)"/>
    <s v=" RIBOFLAVIN (VITAMIN B2)"/>
    <s v=" FOLIC ACID)"/>
    <s v=" SUGAR"/>
    <s v=" VEGETABLE SHORTENING (CONTAINS PARTIALLY HYDROGENATED SOYBEAN OIL"/>
    <s v=" AND/OR COTTONSEED OIL"/>
    <s v=" AND/OR CANOLA OIL) *ADDS A DIETARILY INSIGNIFICANT AMOUNT OF SATURATED FAT"/>
    <s v=" GLUCOSE"/>
    <s v=" MALT"/>
    <s v=" AMMONIUM BICARBONATE"/>
    <s v=" VANILLA FLAVOR"/>
    <s v=" SALT"/>
    <s v=" SODIUM BICARBONATE"/>
    <d v="2019-02-22T00:00:00"/>
    <b v="1"/>
    <b v="0"/>
    <b v="0"/>
    <x v="0"/>
    <x v="0"/>
  </r>
  <r>
    <n v="667"/>
    <x v="635"/>
    <n v="31.963398874982197"/>
    <n v="17"/>
    <s v="ENRICHED WHEAT FLOUR (NIACIN"/>
    <s v=" IRON"/>
    <s v=" THIAMINE MONONITRATE (VITAMIN B1)"/>
    <s v=" RIBOFLAVIN (VITAMIN B2)"/>
    <s v=" FOLIC ACID)"/>
    <s v=" SUGAR"/>
    <s v=" VEGETABLE SHORTENING (CONTAINS PARTIALLY HYDROGENATED SOYBEAN OIL"/>
    <s v=" AND/OR COTTONSEED OIL"/>
    <s v=" AND/OR CANOLA OIL) *ADDS A DIETARILY INSIGNIFICANT AMOUNT OF SATURATED FAT"/>
    <s v=" AMMONIUM BICARBONATE"/>
    <s v=" MALT"/>
    <s v=" GLUCOSE"/>
    <s v=" SALT"/>
    <s v=" ALMOND FLAVOR"/>
    <s v=" SODIUM BICARBONATE AND SODIUM SULFITE."/>
    <d v="2019-02-09T00:00:00"/>
    <b v="1"/>
    <b v="0"/>
    <b v="0"/>
    <x v="0"/>
    <x v="0"/>
  </r>
  <r>
    <n v="668"/>
    <x v="636"/>
    <n v="79.828438928151613"/>
    <n v="17"/>
    <s v="ENRICHED WHEAT FLOUR (NIACIN"/>
    <s v=" IRON"/>
    <s v=" THIAMINE MONONITRATE (VITAMIN B1)"/>
    <s v=" RIBOFLAVIN (VITAMIN B2)"/>
    <s v=" FOLIC ACID)"/>
    <s v=" SUGAR"/>
    <s v=" VEGETABLE SHORTENING (CONTAINS PARTIALLY HYDROGENATED SOYBEAN OIL"/>
    <s v=" AND/OR COTTONSEED OIL"/>
    <s v=" AND/OR CANOLA OIL) *ADDS A DIETARILY INSIGNIFICANT AMOUNT OF SATURATED FAT"/>
    <s v=" AMMONIUM BICARBONATE"/>
    <s v=" MALT"/>
    <s v=" GLUCOSE"/>
    <s v=" SALT"/>
    <s v=" CINNAMON"/>
    <s v=" SODIUM BICARBONATE"/>
    <d v="2019-02-03T00:00:00"/>
    <b v="1"/>
    <b v="0"/>
    <b v="0"/>
    <x v="0"/>
    <x v="0"/>
  </r>
  <r>
    <n v="669"/>
    <x v="637"/>
    <n v="60.508039599124722"/>
    <n v="17"/>
    <s v="ROASTED BARLEY"/>
    <s v=" ROASTED MALT BARLEY"/>
    <s v=" ROASTED CHICORY"/>
    <s v=" ROASTED RYE."/>
    <m/>
    <m/>
    <m/>
    <m/>
    <m/>
    <m/>
    <m/>
    <m/>
    <m/>
    <m/>
    <m/>
    <d v="2019-02-02T00:00:00"/>
    <b v="1"/>
    <b v="0"/>
    <b v="0"/>
    <x v="0"/>
    <x v="0"/>
  </r>
  <r>
    <n v="670"/>
    <x v="638"/>
    <n v="20.758542459064167"/>
    <n v="6"/>
    <s v="COCOA BEANS*+"/>
    <s v=" SUGAR*+"/>
    <s v=" COCOA BUTTER*+"/>
    <s v=" GROUND VANILLA BEAN*+."/>
    <m/>
    <m/>
    <m/>
    <m/>
    <m/>
    <m/>
    <m/>
    <m/>
    <m/>
    <m/>
    <m/>
    <d v="2019-02-24T00:00:00"/>
    <b v="0"/>
    <b v="1"/>
    <b v="0"/>
    <x v="1"/>
    <x v="0"/>
  </r>
  <r>
    <n v="671"/>
    <x v="639"/>
    <n v="2.6198879245723394"/>
    <n v="6"/>
    <s v="TURMERIC"/>
    <s v=" SALT"/>
    <s v=" WHOLE WHEAT"/>
    <s v=" CORIANDER"/>
    <s v=" FENUGREEK"/>
    <s v=" CUMIN"/>
    <s v=" ALLSPICE"/>
    <s v=" PEPPER"/>
    <s v=" &amp; GARLIC."/>
    <m/>
    <m/>
    <m/>
    <m/>
    <m/>
    <m/>
    <d v="2019-01-28T00:00:00"/>
    <b v="0"/>
    <b v="1"/>
    <b v="0"/>
    <x v="1"/>
    <x v="0"/>
  </r>
  <r>
    <n v="672"/>
    <x v="640"/>
    <n v="85.082728252642369"/>
    <n v="11"/>
    <s v="PAPRIKA"/>
    <s v=" BLACK PEPPER"/>
    <s v=" GARLIC"/>
    <s v=" ONION"/>
    <s v=" CUMIN"/>
    <s v=" CORIANDER"/>
    <s v=" GINGER"/>
    <s v=" JAMAICAN PIMENTO"/>
    <s v=" CELERY"/>
    <s v=" THYME"/>
    <s v=" OREGANO"/>
    <s v=" SALT"/>
    <s v=" SUGAR"/>
    <s v=" CITRIC ACID (PRESERVATIVE)."/>
    <m/>
    <d v="2019-01-27T00:00:00"/>
    <b v="1"/>
    <b v="0"/>
    <b v="0"/>
    <x v="0"/>
    <x v="0"/>
  </r>
  <r>
    <n v="673"/>
    <x v="641"/>
    <n v="2.7856053209345477"/>
    <n v="16"/>
    <s v="TURKEY"/>
    <s v=" LESS THAN 2% SALT"/>
    <s v=" NATURAL FLAVORING."/>
    <m/>
    <m/>
    <m/>
    <m/>
    <m/>
    <m/>
    <m/>
    <m/>
    <m/>
    <m/>
    <m/>
    <m/>
    <d v="2019-02-08T00:00:00"/>
    <b v="1"/>
    <b v="0"/>
    <b v="0"/>
    <x v="1"/>
    <x v="0"/>
  </r>
  <r>
    <n v="674"/>
    <x v="642"/>
    <n v="22.51599198509161"/>
    <n v="5"/>
    <s v="ORGANIC STONE GROUND YELLOW CORN"/>
    <s v=" ORGANIC EXPELLER PRESSED SUNFLOWER OIL AND/OR ORGANIC EXPELLER PRESSED SAFFLOWER OIL"/>
    <s v=" SWEET POTATO POWDER"/>
    <s v=" SEA SALT"/>
    <s v=" WATER"/>
    <s v=" TRACE OF LIME."/>
    <m/>
    <m/>
    <m/>
    <m/>
    <m/>
    <m/>
    <m/>
    <m/>
    <m/>
    <d v="2019-01-29T00:00:00"/>
    <b v="0"/>
    <b v="1"/>
    <b v="0"/>
    <x v="1"/>
    <x v="0"/>
  </r>
  <r>
    <n v="675"/>
    <x v="643"/>
    <n v="59.333466427039752"/>
    <n v="8"/>
    <s v="TOMATO PUREE"/>
    <s v=" COOKED LASAGNA PASTA (WATER"/>
    <s v=" SEMOLINA ENRICHED FLOUR [NIACIN"/>
    <s v=" FERROUS SULFATE"/>
    <s v=" THIAMINE MONONITRATE"/>
    <s v=" RIBOFLAVIN"/>
    <s v=" FOLIC ACID])"/>
    <s v=" GROUND BEEF"/>
    <s v=" WATER"/>
    <s v=" COTTAGE CHEESE (GRADE A SKIM MILK"/>
    <s v=" CREAM"/>
    <s v=" LESS THAN 2% OF THE FOLLOWING: SALT"/>
    <s v=" GUAR GUM"/>
    <s v=" CALCIUM SULFATE"/>
    <s v=" LOCUST BEAN GUM"/>
    <d v="2019-02-19T00:00:00"/>
    <b v="0"/>
    <b v="1"/>
    <b v="0"/>
    <x v="0"/>
    <x v="0"/>
  </r>
  <r>
    <n v="676"/>
    <x v="644"/>
    <n v="40.66899602469848"/>
    <n v="17"/>
    <s v="COLUSARI RED RICE"/>
    <s v=" LONG GRAIN BROWN RICE"/>
    <s v=" SPLIT PEAS"/>
    <s v=" AMARANTH."/>
    <m/>
    <m/>
    <m/>
    <m/>
    <m/>
    <m/>
    <m/>
    <m/>
    <m/>
    <m/>
    <m/>
    <d v="2019-01-25T00:00:00"/>
    <b v="1"/>
    <b v="0"/>
    <b v="0"/>
    <x v="0"/>
    <x v="0"/>
  </r>
  <r>
    <n v="677"/>
    <x v="645"/>
    <n v="83.043650985695521"/>
    <n v="6"/>
    <s v="CHARCOAL"/>
    <s v=" WHEAT."/>
    <m/>
    <m/>
    <m/>
    <m/>
    <m/>
    <m/>
    <m/>
    <m/>
    <m/>
    <m/>
    <m/>
    <m/>
    <m/>
    <d v="2019-01-28T00:00:00"/>
    <b v="0"/>
    <b v="1"/>
    <b v="0"/>
    <x v="0"/>
    <x v="0"/>
  </r>
  <r>
    <n v="678"/>
    <x v="646"/>
    <n v="93.727542548878546"/>
    <n v="4"/>
    <s v="ISRAELI COUSCOUS (WHEAT FLOUR WITH ROSEMARY EXTRACT)"/>
    <s v=" ENRICHED MACARONI (SEMOLINA DURUM WHEAT"/>
    <s v=" NIACIN"/>
    <s v=" FERROUS SULFATE"/>
    <s v=" THIAMINE MONONITRATE"/>
    <s v=" RIBOFLAVIN"/>
    <s v=" FOLIC ACID"/>
    <s v=" DRIED RED BELL PEPPER"/>
    <s v=" DRIED SPINACH)"/>
    <s v=" SPLIT BABY GARBANZO BEANS"/>
    <s v=" QUINOA."/>
    <m/>
    <m/>
    <m/>
    <m/>
    <d v="2019-02-20T00:00:00"/>
    <b v="0"/>
    <b v="1"/>
    <b v="0"/>
    <x v="0"/>
    <x v="0"/>
  </r>
  <r>
    <n v="679"/>
    <x v="647"/>
    <n v="6.8916622019996705"/>
    <n v="13"/>
    <s v="BAMBOO RICE"/>
    <s v=" BASMATI RICE"/>
    <s v=" COLORFUL SPLIT GARBANZO BEANS"/>
    <s v=" WHEAT BERRIES"/>
    <s v=" GREEN LENTILS"/>
    <s v=" DAIKON RADISH SEEDS."/>
    <m/>
    <m/>
    <m/>
    <m/>
    <m/>
    <m/>
    <m/>
    <m/>
    <m/>
    <d v="2019-02-10T00:00:00"/>
    <b v="1"/>
    <b v="0"/>
    <b v="0"/>
    <x v="1"/>
    <x v="0"/>
  </r>
  <r>
    <n v="680"/>
    <x v="648"/>
    <n v="78.510654900819958"/>
    <n v="8"/>
    <s v="BLACK BARLEY."/>
    <m/>
    <m/>
    <m/>
    <m/>
    <m/>
    <m/>
    <m/>
    <m/>
    <m/>
    <m/>
    <m/>
    <m/>
    <m/>
    <m/>
    <d v="2019-02-19T00:00:00"/>
    <b v="0"/>
    <b v="1"/>
    <b v="0"/>
    <x v="0"/>
    <x v="0"/>
  </r>
  <r>
    <n v="681"/>
    <x v="649"/>
    <n v="71.232492428653117"/>
    <n v="3"/>
    <s v="BREAD CRUMBS (ENRICHED WHEAT FLOUR"/>
    <s v=" MALTED BARLEY"/>
    <s v=" NIACIN FERROUS SULFATE"/>
    <s v=" THIAMINE MONONITRATE"/>
    <s v=" RIBOFLAVIN"/>
    <s v=" FOLIC ACID"/>
    <s v=" WATER"/>
    <s v=" HIGH FRUCTOSE CORN SYRUP"/>
    <s v=" CORN SYRUP"/>
    <s v=" PARTIALLY HYDROGENATED VEGETABLE OIL) (SOYBEAN AND/OR COTTONSEED OIL AND/OR CANOLA AND CORN OILS). MAY CONTAIN SALT"/>
    <s v=" YEAST"/>
    <s v=" SUGAR"/>
    <s v=" HONEY"/>
    <s v=" SESAME AND/OR POPPY SEEDS"/>
    <s v=" MOLASSES"/>
    <d v="2019-01-26T00:00:00"/>
    <b v="0"/>
    <b v="1"/>
    <b v="0"/>
    <x v="0"/>
    <x v="0"/>
  </r>
  <r>
    <n v="682"/>
    <x v="650"/>
    <n v="67.621111681387845"/>
    <n v="17"/>
    <s v="SUGAR"/>
    <s v=" FOOD STARCH-MODIFIED"/>
    <s v=" CORNSTARCH"/>
    <s v=" SALT"/>
    <s v=" DEHYDRATED ONION"/>
    <s v=" MALTODEXTRIN"/>
    <s v=" SPICES"/>
    <s v=" GARLIC POWDER"/>
    <s v=" HYDROLYZED CORN"/>
    <s v=" SOY AND WHEAT PROTEIN"/>
    <s v=" BEET POWDER"/>
    <s v=" ROMANO CHEESE (CULTURED"/>
    <s v=" PASTEURIZED PART SKIM MILK"/>
    <s v=" SALT"/>
    <s v=" ENZYMES). BUTTERMILK"/>
    <d v="2019-01-25T00:00:00"/>
    <b v="1"/>
    <b v="0"/>
    <b v="0"/>
    <x v="0"/>
    <x v="0"/>
  </r>
  <r>
    <n v="683"/>
    <x v="651"/>
    <n v="77.352434100456108"/>
    <n v="17"/>
    <s v="A ZESTY MIX OF: *GREEN CABBAGE"/>
    <s v=" *ONIONS"/>
    <s v=" *CARROTS"/>
    <s v=" *JALAPENOS"/>
    <s v=" CELTIC SEA SALT"/>
    <s v=" *OREGANO"/>
    <s v=" *RED CHILLI PEPPERS."/>
    <m/>
    <m/>
    <m/>
    <m/>
    <m/>
    <m/>
    <m/>
    <m/>
    <d v="2019-02-11T00:00:00"/>
    <b v="1"/>
    <b v="0"/>
    <b v="0"/>
    <x v="0"/>
    <x v="0"/>
  </r>
  <r>
    <n v="684"/>
    <x v="652"/>
    <n v="76.886502207015468"/>
    <n v="9"/>
    <s v="A ZESTY MIX OF: *GREEN CABBAGE"/>
    <s v=" *GREEN ONIONS"/>
    <s v=" *GARLIC"/>
    <s v=" *GINGER"/>
    <s v=" CELTIC SEA SALT"/>
    <s v=" KOREAN RED PEPPERS."/>
    <m/>
    <m/>
    <m/>
    <m/>
    <m/>
    <m/>
    <m/>
    <m/>
    <m/>
    <d v="2019-02-14T00:00:00"/>
    <b v="0"/>
    <b v="1"/>
    <b v="0"/>
    <x v="0"/>
    <x v="0"/>
  </r>
  <r>
    <n v="685"/>
    <x v="653"/>
    <n v="92.513578089449297"/>
    <n v="8"/>
    <s v="ORGANIC MILK"/>
    <s v=" ORGANIC CREAM"/>
    <s v=" ORGANIC EVAPORATED CANE JUICE"/>
    <s v=" ORGANIC CHOCOLATE CHIPS (ORGANIC CANE SUGAR"/>
    <s v=" ORGANIC COCOA PASTE"/>
    <s v=" ORGANIC COCOA BUTTER"/>
    <s v=" NON GMO SOY LECITHIN (EMULSIFIER))"/>
    <s v=" ORGANIC EGG YOLKS"/>
    <s v=" ORGANIC MILK POWDER"/>
    <s v=" ORGANIC VANILLA EXTRACT ORGANIC PEPPERMINT EXTRACT"/>
    <s v=" ORGANIC SOYBEAN OIL."/>
    <m/>
    <m/>
    <m/>
    <m/>
    <d v="2019-03-07T00:00:00"/>
    <b v="0"/>
    <b v="1"/>
    <b v="0"/>
    <x v="0"/>
    <x v="0"/>
  </r>
  <r>
    <n v="686"/>
    <x v="654"/>
    <n v="64.70104151046894"/>
    <n v="13"/>
    <s v="GRAPE JUICE (WATER"/>
    <s v=" GRAPE JUICE CONCENTRATE)"/>
    <s v=" APPLE JUICE (WATER"/>
    <s v=" APPLE JUICE CONCENTRATE)"/>
    <s v=" CRANBERRY JUICE (WATER. CRANBERRY JUICE CONCENTRATE)"/>
    <s v=" RASPBERRY JUICE (WATER"/>
    <s v=" RASPBERRY JUICE CONCENTRATE)"/>
    <s v=" NATURAL FLAVORS"/>
    <s v=" ASCORBIC ACID (VITAMIN C)"/>
    <s v=" FUMARIC ACID."/>
    <m/>
    <m/>
    <m/>
    <m/>
    <m/>
    <d v="2019-03-07T00:00:00"/>
    <b v="1"/>
    <b v="0"/>
    <b v="0"/>
    <x v="0"/>
    <x v="0"/>
  </r>
  <r>
    <n v="687"/>
    <x v="655"/>
    <n v="18.866394831760537"/>
    <n v="12"/>
    <s v="TOMATO PUREE (WATER"/>
    <s v=" TOMATO PASTE)"/>
    <s v=" HIGH FRUCTOSE CORN SYRUP"/>
    <s v=" WATER"/>
    <s v=" WHEAT FLOUR"/>
    <s v=" CONTAINS 2% OR LESS OF THE FOLLOWING: SALT"/>
    <s v=" ASCORBIC ACID"/>
    <s v=" CITRIC ACID"/>
    <s v=" NATURAL FLAVOR."/>
    <m/>
    <m/>
    <m/>
    <m/>
    <m/>
    <m/>
    <d v="2019-02-10T00:00:00"/>
    <b v="1"/>
    <b v="0"/>
    <b v="0"/>
    <x v="1"/>
    <x v="0"/>
  </r>
  <r>
    <n v="688"/>
    <x v="656"/>
    <n v="71.164841660007852"/>
    <n v="11"/>
    <s v="PINEAPPLE"/>
    <s v=" PINEAPPLE JUICE."/>
    <m/>
    <m/>
    <m/>
    <m/>
    <m/>
    <m/>
    <m/>
    <m/>
    <m/>
    <m/>
    <m/>
    <m/>
    <m/>
    <d v="2019-02-08T00:00:00"/>
    <b v="1"/>
    <b v="0"/>
    <b v="0"/>
    <x v="0"/>
    <x v="0"/>
  </r>
  <r>
    <n v="689"/>
    <x v="657"/>
    <n v="85.126717522628994"/>
    <n v="4"/>
    <s v="BLEACHED ENRICHED WHEAT FLOUR (WHEAT FLOUR"/>
    <s v=" NIACIN"/>
    <s v=" REDUCED IRON"/>
    <s v=" THIAMINE MONONITRATE"/>
    <s v=" RIBOFLAVIN"/>
    <s v=" FOLIC ACID)"/>
    <s v=" BROWN SUGAR"/>
    <s v=" VEGETABLE OIL SHORTENING (SOYBEAN OIL OR CANOLA OIL"/>
    <s v=" MODIFIED PALM OIL"/>
    <s v=" SOY LECITHIN)"/>
    <s v=" OAT FIBER"/>
    <s v=" SALT CARAMEL COLOR"/>
    <s v=" ARTIFICIAL FLAVOR"/>
    <s v=" SOY LECITHIN."/>
    <m/>
    <d v="2019-02-15T00:00:00"/>
    <b v="0"/>
    <b v="1"/>
    <b v="0"/>
    <x v="0"/>
    <x v="0"/>
  </r>
  <r>
    <n v="690"/>
    <x v="658"/>
    <n v="61.462836282209032"/>
    <n v="16"/>
    <s v="WHOLE GRAIN WHEAT"/>
    <s v=" SUGAR"/>
    <s v=" SORBITOL"/>
    <s v=" GELATIN"/>
    <s v=" REDUCED IRON"/>
    <s v=" NIACIN (NIACINAMIDE)"/>
    <s v=" ZINC (ZINC OXIDE)"/>
    <s v=" VITAMIN B6 (PYRIDOXINE HYDROCHLORIDE)"/>
    <s v=" FOLATE (FOLIC ACID)"/>
    <s v=" VITAMIN B2 (RIBOFLAVIN)"/>
    <s v=" VITAMIN B1 (THIAMIN HYDROCHLORIDE)"/>
    <s v=" VITAMIN B12"/>
    <s v=" BHT (TO PRESERVE FRESHNESS)."/>
    <m/>
    <m/>
    <d v="2019-02-01T00:00:00"/>
    <b v="1"/>
    <b v="0"/>
    <b v="0"/>
    <x v="0"/>
    <x v="0"/>
  </r>
  <r>
    <n v="691"/>
    <x v="659"/>
    <n v="98.819318974457076"/>
    <n v="15"/>
    <s v="CORN SYRUP"/>
    <s v=" SUGAR"/>
    <s v=" CITRIC ACID"/>
    <s v=" ARTIFICIAL FLAVORS"/>
    <s v=" INVERT SUGAR"/>
    <s v=" TITANIUM DIOXIDE"/>
    <s v=" FD&amp;C RED #40"/>
    <s v=" FD&amp;C YELLOW #5"/>
    <s v=" FD&amp;C YELLOW #6"/>
    <s v=" FD&amp;C BLUE #1."/>
    <m/>
    <m/>
    <m/>
    <m/>
    <m/>
    <d v="2019-01-26T00:00:00"/>
    <b v="1"/>
    <b v="0"/>
    <b v="0"/>
    <x v="0"/>
    <x v="0"/>
  </r>
  <r>
    <n v="692"/>
    <x v="660"/>
    <n v="56.29389983220873"/>
    <n v="12"/>
    <s v="ORGANIC DURUM WHEAT SEMOLINA"/>
    <s v=" SPINACH"/>
    <s v=" BEET"/>
    <s v=" RED BELL PEPPER"/>
    <s v=" PAPRIKA."/>
    <m/>
    <m/>
    <m/>
    <m/>
    <m/>
    <m/>
    <m/>
    <m/>
    <m/>
    <m/>
    <d v="2019-02-14T00:00:00"/>
    <b v="1"/>
    <b v="0"/>
    <b v="0"/>
    <x v="0"/>
    <x v="0"/>
  </r>
  <r>
    <n v="693"/>
    <x v="661"/>
    <n v="94.601571773487009"/>
    <n v="7"/>
    <s v="WHOLE GRAIN YELLOW CORN"/>
    <s v=" SUNFLOWER OIL"/>
    <s v=" WHOLE GRAIN WHEAT FLOUR"/>
    <s v=" WHOLE GRAIN OAT FLOUR"/>
    <s v=" WHOLE GRAIN BROWN RICE FLOUR"/>
    <s v=" LONG GRAIN RICE FLOUR"/>
    <s v=" HARD WHEAT BRAN"/>
    <s v=" SUGAR"/>
    <s v=" MALTODEXTRIN"/>
    <s v=" SALT."/>
    <m/>
    <m/>
    <m/>
    <m/>
    <m/>
    <d v="2019-02-02T00:00:00"/>
    <b v="0"/>
    <b v="1"/>
    <b v="0"/>
    <x v="0"/>
    <x v="0"/>
  </r>
  <r>
    <n v="694"/>
    <x v="662"/>
    <n v="98.707981447197142"/>
    <n v="12"/>
    <s v="ENRICHED FLOUR (WHEAT FLOUR"/>
    <s v=" MALTED BARLEY FLOUR"/>
    <s v=" NIACIN"/>
    <s v=" REDUCED IRON"/>
    <s v=" THIAMIN MONONITRATE"/>
    <s v=" RIBOFLAVIN"/>
    <s v=" FOLIC ACID)"/>
    <s v=" CANOLA AND/OR SUNFLOWER OIL"/>
    <s v=" YEAST"/>
    <s v=" 2% OR LESS OF HIGH FRUCTOSE CORN SYRUP"/>
    <s v=" SALT"/>
    <s v=" WHEY"/>
    <s v=" MALTODEXTRIN"/>
    <s v=" GARLIC POWDER"/>
    <s v=" HYDROLYZED CORN SOY WHEAT GLUTEN PROTEIN"/>
    <d v="2019-03-08T00:00:00"/>
    <b v="1"/>
    <b v="0"/>
    <b v="0"/>
    <x v="0"/>
    <x v="0"/>
  </r>
  <r>
    <n v="695"/>
    <x v="663"/>
    <n v="58.682309981537138"/>
    <n v="17"/>
    <s v="ENRICHED LONG GRAIN RICE [RICE"/>
    <s v=" NIACIN (NIACINAMIDE)"/>
    <s v=" IRON (FERRIC ORTHOPHOSPHATE)"/>
    <s v=" THIAMIN (THIAMIN MONO-NITRATE)"/>
    <s v=" FOLIC ACID]."/>
    <m/>
    <m/>
    <m/>
    <m/>
    <m/>
    <m/>
    <m/>
    <m/>
    <m/>
    <m/>
    <d v="2019-01-30T00:00:00"/>
    <b v="1"/>
    <b v="0"/>
    <b v="0"/>
    <x v="0"/>
    <x v="0"/>
  </r>
  <r>
    <n v="696"/>
    <x v="664"/>
    <n v="71.724573369950207"/>
    <n v="7"/>
    <s v="RICE FLOUR"/>
    <s v=" SALT"/>
    <s v=" DEXTROSE"/>
    <s v=" SPICES INCLUDING PAPRIKA AND TURMERIC"/>
    <s v=" NATURAL BUTTER FLAVOR (WHEY SOLIDS"/>
    <s v=" ENZYME-MODIFIED BUTTER"/>
    <s v=" MALTODEXTRIN"/>
    <s v=" DEHYDRATED BUTTER"/>
    <s v=" GUAR GUM"/>
    <s v=" ANNATTO)"/>
    <s v=" GARLIC AND ONION."/>
    <m/>
    <m/>
    <m/>
    <m/>
    <d v="2019-02-20T00:00:00"/>
    <b v="0"/>
    <b v="1"/>
    <b v="0"/>
    <x v="0"/>
    <x v="0"/>
  </r>
  <r>
    <n v="697"/>
    <x v="665"/>
    <n v="49.889862622290757"/>
    <n v="13"/>
    <s v="PORK"/>
    <s v=" WATER"/>
    <s v=" SUGAR"/>
    <s v=" CONTAINS LESS THAN 2% OF SALT"/>
    <s v=" POTASSIUM LACTATE"/>
    <s v=" LACTIC ACID"/>
    <s v=" CALCIUM LACTATE"/>
    <s v=" SODIUM PHOSPHATE"/>
    <s v=" SODIUM DIACETATE"/>
    <s v=" SPICES"/>
    <s v=" SODIUM ERYTHORBATE"/>
    <s v=" SODIUM NITRITE."/>
    <m/>
    <m/>
    <m/>
    <d v="2019-02-24T00:00:00"/>
    <b v="1"/>
    <b v="0"/>
    <b v="0"/>
    <x v="0"/>
    <x v="0"/>
  </r>
  <r>
    <n v="698"/>
    <x v="666"/>
    <n v="65.304473130693623"/>
    <n v="14"/>
    <s v="WATER"/>
    <s v=" DRIED BEEF"/>
    <s v=" CHUNKED AND FORMED [BEEF"/>
    <s v=" SALT"/>
    <s v=" SODIUM ERYTHORBATE"/>
    <s v=" SODIUM NITRITE"/>
    <s v=" BHT"/>
    <s v=" TBHQ"/>
    <s v=" AND CITRIC ACID]"/>
    <s v=" MODIFIED FOOD STARCH"/>
    <s v=" DEHYDRATED SWEET CREAM [PASTEURIZED SWEET CREAM"/>
    <s v=" SKIM MILK SOLIDS"/>
    <s v=" SODIUM CASEINATE"/>
    <s v=" LECITHIN"/>
    <s v=" AND BHT]"/>
    <d v="2019-02-21T00:00:00"/>
    <b v="1"/>
    <b v="0"/>
    <b v="0"/>
    <x v="0"/>
    <x v="0"/>
  </r>
  <r>
    <n v="699"/>
    <x v="667"/>
    <n v="81.326152236514829"/>
    <n v="17"/>
    <s v="WHOLE GRAIN ROLLED OATS (100%)."/>
    <m/>
    <m/>
    <m/>
    <m/>
    <m/>
    <m/>
    <m/>
    <m/>
    <m/>
    <m/>
    <m/>
    <m/>
    <m/>
    <m/>
    <d v="2019-01-29T00:00:00"/>
    <b v="1"/>
    <b v="0"/>
    <b v="0"/>
    <x v="0"/>
    <x v="0"/>
  </r>
  <r>
    <n v="700"/>
    <x v="668"/>
    <n v="51.331452529056101"/>
    <n v="3"/>
    <s v="ORGANIC MILK"/>
    <s v=" ORGANIC CREAM"/>
    <s v=" ORGANIC EVAPORATED CANE JUICE"/>
    <s v=" ORGANIC COCOA PROCESSED WITH ALKALI"/>
    <s v=" ORGANIC EGG YOLKS"/>
    <s v=" ORGANIC NONFAT MILK"/>
    <s v=" ORGANIC VANILLA EXTRACT."/>
    <m/>
    <m/>
    <m/>
    <m/>
    <m/>
    <m/>
    <m/>
    <m/>
    <d v="2019-02-27T00:00:00"/>
    <b v="0"/>
    <b v="1"/>
    <b v="0"/>
    <x v="0"/>
    <x v="0"/>
  </r>
  <r>
    <n v="701"/>
    <x v="668"/>
    <n v="78.754517888424317"/>
    <n v="9"/>
    <s v="ORGANIC MILK"/>
    <s v=" ORGANIC CREAM"/>
    <s v=" ORGANIC EVAPORATED CANE JUICE"/>
    <s v=" ORGANIC EGG YOLKS"/>
    <s v=" ORGANIC NONFAT MILK"/>
    <s v=" ORGANIC VANILLA EXTRACT."/>
    <m/>
    <m/>
    <m/>
    <m/>
    <m/>
    <m/>
    <m/>
    <m/>
    <m/>
    <d v="2019-01-27T00:00:00"/>
    <b v="0"/>
    <b v="1"/>
    <b v="0"/>
    <x v="0"/>
    <x v="0"/>
  </r>
  <r>
    <n v="702"/>
    <x v="669"/>
    <n v="83.587088029616424"/>
    <n v="8"/>
    <s v="ICE CREAM: ORGANIC CREAM"/>
    <s v=" ORGANIC MILK"/>
    <s v=" ORGANIC CANE SUGAR"/>
    <s v=" ORGANIC EGG YOLKS"/>
    <s v=" ORGANIC VANILLA EXTRACT"/>
    <s v=" ORGANIC LOCUST BEAN GUM"/>
    <s v=" ORGANIC GUAR GUM"/>
    <s v=" CHOCOLATE WATER: ORGANIC WHEAT FLOUR"/>
    <s v=" ORGANIC SUGAR"/>
    <s v=" ORGANIC CANE SYRUP"/>
    <s v=" ORGANIC PALM OIL"/>
    <s v=" ORGANIC CARAMEL COLOR"/>
    <s v=" BAKING SODA"/>
    <s v=" SOY LECITHIN"/>
    <s v=" ORGANIC COCOA"/>
    <d v="2019-01-25T00:00:00"/>
    <b v="0"/>
    <b v="1"/>
    <b v="0"/>
    <x v="0"/>
    <x v="0"/>
  </r>
  <r>
    <n v="703"/>
    <x v="670"/>
    <n v="8.9294408824241991"/>
    <n v="17"/>
    <s v="FRESH ORGANIC CREAM"/>
    <s v=" ORGANIC DEHYDRATED CANE JUICE"/>
    <s v=" ORGANIC SKIM MILK"/>
    <s v=" ORGANIC EGG YOLKS"/>
    <s v=" CAROB GUM"/>
    <s v=" GUAR GUM"/>
    <s v=" ORGANIC VANILLA. CHOCOLATE FLAVORED COATING: ORGANIC DEHYDRATED CANE"/>
    <s v=" JUICE"/>
    <s v=" ORGANIC CHOCOLATE LIQUOR"/>
    <s v=" ORGANIC COCOA BUTTER"/>
    <s v=" ORGANIC COCONUT OIL AND/OR ORGANIC PALM OIL"/>
    <s v=" ORGANIC VANILLA"/>
    <s v=" SOY LECITHIN."/>
    <m/>
    <m/>
    <d v="2019-03-05T00:00:00"/>
    <b v="1"/>
    <b v="0"/>
    <b v="0"/>
    <x v="1"/>
    <x v="0"/>
  </r>
  <r>
    <n v="704"/>
    <x v="671"/>
    <n v="64.877999417816795"/>
    <n v="15"/>
    <s v="WHOLE GRAIN OAT FLOUR"/>
    <s v=" SUGAR"/>
    <s v=" WHEAT STARCH"/>
    <s v=" HONEY"/>
    <s v=" SALT"/>
    <s v=" CALCIUM CARBONATE"/>
    <s v=" TRISODIUM PHOSPHATE"/>
    <s v=" CARAMEL COLOR"/>
    <s v=" MOLASSES"/>
    <s v=" NATURAL FLAVOR. VITAMINS AND MINERALS: FERRIC ORTHOPHOSPHATE (SOURCE OF IRON)"/>
    <s v=" NIACINAMIDE (VITAMIN B3)"/>
    <s v=" ZINC OXIDE"/>
    <s v=" THIAMIN MONONITRATE (VITAMIN B1)"/>
    <s v=" CALCIUM PANTOTHENATE (VITAMIN B5)"/>
    <s v=" PYRIDOXINE HYDROCHLORIDE (VITAMIN B6)"/>
    <d v="2019-02-01T00:00:00"/>
    <b v="1"/>
    <b v="0"/>
    <b v="0"/>
    <x v="0"/>
    <x v="0"/>
  </r>
  <r>
    <n v="705"/>
    <x v="672"/>
    <n v="60.052190644500399"/>
    <n v="17"/>
    <s v="FILTERED WATER"/>
    <s v=" EVAPORATED CANE JUICE"/>
    <s v=" ALMONDS"/>
    <s v=" EXPELLER PRESSED OIL (SUNFLOWER AND/OR SAFFLOWER AND/OR CANOLA)"/>
    <s v=" TAPIOCA MALTODEXTRIN"/>
    <s v=" COCOA PROCESSED WITH ALKALI"/>
    <s v=" POTATO STARCH"/>
    <s v=" GUAR GUM"/>
    <s v=" CAROB BEAN GUM"/>
    <s v=" CARRAGEENAN"/>
    <s v=" SOY LECITHIN"/>
    <s v=" NATURAL FLAVORS"/>
    <s v=" SEA SALT."/>
    <m/>
    <m/>
    <d v="2019-02-22T00:00:00"/>
    <b v="1"/>
    <b v="0"/>
    <b v="0"/>
    <x v="0"/>
    <x v="0"/>
  </r>
  <r>
    <n v="706"/>
    <x v="673"/>
    <n v="3.0102901454817199"/>
    <n v="15"/>
    <s v="YOGURT PRETZELS (SUGAR"/>
    <s v=" ENRICHED WHEAT FLOUR (WHEAT FLOUR"/>
    <s v=" NIACIN"/>
    <s v=" REDUCED IRON"/>
    <s v=" THIAMINE MONONITRATE"/>
    <s v=" RIBOFLAVIN"/>
    <s v=" FOLIC ACID)"/>
    <s v=" PARTIALLY HYDROGENATED PALM KERNEL OIL"/>
    <s v=" TITANIUM DIOXIDE (COLOR)"/>
    <s v=" YOGURT POWDER (CULTURED WHEY PROTEIN CONCENTRATE"/>
    <s v=" CULTURED SKIM MILK)"/>
    <s v=" WHEY POWDER"/>
    <s v=" CORN SYRUP"/>
    <s v=" SALT"/>
    <s v=" SODIUM BICARBONATE"/>
    <d v="2019-02-25T00:00:00"/>
    <b v="1"/>
    <b v="0"/>
    <b v="0"/>
    <x v="1"/>
    <x v="0"/>
  </r>
  <r>
    <n v="707"/>
    <x v="674"/>
    <n v="26.734532876478557"/>
    <n v="17"/>
    <s v="PEANUTS (PEANUTS"/>
    <s v=" VEGETABLE OIL [PEANUT"/>
    <s v=" COTTONSEED"/>
    <s v=" CANOLA AND/OR SOYBEAN OIL]"/>
    <s v=" SALT)"/>
    <s v=" DRIED CRANBERRIES (CRANBERRIES"/>
    <s v=" SUGAR"/>
    <s v=" CITRIC ACID"/>
    <s v=" SUNFLOWER OIL"/>
    <s v=" ELDERBERRY JUICE CONCENTRATE (COLOR))"/>
    <s v=" PEPITAS (PUMPKIN KERNELS"/>
    <s v=" SUNFLOWER OIL"/>
    <s v=" SALT)."/>
    <m/>
    <m/>
    <d v="2019-02-14T00:00:00"/>
    <b v="1"/>
    <b v="0"/>
    <b v="0"/>
    <x v="1"/>
    <x v="0"/>
  </r>
  <r>
    <n v="708"/>
    <x v="675"/>
    <n v="62.238403848329781"/>
    <n v="15"/>
    <s v="ORGANIC SOYMILK (FILTERED WATER"/>
    <s v=" ORGANIC SOYBEANS)"/>
    <s v=" ORGANIC CANE SUGAR"/>
    <s v=" CHERRIES (CHERRIES"/>
    <s v=" SUGAR"/>
    <s v=" COLOR (CHERRY JUICE"/>
    <s v=" PLUM JUICE"/>
    <s v=" BLACK CARROT JUICE"/>
    <s v=" BEET JUICE CONCENTRATE)"/>
    <s v=" CITRIC ACID"/>
    <s v=" NATURAL FLAVORS)"/>
    <s v=" CHOCOLATE CHIPS (SUGAR"/>
    <s v=" BITTER CHOCOLATE"/>
    <s v=" COCOA BUTTER"/>
    <s v=" SOY LECITHIN"/>
    <d v="2019-02-01T00:00:00"/>
    <b v="1"/>
    <b v="0"/>
    <b v="0"/>
    <x v="0"/>
    <x v="0"/>
  </r>
  <r>
    <n v="709"/>
    <x v="676"/>
    <n v="53.810695732605495"/>
    <n v="17"/>
    <s v="ORGANIC COCONUT CREAM"/>
    <s v=" WATER"/>
    <s v=" ORGANIC CANE SUGAR"/>
    <s v=" ORGANIC TAPIOCA SYRUP"/>
    <s v=" ORGANIC CHOCOLATE CHIPS (ORGANIC CHOCOLATE LIQUOR"/>
    <s v=" ORGANIC CANE SUGAR"/>
    <s v=" ORGANIC COCONUT OIL"/>
    <s v=" ORGANIC COCOA BUTTER"/>
    <s v=" SUNFLOWER LECITHIN"/>
    <s v=" NATURAL FLAVOR)"/>
    <s v=" ORGANIC ALMONDS"/>
    <s v=" FRUCTAN (NUTRAFLORA SOLUBLE FIBER)"/>
    <s v=" ORGANIC COCONUT SUGAR"/>
    <s v=" ORGANIC ACACIA FIBER"/>
    <s v=" NATURAL FLAVOR"/>
    <d v="2019-02-13T00:00:00"/>
    <b v="1"/>
    <b v="0"/>
    <b v="0"/>
    <x v="0"/>
    <x v="0"/>
  </r>
  <r>
    <n v="710"/>
    <x v="677"/>
    <n v="25.525039690400263"/>
    <n v="17"/>
    <s v="ORGANIC COCONUT CREAM"/>
    <s v=" WATER"/>
    <s v=" ORGANIC CANE SUGAR"/>
    <s v=" ORGANIC CHOCOLATE CHIPS (ORGANIC CHOCOLATE LIQUOR"/>
    <s v=" ORGANIC CANE SUGAR"/>
    <s v=" ORGANIC COCONUT OIL"/>
    <s v=" ORGANIC COCOA BUTTER"/>
    <s v=" SUNFLOWER LECITHIN"/>
    <s v=" NATURAL FLAVOR)"/>
    <s v=" ORGANIC TAPIOCA SYRUP"/>
    <s v=" FRUCTAN (NUTRAFLORA SOLUBLE FIBER)"/>
    <s v=" ORGANIC COCONUT SUGAR"/>
    <s v=" ORGANIC ACACIA GUM"/>
    <s v=" NATURAL MINT FLAVOR"/>
    <s v=" ORGANIC VANILLA EXTRACT"/>
    <d v="2019-03-02T00:00:00"/>
    <b v="1"/>
    <b v="0"/>
    <b v="0"/>
    <x v="1"/>
    <x v="0"/>
  </r>
  <r>
    <n v="711"/>
    <x v="678"/>
    <n v="85.776641708821472"/>
    <n v="17"/>
    <s v="WHOLE MILK"/>
    <s v=" CHEESE CULTURES"/>
    <s v=" SALT"/>
    <s v=" ENZYMES"/>
    <s v=" PENICILLIUM ROQUEFORTI."/>
    <m/>
    <m/>
    <m/>
    <m/>
    <m/>
    <m/>
    <m/>
    <m/>
    <m/>
    <m/>
    <d v="2019-02-16T00:00:00"/>
    <b v="1"/>
    <b v="0"/>
    <b v="0"/>
    <x v="0"/>
    <x v="0"/>
  </r>
  <r>
    <n v="712"/>
    <x v="679"/>
    <n v="81.024038251527045"/>
    <n v="7"/>
    <s v="PASTEURIZED MILK"/>
    <s v=" SALT"/>
    <s v=" BACTERIAL CULTURE"/>
    <s v=" ENZYMES"/>
    <s v=" ANNATTO (COLOR)."/>
    <m/>
    <m/>
    <m/>
    <m/>
    <m/>
    <m/>
    <m/>
    <m/>
    <m/>
    <m/>
    <d v="2019-01-25T00:00:00"/>
    <b v="0"/>
    <b v="1"/>
    <b v="0"/>
    <x v="0"/>
    <x v="0"/>
  </r>
  <r>
    <n v="713"/>
    <x v="680"/>
    <n v="9.1808768841699635"/>
    <n v="7"/>
    <s v="BLACKBERRY PUREE"/>
    <s v=" CANE SUGAR"/>
    <s v=" WATER"/>
    <s v=" CABERNET WINE REDUCTION"/>
    <s v=" LEMON JUICE"/>
    <s v=" PECTIN."/>
    <m/>
    <m/>
    <m/>
    <m/>
    <m/>
    <m/>
    <m/>
    <m/>
    <m/>
    <d v="2019-02-14T00:00:00"/>
    <b v="0"/>
    <b v="1"/>
    <b v="0"/>
    <x v="1"/>
    <x v="0"/>
  </r>
  <r>
    <n v="714"/>
    <x v="681"/>
    <n v="96.963122293718115"/>
    <n v="8"/>
    <s v="ORGANIC SKIM MILK"/>
    <s v=" WATER"/>
    <s v=" ORGANIC CANE SUGAR"/>
    <s v=" ORGANIC TAPIOCA SYRUP"/>
    <s v=" ORGANIC CREAM"/>
    <s v=" ORGANIC ORANGE JUICE CONCENTRATE"/>
    <s v=" CITRIC ACID"/>
    <s v=" ORGANIC LOCUST BEAN GUM"/>
    <s v=" ORANGE OIL"/>
    <s v=" ANNATTO EXTRACT (COLOR)."/>
    <m/>
    <m/>
    <m/>
    <m/>
    <m/>
    <d v="2019-02-21T00:00:00"/>
    <b v="0"/>
    <b v="1"/>
    <b v="0"/>
    <x v="0"/>
    <x v="0"/>
  </r>
  <r>
    <n v="715"/>
    <x v="682"/>
    <n v="17.173508208563415"/>
    <n v="12"/>
    <s v="ORGANIC MILK"/>
    <s v=" ORGANIC CREAM"/>
    <s v=" ORGANIC CANE SUGAR"/>
    <s v=" ORGANIC TAPIOCA SYRUP"/>
    <s v=" ORGANIC VANILLA EXTRACT"/>
    <s v=" MILK MINERAL (CALCIUM)"/>
    <s v=" ORGANIC TAPIOCA STARCH"/>
    <s v=" NON-GMO SOY LECITHIN"/>
    <s v=" GUAR GUM"/>
    <s v=" LOCUST BEAN GUM"/>
    <s v=" XANTHAN GUM"/>
    <s v=" NATURAL FLAVOR"/>
    <s v=" ANNATTO EXTRACT (COLOR)."/>
    <m/>
    <m/>
    <d v="2019-02-16T00:00:00"/>
    <b v="1"/>
    <b v="0"/>
    <b v="0"/>
    <x v="1"/>
    <x v="0"/>
  </r>
  <r>
    <n v="716"/>
    <x v="683"/>
    <n v="13.069170884826253"/>
    <n v="15"/>
    <s v="ORGANIC MILK AND CREAM"/>
    <s v=" ORGANIC CANE SUGAR"/>
    <s v=" ORGANIC PEACHES"/>
    <s v=" ORGANIC TAPIOCA SYRUP"/>
    <s v=" ORGANIC TAPIOCA STARCH"/>
    <s v=" ORGANIC VANILLA EXTRACT"/>
    <s v=" NATURAL FLAVORS"/>
    <s v=" CITRIC ACID"/>
    <s v=" NON-GMO SOY LECITHIN"/>
    <s v=" GUAR GUM"/>
    <s v=" LOCUST BEAN GUM"/>
    <s v=" XANTHAN GUM"/>
    <s v=" ORGANIC RED BEE CONCENTRATE (COLOR)"/>
    <s v=" ANNATTO (COLOR)."/>
    <m/>
    <d v="2019-01-29T00:00:00"/>
    <b v="1"/>
    <b v="0"/>
    <b v="0"/>
    <x v="1"/>
    <x v="0"/>
  </r>
  <r>
    <n v="717"/>
    <x v="684"/>
    <n v="49.895466953520874"/>
    <n v="16"/>
    <s v="PASTEURIZED ORGANIC CREAM AND ORGANIC NONFAT MILK"/>
    <s v=" ORGANIC CANE SUGAR"/>
    <s v=" ORGANIC EGG YOLK"/>
    <s v=" ORGANIC DECAFFEINATED FREEZE DRIED COFFEE"/>
    <s v=" ORGANIC DUTCH COCOA (PROCESSED WITH ALKALI)"/>
    <s v=" ORGANIC VANILLA EXTRACT."/>
    <m/>
    <m/>
    <m/>
    <m/>
    <m/>
    <m/>
    <m/>
    <m/>
    <m/>
    <d v="2019-02-22T00:00:00"/>
    <b v="1"/>
    <b v="0"/>
    <b v="0"/>
    <x v="0"/>
    <x v="0"/>
  </r>
  <r>
    <n v="718"/>
    <x v="685"/>
    <n v="10.40063343249723"/>
    <n v="8"/>
    <s v="PASTEURIZED ORGANIC CREAM AND ORGANIC NONFAT MILK"/>
    <s v=" ORGANIC CANE SUGAR"/>
    <s v=" ORGANIC CHOCOLATE CHIPS (ORGANIC SUGAR"/>
    <s v=" ORGANIC COCONUT OIL"/>
    <s v=" ORGANIC ALKALIZED COCOA POWDER [ORGANIC COCOA POWDER"/>
    <s v=" POTASSIUM CARBONATE]"/>
    <s v=" ORGANIC SOY LECITHIN"/>
    <s v=" ORGANIC VANILLA EXTRACT)"/>
    <s v=" ORGANIC EGG YOLK"/>
    <s v=" ORGANIC PEPPERMINT EXTRACT"/>
    <s v=" ORGANIC VANILLA EXTRACT."/>
    <m/>
    <m/>
    <m/>
    <m/>
    <d v="2019-02-23T00:00:00"/>
    <b v="0"/>
    <b v="1"/>
    <b v="0"/>
    <x v="1"/>
    <x v="0"/>
  </r>
  <r>
    <n v="719"/>
    <x v="686"/>
    <n v="96.907659036626725"/>
    <n v="13"/>
    <s v="PASTEURIZED ORGANIC CREAM AND ORGANIC NONFAT MILK"/>
    <s v=" ORGANIC CANE SUGAR"/>
    <s v=" ORGANIC CHOCOLATE CHIPS (ORGANIC SUGAR"/>
    <s v=" ORGANIC COCONUT OIL"/>
    <s v=" ORGANIC"/>
    <s v=" ALKALIZED COCOA POWDER"/>
    <s v=" [ORGANIC COCOA POWDER"/>
    <s v=" POTASSIUM CARBONATE]"/>
    <s v=" ORGANIC SOY LECITHIN"/>
    <s v=" ORGANIC VANILLA EXTRACT ORGANIC FLAVORS)"/>
    <s v=" ORGANIC EGG YOLK"/>
    <s v=" ORGANIC VANILLA EXTRACT."/>
    <m/>
    <m/>
    <m/>
    <d v="2019-01-25T00:00:00"/>
    <b v="1"/>
    <b v="0"/>
    <b v="0"/>
    <x v="0"/>
    <x v="0"/>
  </r>
  <r>
    <n v="720"/>
    <x v="687"/>
    <n v="84.740894446103837"/>
    <n v="14"/>
    <s v="CREAM"/>
    <s v=" MILK"/>
    <s v=" CANE SUGAR"/>
    <s v=" EGG YOLKS"/>
    <s v=" COFFEE"/>
    <s v=" BEANS"/>
    <s v=" COCOA PROCESSED WITH ALKALI"/>
    <s v=" COFFEE EXTRACT"/>
    <s v=" CAROB BEAN GUM"/>
    <s v=" GUAR GUM."/>
    <m/>
    <m/>
    <m/>
    <m/>
    <m/>
    <d v="2019-03-07T00:00:00"/>
    <b v="1"/>
    <b v="0"/>
    <b v="0"/>
    <x v="0"/>
    <x v="0"/>
  </r>
  <r>
    <n v="721"/>
    <x v="688"/>
    <n v="45.749910919475582"/>
    <n v="12"/>
    <s v="CREAM"/>
    <s v="MILK"/>
    <s v="CANE SUGAR"/>
    <s v=" CARAMEL BASE (MILK"/>
    <s v=" SUGAR"/>
    <s v=" CORN SYRUP"/>
    <s v=" CREAM"/>
    <s v=" COCONUT OIL"/>
    <s v=" PECTIN"/>
    <s v="SALT"/>
    <s v="NATURAL FLAVOR"/>
    <s v=" SOY LECITHIN)"/>
    <s v="CARAMEL SWIRL (CORN SYRUP"/>
    <s v=" MILK SUGAR"/>
    <s v=" CREAM BUTTER [CREAM"/>
    <d v="2019-02-12T00:00:00"/>
    <b v="1"/>
    <b v="0"/>
    <b v="0"/>
    <x v="0"/>
    <x v="0"/>
  </r>
  <r>
    <n v="722"/>
    <x v="689"/>
    <n v="2.5535388758848199"/>
    <n v="17"/>
    <s v="CREAM"/>
    <s v=" MILK"/>
    <s v=" CANE SUGAR"/>
    <s v=" FUDGE CHIPS (SUGAR"/>
    <s v=" COCONUT OIL"/>
    <s v=" COCOA"/>
    <s v=" BUTTER OIL"/>
    <s v=" SOY LECITHIN"/>
    <s v=" VANILLA)"/>
    <s v=" EGG YOLKS"/>
    <s v=" CAROB BEAN GUM"/>
    <s v=" GUAR GUM"/>
    <s v=" NATURAL PEPPERMINT EXTRACT."/>
    <m/>
    <m/>
    <d v="2019-02-25T00:00:00"/>
    <b v="1"/>
    <b v="0"/>
    <b v="0"/>
    <x v="1"/>
    <x v="0"/>
  </r>
  <r>
    <n v="723"/>
    <x v="690"/>
    <n v="26.815240451182209"/>
    <n v="15"/>
    <s v="CREAM"/>
    <s v=" MILK"/>
    <s v=" CANE SUGAR"/>
    <s v=" COCOA PROCESSED WITH ALKALI"/>
    <s v=" EGG YOLKS"/>
    <s v=" CAROB BEAN GUM"/>
    <s v=" GUAR GUM."/>
    <m/>
    <m/>
    <m/>
    <m/>
    <m/>
    <m/>
    <m/>
    <m/>
    <d v="2019-01-27T00:00:00"/>
    <b v="1"/>
    <b v="0"/>
    <b v="0"/>
    <x v="1"/>
    <x v="0"/>
  </r>
  <r>
    <n v="724"/>
    <x v="691"/>
    <n v="52.65784907777855"/>
    <n v="9"/>
    <s v="ORGANIC CREAM AND ORGANIC SKIM MILK"/>
    <s v=" ORGANIC BLACKBERRIES"/>
    <s v=" ORGANIC EVAPORATED CANE JUICE"/>
    <s v=" ORGANIC EGG YOLKS"/>
    <s v=" NATURAL FLAVORS"/>
    <s v=" PECTIN"/>
    <s v=" CITRIC ACID"/>
    <s v=" STABLIZER (LOCUST BEAN GUM"/>
    <s v=" GUAR GUM"/>
    <s v=" ORGANIC EVAPORATED CANE JUICE)."/>
    <m/>
    <m/>
    <m/>
    <m/>
    <m/>
    <d v="2019-02-21T00:00:00"/>
    <b v="0"/>
    <b v="1"/>
    <b v="0"/>
    <x v="0"/>
    <x v="0"/>
  </r>
  <r>
    <n v="725"/>
    <x v="692"/>
    <n v="87.163118965786865"/>
    <n v="12"/>
    <s v="CULTURED PASTEURIZED ORGANIC NONFAT MILK"/>
    <s v=" ORGANIC DEHYDRATED CANE JUICE"/>
    <s v=" ORGANIC CREAM"/>
    <s v=" ORGANIC TAPIOCA SYRUP"/>
    <s v=" FRUTAN (NATURAL DIETARY FIBER)"/>
    <s v=" ORGANIC LEMON JUICE CONCENTRATE"/>
    <s v=" NATURAL FLAVORS"/>
    <s v=" CAROB BEAN GUM"/>
    <s v=" GUAR GUM"/>
    <s v=" TURMERIC (FOR COLOR)."/>
    <m/>
    <m/>
    <m/>
    <m/>
    <m/>
    <d v="2019-02-20T00:00:00"/>
    <b v="1"/>
    <b v="0"/>
    <b v="0"/>
    <x v="0"/>
    <x v="0"/>
  </r>
  <r>
    <n v="726"/>
    <x v="693"/>
    <n v="63.887953394786791"/>
    <n v="12"/>
    <s v="MILK"/>
    <s v=" CREAM"/>
    <s v=" SUGAR"/>
    <s v=" NEWMAN O'S (ORGANIC UNBLEACHED WHEAT FLOUR"/>
    <s v=" ORGANIC SUGAR"/>
    <s v=" POWDERED SUGAR"/>
    <s v=" ORGANIC PALM OIL"/>
    <s v=" CANOLA OIL [EXPELLER PRESSED]"/>
    <s v=" ORGANIC COCOA"/>
    <s v=" COCOA [PROCESSED WITH ALKALI]"/>
    <s v=" ORGANIC UNSWEETENED CHOCOLATE"/>
    <s v=" NATURAL FLAVOR"/>
    <s v=" SODIUM BICARBONATE"/>
    <s v=" SOY LECITHIN [AN EMULSIFIER]"/>
    <s v=" NONFAT MILK SOLIDS"/>
    <d v="2019-01-27T00:00:00"/>
    <b v="1"/>
    <b v="0"/>
    <b v="0"/>
    <x v="0"/>
    <x v="0"/>
  </r>
  <r>
    <n v="727"/>
    <x v="693"/>
    <n v="84.542482182084768"/>
    <n v="17"/>
    <s v="MILK"/>
    <s v=" CREAM"/>
    <s v=" SUGAR"/>
    <s v=" BLACKBERRIES"/>
    <s v=" NONFAT MILK SOLIDS"/>
    <s v=" EGG YOLKS"/>
    <s v=" PURE VANILLA"/>
    <s v=" LEMON JUICE"/>
    <s v=" GUAR GUM (NATURAL THICKENER) AND CARRAGEENAN (A NATURAL STABILIZER)"/>
    <m/>
    <m/>
    <m/>
    <m/>
    <m/>
    <m/>
    <d v="2019-02-28T00:00:00"/>
    <b v="1"/>
    <b v="0"/>
    <b v="0"/>
    <x v="0"/>
    <x v="0"/>
  </r>
  <r>
    <n v="728"/>
    <x v="694"/>
    <n v="71.790869555861406"/>
    <n v="11"/>
    <s v="PREPARED ORGANIC RED KIDNEY BEANS"/>
    <s v=" WATER"/>
    <s v=" AND SEA SALT."/>
    <m/>
    <m/>
    <m/>
    <m/>
    <m/>
    <m/>
    <m/>
    <m/>
    <m/>
    <m/>
    <m/>
    <m/>
    <d v="2019-03-07T00:00:00"/>
    <b v="1"/>
    <b v="0"/>
    <b v="0"/>
    <x v="0"/>
    <x v="0"/>
  </r>
  <r>
    <n v="729"/>
    <x v="695"/>
    <n v="93.594351247143081"/>
    <n v="5"/>
    <s v="100% NATURAL PEPPERMINT."/>
    <m/>
    <m/>
    <m/>
    <m/>
    <m/>
    <m/>
    <m/>
    <m/>
    <m/>
    <m/>
    <m/>
    <m/>
    <m/>
    <m/>
    <d v="2019-02-19T00:00:00"/>
    <b v="0"/>
    <b v="1"/>
    <b v="0"/>
    <x v="0"/>
    <x v="0"/>
  </r>
  <r>
    <n v="730"/>
    <x v="696"/>
    <n v="38.487992229274461"/>
    <n v="3"/>
    <s v="GREEN TEA LEAVES &amp; NATURAL LEMON FLAVOR"/>
    <s v=" NO ARTIFICIAL COLORS OR ADDITIVES."/>
    <m/>
    <m/>
    <m/>
    <m/>
    <m/>
    <m/>
    <m/>
    <m/>
    <m/>
    <m/>
    <m/>
    <m/>
    <m/>
    <d v="2019-01-25T00:00:00"/>
    <b v="0"/>
    <b v="1"/>
    <b v="0"/>
    <x v="0"/>
    <x v="0"/>
  </r>
  <r>
    <n v="731"/>
    <x v="697"/>
    <n v="33.727816483595532"/>
    <n v="4"/>
    <s v="ORANGE PEKOE AND PEKOE CUT BLACK TEA."/>
    <m/>
    <m/>
    <m/>
    <m/>
    <m/>
    <m/>
    <m/>
    <m/>
    <m/>
    <m/>
    <m/>
    <m/>
    <m/>
    <m/>
    <d v="2019-02-04T00:00:00"/>
    <b v="0"/>
    <b v="1"/>
    <b v="0"/>
    <x v="0"/>
    <x v="0"/>
  </r>
  <r>
    <n v="732"/>
    <x v="698"/>
    <n v="16.885483366907572"/>
    <n v="3"/>
    <s v="PREMIUM ORANGE PEKOE AND PEKOE BLACK TEA."/>
    <m/>
    <m/>
    <m/>
    <m/>
    <m/>
    <m/>
    <m/>
    <m/>
    <m/>
    <m/>
    <m/>
    <m/>
    <m/>
    <m/>
    <d v="2019-03-05T00:00:00"/>
    <b v="0"/>
    <b v="1"/>
    <b v="0"/>
    <x v="1"/>
    <x v="0"/>
  </r>
  <r>
    <n v="733"/>
    <x v="699"/>
    <n v="52.3238390291786"/>
    <n v="3"/>
    <s v="BROCCOLI AND CAULIFLOWER."/>
    <m/>
    <m/>
    <m/>
    <m/>
    <m/>
    <m/>
    <m/>
    <m/>
    <m/>
    <m/>
    <m/>
    <m/>
    <m/>
    <m/>
    <d v="2019-03-01T00:00:00"/>
    <b v="0"/>
    <b v="1"/>
    <b v="0"/>
    <x v="0"/>
    <x v="0"/>
  </r>
  <r>
    <n v="734"/>
    <x v="700"/>
    <n v="30.57034002094403"/>
    <n v="3"/>
    <s v="PEAS."/>
    <m/>
    <m/>
    <m/>
    <m/>
    <m/>
    <m/>
    <m/>
    <m/>
    <m/>
    <m/>
    <m/>
    <m/>
    <m/>
    <m/>
    <d v="2019-02-10T00:00:00"/>
    <b v="0"/>
    <b v="1"/>
    <b v="0"/>
    <x v="0"/>
    <x v="0"/>
  </r>
  <r>
    <n v="735"/>
    <x v="701"/>
    <n v="76.370494901052069"/>
    <n v="3"/>
    <s v="CORN"/>
    <s v=" CARROTS"/>
    <s v=" PEAS"/>
    <s v=" GREEN BEANS."/>
    <m/>
    <m/>
    <m/>
    <m/>
    <m/>
    <m/>
    <m/>
    <m/>
    <m/>
    <m/>
    <m/>
    <d v="2019-02-26T00:00:00"/>
    <b v="0"/>
    <b v="1"/>
    <b v="0"/>
    <x v="0"/>
    <x v="0"/>
  </r>
  <r>
    <n v="736"/>
    <x v="145"/>
    <n v="96.117364340723839"/>
    <n v="6"/>
    <s v="COOKED RICE (WATER"/>
    <s v=" RICE)."/>
    <m/>
    <m/>
    <m/>
    <m/>
    <m/>
    <m/>
    <m/>
    <m/>
    <m/>
    <m/>
    <m/>
    <m/>
    <m/>
    <d v="2019-02-17T00:00:00"/>
    <b v="0"/>
    <b v="1"/>
    <b v="0"/>
    <x v="0"/>
    <x v="0"/>
  </r>
  <r>
    <n v="737"/>
    <x v="702"/>
    <n v="11.310584451799643"/>
    <n v="4"/>
    <s v="POPCORN"/>
    <s v=" VEGETABLE OIL (CORN"/>
    <s v=" PALM AND/OR COTTONSEED) SALT"/>
    <s v=" CHEDDAR CHEESE (MILK SALT"/>
    <s v=" CHEESE CULTURES"/>
    <s v=" ENZYMES)"/>
    <s v=" WHEY"/>
    <s v=" BUTTERMILK"/>
    <s v=" DISODIUM PHOSPHATE"/>
    <s v=" ARTIFICIAL COLOR (INCLUDING FD&amp;C YELLOW #6"/>
    <s v=" FD&amp;C YELLOW #5)"/>
    <s v=" SUGAR"/>
    <s v=" SOY FLOUR"/>
    <s v=" SPICES"/>
    <s v=" AUTOLYZED YEAST EXTRACT"/>
    <d v="2019-02-27T00:00:00"/>
    <b v="0"/>
    <b v="1"/>
    <b v="0"/>
    <x v="1"/>
    <x v="0"/>
  </r>
  <r>
    <n v="738"/>
    <x v="703"/>
    <n v="5.4248779943330554"/>
    <n v="17"/>
    <s v="SUGAR"/>
    <s v=" BLEACHED WHEAT FLOUR"/>
    <s v=" WATER"/>
    <s v=" EGGS"/>
    <s v=" SOYBEAN OIL"/>
    <s v=" CHOCOLATE CHIPS [SUGAR"/>
    <s v=" CHOCOLATE LIQUOR"/>
    <s v=" COCOA BUTTER"/>
    <s v=" DEXTROSE"/>
    <s v=" CHOCOLATE LIQUOR (PROCESSED WITH ALKALI)"/>
    <s v=" SOY LECITHIN"/>
    <s v=" VANILLIN]"/>
    <s v=" PALM OIL MODIFIED CORNSTARCH"/>
    <s v=" HIGH FRUCTOSE CORN SYRUP"/>
    <s v=" WHEY (MILK)"/>
    <d v="2019-03-06T00:00:00"/>
    <b v="1"/>
    <b v="0"/>
    <b v="0"/>
    <x v="1"/>
    <x v="0"/>
  </r>
  <r>
    <n v="739"/>
    <x v="704"/>
    <n v="11.973588390916245"/>
    <n v="17"/>
    <s v="WATER"/>
    <s v=" SUGAR"/>
    <s v=" PALM OIL"/>
    <s v=" DEXTROSE"/>
    <s v=" EGG"/>
    <s v=" CORN SYRUP"/>
    <s v=" YEAST"/>
    <s v=" SOY FLOU CREAM CHEESE (PASTEURIZED MILK AND CREAM CHEESE CULTURE"/>
    <s v=" SALT"/>
    <s v=" CAROB BEAN GUM)"/>
    <s v=" WHEY SOYBEAN OIL"/>
    <s v=" MONO- AND DIGLYCERIDES"/>
    <s v=" SALT"/>
    <s v=" MILK"/>
    <s v=" CINNAMON"/>
    <d v="2019-02-13T00:00:00"/>
    <b v="1"/>
    <b v="0"/>
    <b v="0"/>
    <x v="1"/>
    <x v="0"/>
  </r>
  <r>
    <n v="740"/>
    <x v="705"/>
    <n v="86.839898788978715"/>
    <n v="17"/>
    <s v="ENRICHED WHEAT FLOUR (FERROUS SULFATE"/>
    <s v=" NIACIN"/>
    <s v=" THIAMIN MONONITRATE"/>
    <s v=" RIBOFLAVIN"/>
    <s v=" FOLIC ACID)"/>
    <s v=" SUGAR"/>
    <s v=" WHOLE EGGS"/>
    <s v=" SOYBEAN OIL"/>
    <s v=" WATER"/>
    <s v=" PINEAPPLE"/>
    <s v=" PINEAPPLE FILLING"/>
    <s v=" PINEAPPLE FLAVOR"/>
    <s v=" WHEY"/>
    <s v=" CORN STARCH"/>
    <s v=" BAKING POWDER (LEAVENING)"/>
    <d v="2019-02-01T00:00:00"/>
    <b v="1"/>
    <b v="0"/>
    <b v="0"/>
    <x v="0"/>
    <x v="0"/>
  </r>
  <r>
    <n v="741"/>
    <x v="706"/>
    <n v="26.99899352570284"/>
    <n v="17"/>
    <s v="ENRICHED WHEAT FLOUR (FERROUS SULFITE"/>
    <s v=" NIACIN"/>
    <s v=" THIAMIN MONONITRATE"/>
    <s v=" RIBOFLAVIN"/>
    <s v=" FOLIC ACID)"/>
    <s v=" SUGAR"/>
    <s v=" WHOLE EGGS"/>
    <s v=" MODIFIED CORN STARCH"/>
    <s v=" VEGETABLE OIL (SOYBEAN OR COTTONSEED)"/>
    <s v=" CREAM CHEESE (PASTEURIZED CULTURED MILK AND CREAM"/>
    <s v=" NATURAL ACIDS"/>
    <s v=" SALT"/>
    <s v=" XANTHAN"/>
    <s v=" CAROB BEAN AND GUAR GUM)"/>
    <s v=" NONFAT MILK"/>
    <d v="2019-02-21T00:00:00"/>
    <b v="1"/>
    <b v="0"/>
    <b v="0"/>
    <x v="1"/>
    <x v="0"/>
  </r>
  <r>
    <n v="742"/>
    <x v="707"/>
    <n v="88.703373859484842"/>
    <n v="17"/>
    <s v="ROLLED OATS"/>
    <s v=" CHOCOLATE CHIPS (DEHYDRATED CANE JUICE"/>
    <s v=" UNSWEETENED CHOCOLATE"/>
    <s v=" COCOA BUTTER"/>
    <s v=" SOY LECITHIN"/>
    <s v=" VANILLA)"/>
    <s v=" DATES"/>
    <s v=" 100% EXPELLER PRESSED SUNFLOWER AND/OR CANOLA OIL"/>
    <s v=" EVAPORATED CANE JUICE"/>
    <s v=" FRUIT JUICE"/>
    <s v=" NATURAL GRAIN DEXTRINS (FROM RICE)"/>
    <s v=" UNBLEACHED ENRICHED WHEAT FLOUR (WHEAT FLOUR"/>
    <s v=" NIACIN"/>
    <s v=" REDUCED IRON"/>
    <s v=" THIAMINE MONONITRATE"/>
    <d v="2019-02-17T00:00:00"/>
    <b v="1"/>
    <b v="0"/>
    <b v="0"/>
    <x v="0"/>
    <x v="0"/>
  </r>
  <r>
    <n v="743"/>
    <x v="708"/>
    <n v="78.842683671698651"/>
    <n v="17"/>
    <s v="ROLLED OATS"/>
    <s v=" RAISINS"/>
    <s v=" DATES"/>
    <s v=" 100% EXPELLER PRESSED SUNFLOWER AND/OR CANOLA OIL"/>
    <s v=" EVAPORATED CANE JUICE"/>
    <s v=" FRUIT JUICE"/>
    <s v=" NATURAL GRAIN"/>
    <s v=" DEXTRINS (FROM RICE)"/>
    <s v=" UNBLEACHED ENRICHED WHEAT FLOUR (WHEAT FLOUR"/>
    <s v=" NIACIN"/>
    <s v=" REDUCED IRON"/>
    <s v=" THIAMIN MONONITRATE"/>
    <s v=" RIBOFLAVIN"/>
    <s v=" AND FOLIC ACID)"/>
    <s v=" UNSWEETENED COCONUT"/>
    <d v="2019-02-05T00:00:00"/>
    <b v="1"/>
    <b v="0"/>
    <b v="0"/>
    <x v="0"/>
    <x v="0"/>
  </r>
  <r>
    <n v="744"/>
    <x v="709"/>
    <n v="8.9723198371738704"/>
    <n v="17"/>
    <s v="HERBAL TEAS."/>
    <m/>
    <m/>
    <m/>
    <m/>
    <m/>
    <m/>
    <m/>
    <m/>
    <m/>
    <m/>
    <m/>
    <m/>
    <m/>
    <m/>
    <d v="2019-02-01T00:00:00"/>
    <b v="1"/>
    <b v="0"/>
    <b v="0"/>
    <x v="1"/>
    <x v="0"/>
  </r>
  <r>
    <n v="745"/>
    <x v="710"/>
    <n v="40.86915099609373"/>
    <n v="3"/>
    <s v="UNBLEACHED ENRICHED FLOUR (WHEAT FLOUR"/>
    <s v=" NIACIN"/>
    <s v=" REDUCED IRON"/>
    <s v=" THIAMINE MONONITRATE"/>
    <s v=" RIBOFLAVIN"/>
    <s v=" FOLIC ACID)"/>
    <s v=" SOYBEAN OIL AND/OR PALM OIL"/>
    <s v=" SALT"/>
    <s v=" SODIUM BICARBONATE (LEAVENING)"/>
    <s v=" WHEAT GLUTEN"/>
    <s v=" YEAST WITH ASCORBIC ACID"/>
    <s v=" MALTED BARLEY FLOUR."/>
    <m/>
    <m/>
    <m/>
    <d v="2019-02-10T00:00:00"/>
    <b v="0"/>
    <b v="1"/>
    <b v="0"/>
    <x v="0"/>
    <x v="0"/>
  </r>
  <r>
    <n v="746"/>
    <x v="711"/>
    <n v="0.71779613979230383"/>
    <n v="14"/>
    <s v="ENRICHED BLEACHED FLOUR (WHEAT FLOUR"/>
    <s v=" NIACIN"/>
    <s v=" REDUCED IRON"/>
    <s v=" THIAMINE MONONITRATE"/>
    <s v=" RIBOFLAVIN"/>
    <s v=" FOLIC ACID)"/>
    <s v=" SUGAR"/>
    <s v=" RAISINS"/>
    <s v=" FRUCTOSE"/>
    <s v=" OATS"/>
    <s v=" WALNUTS"/>
    <s v=" BUTTER"/>
    <s v=" MARGARINE (CANOLA OIL"/>
    <s v=" WATER"/>
    <s v=" MODIFIED PALM AND PALM KERNEL OILS"/>
    <d v="2019-02-22T00:00:00"/>
    <b v="1"/>
    <b v="0"/>
    <b v="0"/>
    <x v="1"/>
    <x v="0"/>
  </r>
  <r>
    <n v="747"/>
    <x v="712"/>
    <n v="84.436253004659321"/>
    <n v="17"/>
    <s v="BLEACHED ENRICHED FLOUR [WHEAT* FLOUR"/>
    <s v=" NIACIN"/>
    <s v=" REDUCED IRON"/>
    <s v=" THIAMINE MONONITRATE (VITAMIN B1) RIBOFLAVIN (VITAMIN B2)"/>
    <s v=" FOLIC ACID]"/>
    <s v=" FIGS (PRESERVED WITH SULFUR DIOXIDE)"/>
    <s v=" CORN SYRUP"/>
    <s v=" HIGH FRUCTOSE CORN SYRUP"/>
    <s v=" DEXTROSE"/>
    <s v=" SUGAR"/>
    <s v=" CORN FLOUR"/>
    <s v=" PARTIALLY HYDROGENATED VEGETABLE SHORTENING (SOYBEAN AND/OR COTTONSEED OIL)"/>
    <s v=" FLAKED CORN"/>
    <s v=" CORN BINDER"/>
    <s v=" SALT"/>
    <d v="2019-02-23T00:00:00"/>
    <b v="1"/>
    <b v="0"/>
    <b v="0"/>
    <x v="0"/>
    <x v="0"/>
  </r>
  <r>
    <n v="748"/>
    <x v="713"/>
    <n v="58.264670413776507"/>
    <n v="17"/>
    <s v="ENRICHED FLOUR (WHEAT FLOUR"/>
    <s v=" NIACIN"/>
    <s v=" REDUCED IRON"/>
    <s v=" THIAMINE MONONITRATE"/>
    <s v=" RIBOFLAVIN"/>
    <s v=" FOLIC ACID)"/>
    <s v=" PEANUTS"/>
    <s v=" VEGETABLE OIL (CONTAINS ONE OR MORE OF THE FOLLOWING: CANOLA OIL"/>
    <s v=" CORN OIL"/>
    <s v=" PALM OIL"/>
    <s v=" SOYBEAN OIL)"/>
    <s v=" DEXTROSE"/>
    <s v=" SUGAR"/>
    <s v=" LEAVENING (SODIUM BICARBONATE"/>
    <s v=" MONOCALCIUM PHOSPHATE"/>
    <d v="2019-02-24T00:00:00"/>
    <b v="1"/>
    <b v="0"/>
    <b v="0"/>
    <x v="0"/>
    <x v="0"/>
  </r>
  <r>
    <n v="749"/>
    <x v="714"/>
    <n v="24.806424712350928"/>
    <n v="17"/>
    <s v="ENRICHED FLOUR (WHEAT FLOUR"/>
    <s v=" NIACIN"/>
    <s v=" REDUCED IRON"/>
    <s v=" THIAMINE MONONITRATE"/>
    <s v=" RIBOFLAVIN"/>
    <s v=" FOLIC ACID)"/>
    <s v=" PEANUTS"/>
    <s v=" SUGAR"/>
    <s v=" VEGETABLE OIL (CONTAINS ONE OR MORE OF THE FOLLOWING: CANOLA OIL"/>
    <s v=" CORN OIL"/>
    <s v=" PALM OIL"/>
    <s v=" SOYBEAN OIL)"/>
    <s v=" DEXTROSE CORN SYRUP"/>
    <s v=" SALT"/>
    <s v=" SOY LECITHIN (EMULSIFIER)"/>
    <d v="2019-01-26T00:00:00"/>
    <b v="1"/>
    <b v="0"/>
    <b v="0"/>
    <x v="1"/>
    <x v="0"/>
  </r>
  <r>
    <n v="750"/>
    <x v="715"/>
    <n v="15.300342706664882"/>
    <n v="17"/>
    <s v="ENRICHED FLOUR (WHEAT FLOUR"/>
    <s v=" NIACIN"/>
    <s v=" REDUCED IRON"/>
    <s v=" THIAMINE MONONITRATE"/>
    <s v=" RIBOFLAVIN"/>
    <s v=" FOLIC ACID)"/>
    <s v=" SUGAR"/>
    <s v=" VEGETABLE OIL (CONTAINS ONE OR MORE OF THE FOLLOWING: CANOLA OIL"/>
    <s v=" CORN OIL"/>
    <s v=" PALM OIL"/>
    <s v=" SOYBEAN OIL)"/>
    <s v=" CORN SYRUP"/>
    <s v=" SODIUM BICARBONATE (LEAVENING)"/>
    <s v=" SALT"/>
    <s v=" ARTIFICIAL FLAVORS"/>
    <d v="2019-02-28T00:00:00"/>
    <b v="1"/>
    <b v="0"/>
    <b v="0"/>
    <x v="1"/>
    <x v="0"/>
  </r>
  <r>
    <n v="751"/>
    <x v="716"/>
    <n v="82.122262231125276"/>
    <n v="17"/>
    <s v="SUGAR"/>
    <s v=" ENRICHED FLOUR (WHEAT FLOUR"/>
    <s v=" NIACIN"/>
    <s v=" REDUCED IRON"/>
    <s v=" THIAMINE MONONITRATE"/>
    <s v=" RIBOFLAVIN"/>
    <s v=" FOLIC ACID)"/>
    <s v=" VEGETABLE OIL (CONTAINS ONE OR MORE OF THE FOLLOWING: CANOLA OIL"/>
    <s v=" CORN OIL"/>
    <s v=" PALM OIL"/>
    <s v=" SOYBEAN OIL)"/>
    <s v=" COCOA (PROCESSED WITH ALKALI)"/>
    <s v=" CORN SYRUP"/>
    <s v=" SALT"/>
    <s v=" SODIUM BICARBONATE (LEAVENING)"/>
    <d v="2019-01-27T00:00:00"/>
    <b v="1"/>
    <b v="0"/>
    <b v="0"/>
    <x v="0"/>
    <x v="0"/>
  </r>
  <r>
    <n v="752"/>
    <x v="717"/>
    <n v="53.988776806301949"/>
    <n v="17"/>
    <s v="YOGURT COATING (SUGAR"/>
    <s v=" PARTIALLY HYDROGENATED VEGETABLE OIL (PALM KERNEL"/>
    <s v=" COCONUT"/>
    <s v=" PALM)"/>
    <s v=" NONFAT MILK"/>
    <s v=" YOGURT POWDER (CULTURED WHEY (MILK)"/>
    <s v=" NONFAT MILK)"/>
    <s v=" COLORED WITH TITANIUM DIOXIDE"/>
    <s v=" LACTIC ACID"/>
    <s v=" SOY LECITHIN (AN EMULSIFIER)"/>
    <s v=" VANILLIN (AN ARTIFICIAL FLAVORING))"/>
    <s v=" RAISINS"/>
    <s v=" CONFECTIONER'S GLAZE (SHELLAC)"/>
    <s v=" GUM ARABIC"/>
    <s v=" CORN SYRUP"/>
    <d v="2019-01-25T00:00:00"/>
    <b v="1"/>
    <b v="0"/>
    <b v="0"/>
    <x v="0"/>
    <x v="0"/>
  </r>
  <r>
    <n v="753"/>
    <x v="718"/>
    <n v="64.667796869770839"/>
    <n v="17"/>
    <s v="DRIED PLUMS"/>
    <s v=" POTASSIUM SORBATE (AS A PRESERVATIVE)."/>
    <m/>
    <m/>
    <m/>
    <m/>
    <m/>
    <m/>
    <m/>
    <m/>
    <m/>
    <m/>
    <m/>
    <m/>
    <m/>
    <d v="2019-03-08T00:00:00"/>
    <b v="1"/>
    <b v="0"/>
    <b v="0"/>
    <x v="0"/>
    <x v="0"/>
  </r>
  <r>
    <n v="754"/>
    <x v="719"/>
    <n v="54.863264748840237"/>
    <n v="4"/>
    <s v="WHEAT FLOUR"/>
    <s v=" CANOLA AMD/OR OLIVE OIL"/>
    <s v=" WHOLE WHEAT FLOUR"/>
    <s v=" SALT"/>
    <s v=" SUGAR"/>
    <s v=" RICE FLOUR"/>
    <s v=" YEAST"/>
    <s v=" GARLIC POWDER"/>
    <s v=" ROMANO CHEESE (MILK"/>
    <s v=" CULTURE"/>
    <s v=" SALT"/>
    <s v=" ENZYMES)"/>
    <s v=" PARSLEY"/>
    <s v=" ONION POWDER"/>
    <s v=" YEAST EXTRACT"/>
    <d v="2019-02-18T00:00:00"/>
    <b v="0"/>
    <b v="1"/>
    <b v="0"/>
    <x v="0"/>
    <x v="0"/>
  </r>
  <r>
    <n v="755"/>
    <x v="720"/>
    <n v="79.979984827584431"/>
    <n v="17"/>
    <s v="CUCUMBERS"/>
    <s v=" SUGAR"/>
    <s v=" WATER"/>
    <s v=" VINEGAR"/>
    <s v=" SALT"/>
    <s v=" MUSTARD SEED"/>
    <s v=" CELERY SEED"/>
    <s v=" CALCIUM CHLORIDE"/>
    <s v=" POLYSORBATE 80"/>
    <s v=" NATURAL FLAVORS"/>
    <s v=" YELLOW 5."/>
    <m/>
    <m/>
    <m/>
    <m/>
    <d v="2019-01-30T00:00:00"/>
    <b v="1"/>
    <b v="0"/>
    <b v="0"/>
    <x v="0"/>
    <x v="0"/>
  </r>
  <r>
    <n v="756"/>
    <x v="721"/>
    <n v="79.648181569076442"/>
    <n v="13"/>
    <s v="CORN MASA FLOUR"/>
    <s v=" SUNFLOWER"/>
    <s v=" SAFFLOWER"/>
    <s v=" CANOLA AND/OR CORN OIL"/>
    <s v=" SALT"/>
    <s v=" RED 40"/>
    <s v=" BLUE 1"/>
    <s v=" BLUE 2."/>
    <m/>
    <m/>
    <m/>
    <m/>
    <m/>
    <m/>
    <m/>
    <d v="2019-02-07T00:00:00"/>
    <b v="1"/>
    <b v="0"/>
    <b v="0"/>
    <x v="0"/>
    <x v="0"/>
  </r>
  <r>
    <n v="757"/>
    <x v="722"/>
    <n v="78.114404578418288"/>
    <n v="10"/>
    <s v="SUGAR"/>
    <s v=" MODIFIED CORN STARCH"/>
    <s v=" DISODIUM PHOSPHATE"/>
    <s v=" SALT"/>
    <s v=" ARTIFICIAL FLAVOR [MILK]"/>
    <s v=" PARTIALLY HYDROGENATED AND MODIFIED SOYBEAN OIL"/>
    <s v=" XANTHAN GUM"/>
    <s v=" MONO &amp; DIGLYCERIDES"/>
    <s v=" COLOR (YELLOW # 5 &amp; YELLOW # 6)."/>
    <m/>
    <m/>
    <m/>
    <m/>
    <m/>
    <m/>
    <d v="2019-01-29T00:00:00"/>
    <b v="0"/>
    <b v="1"/>
    <b v="0"/>
    <x v="0"/>
    <x v="0"/>
  </r>
  <r>
    <n v="758"/>
    <x v="723"/>
    <n v="23.894912838851678"/>
    <n v="11"/>
    <s v="WATER"/>
    <s v=" SOYBEAN OIL"/>
    <s v=" CORN SYRUP"/>
    <s v=" PICKLE RELISH"/>
    <s v=" DISTILLED VINEGAR"/>
    <s v=" MODIFIED CORN STARCH"/>
    <s v=" EGG YOLK"/>
    <s v=" SALT"/>
    <s v=" DEHYDRATED ONION"/>
    <s v=" SPICES"/>
    <s v=" DEHYDRATED PARSLEY"/>
    <s v=" LESS THAN 1% SODIUM BENZOATE (AS PRESERVATIVE)"/>
    <s v=" CALCIUM DISODIUM EDTA ADDED TO PROTECT FLAVOR"/>
    <s v=" AND NATURAL FLAVORING."/>
    <m/>
    <d v="2019-01-31T00:00:00"/>
    <b v="1"/>
    <b v="0"/>
    <b v="0"/>
    <x v="1"/>
    <x v="0"/>
  </r>
  <r>
    <n v="759"/>
    <x v="724"/>
    <n v="47.148931499734047"/>
    <n v="16"/>
    <s v="CRUSHED RED PEPPER."/>
    <m/>
    <m/>
    <m/>
    <m/>
    <m/>
    <m/>
    <m/>
    <m/>
    <m/>
    <m/>
    <m/>
    <m/>
    <m/>
    <m/>
    <d v="2019-02-15T00:00:00"/>
    <b v="1"/>
    <b v="0"/>
    <b v="0"/>
    <x v="0"/>
    <x v="0"/>
  </r>
  <r>
    <n v="760"/>
    <x v="725"/>
    <n v="17.604918797228542"/>
    <n v="3"/>
    <s v="SUGAR."/>
    <m/>
    <m/>
    <m/>
    <m/>
    <m/>
    <m/>
    <m/>
    <m/>
    <m/>
    <m/>
    <m/>
    <m/>
    <m/>
    <m/>
    <d v="2019-03-03T00:00:00"/>
    <b v="0"/>
    <b v="1"/>
    <b v="0"/>
    <x v="1"/>
    <x v="0"/>
  </r>
  <r>
    <n v="761"/>
    <x v="726"/>
    <n v="71.877168497867842"/>
    <n v="3"/>
    <s v="SALT"/>
    <s v=" SODIUM SILICOALUMINATE"/>
    <s v=" DEXTROSE"/>
    <s v=" POTASSIUM IODIDE 0.006%"/>
    <s v=" AND SODIUM BICARBONATE."/>
    <m/>
    <m/>
    <m/>
    <m/>
    <m/>
    <m/>
    <m/>
    <m/>
    <m/>
    <m/>
    <d v="2019-03-03T00:00:00"/>
    <b v="0"/>
    <b v="1"/>
    <b v="0"/>
    <x v="0"/>
    <x v="0"/>
  </r>
  <r>
    <n v="762"/>
    <x v="727"/>
    <n v="7.917990007519526"/>
    <n v="7"/>
    <s v="ENRICHED FLOUR BLEACHED (WHEAT FLOUR"/>
    <s v=" NIACIN"/>
    <s v=" REDUCED IRON"/>
    <s v=" THIAMINE MONONITRATE"/>
    <s v=" RIBOFLAVIN"/>
    <s v=" FOLIC ACID)"/>
    <s v=" SUGAR"/>
    <s v=" VEGETABLE SHORTENING (PARTIALLY HYDROGENATED SOYBEAN OIL"/>
    <s v=" PROPYLENE GLYCOL MONO- &amp; DIESTERS OF FATS &amp; FATTY ACIDS"/>
    <s v=" MONO- &amp; DIGLYCERIDES"/>
    <s v=" SOY LECITHIN)"/>
    <s v=" DEXTROSE"/>
    <s v=" COCOA"/>
    <s v=" FOOD STARCH-MODIFIED"/>
    <s v=" BAKING SODA"/>
    <d v="2019-02-19T00:00:00"/>
    <b v="0"/>
    <b v="1"/>
    <b v="0"/>
    <x v="1"/>
    <x v="0"/>
  </r>
  <r>
    <n v="763"/>
    <x v="728"/>
    <n v="69.520616816037645"/>
    <n v="17"/>
    <s v="ENRICHED FLOUR BLEACHED (WHEAT FLOUR"/>
    <s v=" NIACIN"/>
    <s v=" REDUCED IRON"/>
    <s v=" THIAMINE MONONITRATE"/>
    <s v=" RIBOFLAVIN"/>
    <s v=" FOLIC ACID)"/>
    <s v=" SUGAR"/>
    <s v=" VEGETABLE SHORTENING (PARTIALLY HYDROGENATED SOYBEAN OIL"/>
    <s v=" PROPYLENE GLYCOL MONO- &amp; DIESTERS OF FATS &amp; FATTY ACIDS"/>
    <s v=" MONO- &amp; DIGLYCERIDES"/>
    <s v=" SOY LECITHIN)"/>
    <s v=" DEXTROSE"/>
    <s v=" FOOD STARCH-MODIFIED"/>
    <s v=" BAKING SODA"/>
    <s v=" SALT"/>
    <d v="2019-01-29T00:00:00"/>
    <b v="1"/>
    <b v="0"/>
    <b v="0"/>
    <x v="0"/>
    <x v="0"/>
  </r>
  <r>
    <n v="764"/>
    <x v="729"/>
    <n v="42.727284271005864"/>
    <n v="17"/>
    <s v="TOMATOES"/>
    <s v=" TOMATO PUREE"/>
    <s v=" SALT"/>
    <s v=" CITRIC ACID AND CALCIUM CHLORIDE"/>
    <m/>
    <m/>
    <m/>
    <m/>
    <m/>
    <m/>
    <m/>
    <m/>
    <m/>
    <m/>
    <m/>
    <d v="2019-02-14T00:00:00"/>
    <b v="1"/>
    <b v="0"/>
    <b v="0"/>
    <x v="0"/>
    <x v="0"/>
  </r>
  <r>
    <n v="765"/>
    <x v="730"/>
    <n v="12.02199672953107"/>
    <n v="6"/>
    <s v="DARK TURKEY"/>
    <s v=" SALT"/>
    <s v=" SPICES"/>
    <s v=" DEXTROSE"/>
    <s v=" LACTIC ACID STARTER CULTURE"/>
    <s v=" OLEORESIN OF PAPRIKA"/>
    <s v=" FLAVORING"/>
    <s v=" SODIUM ASCORBATE"/>
    <s v=" SODIUM NITRITE"/>
    <s v=" BHA"/>
    <s v=" BHT"/>
    <s v=" CITRIC ACID."/>
    <m/>
    <m/>
    <m/>
    <d v="2019-02-11T00:00:00"/>
    <b v="0"/>
    <b v="1"/>
    <b v="0"/>
    <x v="1"/>
    <x v="0"/>
  </r>
  <r>
    <n v="766"/>
    <x v="731"/>
    <n v="19.331290825560632"/>
    <n v="14"/>
    <s v="MECHANICALLY SEPARATED CHICKEN"/>
    <s v=" WATER"/>
    <s v=" HAM"/>
    <s v=" SALT"/>
    <s v=" BACON (CURED WITH: WATER"/>
    <s v=" SALT"/>
    <s v=" SUGAR"/>
    <s v=" SODIUM PHOSPHATE"/>
    <s v=" SODIUM ERYTHORBATE"/>
    <s v=" AND/OR SODIUM ASCORBATE"/>
    <s v=" SODIUM NITRITE"/>
    <s v=" DEXTROSE"/>
    <s v=" FLAVORING. MAY ALSO CONTAIN SMOKE FLAVORING AND BROWN SUGAR)"/>
    <s v=" MODIFIED CORN STARCH"/>
    <s v=" CONTAINS 2% OR LESS OF: CORN STARCH"/>
    <d v="2019-02-06T00:00:00"/>
    <b v="1"/>
    <b v="0"/>
    <b v="0"/>
    <x v="1"/>
    <x v="0"/>
  </r>
  <r>
    <n v="767"/>
    <x v="732"/>
    <n v="8.9929560545960907"/>
    <n v="17"/>
    <s v="IMPORTED PECORINO ROMANO (SHEEP'S MILK"/>
    <s v=" CULTURES"/>
    <s v=" ENZYMES"/>
    <s v=" SALT)"/>
    <s v=" ANTI-CAKING AGENTS (STARCH AND CELLULOSE)"/>
    <s v=" POTASSIUM SORBATE (PRESERVATIVE)."/>
    <m/>
    <m/>
    <m/>
    <m/>
    <m/>
    <m/>
    <m/>
    <m/>
    <m/>
    <d v="2019-02-10T00:00:00"/>
    <b v="1"/>
    <b v="0"/>
    <b v="0"/>
    <x v="1"/>
    <x v="0"/>
  </r>
  <r>
    <n v="768"/>
    <x v="733"/>
    <n v="33.674513726346987"/>
    <n v="8"/>
    <s v="HAM (CURVED WITH WATER"/>
    <s v=" SALT"/>
    <s v=" SUGAR"/>
    <s v=" SPICES"/>
    <s v=" CARRAGEENAN"/>
    <s v=" SODIUM PHOSPHATES"/>
    <s v=" SODIUM ERYTHORBATE"/>
    <s v=" SODIUM NITRITE)"/>
    <s v=" SMOKE FLAVOR."/>
    <m/>
    <m/>
    <m/>
    <m/>
    <m/>
    <m/>
    <d v="2019-02-08T00:00:00"/>
    <b v="0"/>
    <b v="1"/>
    <b v="0"/>
    <x v="0"/>
    <x v="0"/>
  </r>
  <r>
    <n v="769"/>
    <x v="734"/>
    <n v="16.151336273885786"/>
    <n v="11"/>
    <s v="PASTEURIZED MILK AND PART-SKIM MILK"/>
    <s v=" SALT"/>
    <s v=" RENNET"/>
    <s v=" CHEESE CULTURES"/>
    <s v=" ANTI-CAKING AGENTS (CELLULOSE"/>
    <s v=" STARCH"/>
    <s v=" DEXTROSE"/>
    <s v=" ENZYME)"/>
    <s v=" PRESERVATIVES (POTASSIUM SORBATE"/>
    <s v=" NATAMYCIN"/>
    <s v=" LYSOZYME)."/>
    <m/>
    <m/>
    <m/>
    <m/>
    <d v="2019-02-06T00:00:00"/>
    <b v="1"/>
    <b v="0"/>
    <b v="0"/>
    <x v="1"/>
    <x v="0"/>
  </r>
  <r>
    <n v="770"/>
    <x v="735"/>
    <n v="75.902898620739407"/>
    <n v="13"/>
    <s v="ENRICHED MACARONI PRODUCT"/>
    <s v=" [SEMOLINA"/>
    <s v=" DURUM FLOUR"/>
    <s v=" NIACIN"/>
    <s v=" FERROUS SULFATE (IRON)"/>
    <s v=" THIAMINE MONONITRATE (VITAMIN B1)"/>
    <s v=" RIBOFLAVIN (VITAMIN B2)"/>
    <s v=" FOLIC ACID]"/>
    <s v=" CORN STARCH"/>
    <s v=" CORN SYRUP SOLIDS"/>
    <s v=" SALT"/>
    <s v=" ONION POWDER"/>
    <s v=" CHICKEN FAT"/>
    <s v=" HYDROLYZED CORN PROTEIN"/>
    <s v=" CHICKEN*"/>
    <d v="2019-02-24T00:00:00"/>
    <b v="1"/>
    <b v="0"/>
    <b v="0"/>
    <x v="0"/>
    <x v="0"/>
  </r>
  <r>
    <n v="771"/>
    <x v="736"/>
    <n v="4.6061311078863358"/>
    <n v="17"/>
    <s v="ENRICHED MACARONI PRODUCT"/>
    <s v=" [SEMOLINA"/>
    <s v=" DURUM FLOUR"/>
    <s v=" NIACIN"/>
    <s v=" FERROUS SULFATE (IRON)"/>
    <s v=" THIAMINE MONONITRATE (VITAMIN B1)"/>
    <s v=" RIBOFLAVIN (VITAMIN B2)"/>
    <s v=" FOLIC ACID]"/>
    <s v=" CREAMER [HYDROGENATED COCONUT OIL"/>
    <s v=" CORN SYRUP SOLIDS"/>
    <s v=" SODIUM CASEINATE (A MILK DERIVATIVE)"/>
    <s v=" MONO- AND DIGLYCERIDES"/>
    <s v=" SODIUM SILICOALUMINATE"/>
    <s v=" SODIUM CITRATE"/>
    <s v=" SALT"/>
    <d v="2019-02-06T00:00:00"/>
    <b v="1"/>
    <b v="0"/>
    <b v="0"/>
    <x v="1"/>
    <x v="0"/>
  </r>
  <r>
    <n v="772"/>
    <x v="737"/>
    <n v="69.805313688943585"/>
    <n v="17"/>
    <s v="CULTURED PASTEURIZED MILK"/>
    <s v=" SALT"/>
    <s v=" ENZYMES"/>
    <s v=" POTATO STARCH ADDED TO PREVENT CAKING."/>
    <m/>
    <m/>
    <m/>
    <m/>
    <m/>
    <m/>
    <m/>
    <m/>
    <m/>
    <m/>
    <m/>
    <d v="2019-01-31T00:00:00"/>
    <b v="1"/>
    <b v="0"/>
    <b v="0"/>
    <x v="0"/>
    <x v="0"/>
  </r>
  <r>
    <n v="773"/>
    <x v="738"/>
    <n v="45.957239223807044"/>
    <n v="6"/>
    <s v="CURED WITH: WATER"/>
    <s v=" SUGAR"/>
    <s v=" SALT"/>
    <s v=" CONTAINS 2% OR LESS OF: POTASSIUM LACTATE"/>
    <s v=" SODIUM PHOSPHATE"/>
    <s v=" SODIUM DIACETATE"/>
    <s v=" SODIUM ERYTHORBATE"/>
    <s v=" SODIUM NITRITE"/>
    <s v=" SEASONING (SALT"/>
    <s v=" SPICE EXTRACTIVES)."/>
    <m/>
    <m/>
    <m/>
    <m/>
    <m/>
    <d v="2019-02-07T00:00:00"/>
    <b v="0"/>
    <b v="1"/>
    <b v="0"/>
    <x v="0"/>
    <x v="0"/>
  </r>
  <r>
    <n v="774"/>
    <x v="739"/>
    <n v="79.458395609600544"/>
    <n v="12"/>
    <s v="ICE CREAM (CREAM"/>
    <s v=" SKIM MILK POWDER"/>
    <s v=" WHEY POWDER"/>
    <s v=" SUCROSE"/>
    <s v=" CORN SYRUP"/>
    <s v=" STABILIZER (MONO &amp; DIGLYCERIDES"/>
    <s v=" GUAR GUM"/>
    <s v=" LOCUST BEAN GUM"/>
    <s v=" CALCIUM SULFATE"/>
    <s v=" POLYSORBATE 80"/>
    <s v=" CARRAGEENAN)"/>
    <s v=" WATER)"/>
    <s v=" COOKIES 'N CREAM PIECES (SUGAR"/>
    <s v=" WHEAT FLOUR"/>
    <s v=" PALM OIL"/>
    <d v="2019-02-18T00:00:00"/>
    <b v="1"/>
    <b v="0"/>
    <b v="0"/>
    <x v="0"/>
    <x v="0"/>
  </r>
  <r>
    <n v="775"/>
    <x v="740"/>
    <n v="5.307662944482427"/>
    <n v="17"/>
    <s v="VANILLA AND CHOCOLATE ICE CREAM (MILK"/>
    <s v=" CREAM"/>
    <s v=" SUCROSE"/>
    <s v=" CORN SYRUP"/>
    <s v=" COCOA POWDER (COCOA PROCESSED WITH ALKALI"/>
    <s v=" SUGAR"/>
    <s v=" SALT"/>
    <s v=" CARRAGEENAN"/>
    <s v=" VANILLA)"/>
    <s v=" NONFAT DRY MILK"/>
    <s v=" WHEY POWDER"/>
    <s v=" STABILIZER (MONO &amp; DIGLYCERIDES"/>
    <s v=" GUAR GUM"/>
    <s v=" LOCUST BEAN GUM"/>
    <s v=" CALCIUM SULFATE"/>
    <d v="2019-02-19T00:00:00"/>
    <b v="1"/>
    <b v="0"/>
    <b v="0"/>
    <x v="1"/>
    <x v="0"/>
  </r>
  <r>
    <n v="776"/>
    <x v="741"/>
    <n v="79.611203328159988"/>
    <n v="17"/>
    <s v="FLOUR (WHEAT FLOUR"/>
    <s v=" NIACIN"/>
    <s v=" MALTED BARLEY FLOUR"/>
    <s v=" IRON"/>
    <s v=" POTASSIUM BROMATE"/>
    <s v=" THIAMINE MONONITRATE"/>
    <s v=" RIBOFLAVIN"/>
    <s v=" FOLIC ACID)"/>
    <s v=" VEGETABLE SHORTENING"/>
    <s v=" SUGAR"/>
    <s v=" EGG WHITES"/>
    <s v=" HONEY"/>
    <s v=" APRICOT JAM"/>
    <s v=" CHOCOLATE"/>
    <s v=" SPRINKLES (ALMOND"/>
    <d v="2019-03-07T00:00:00"/>
    <b v="1"/>
    <b v="0"/>
    <b v="0"/>
    <x v="0"/>
    <x v="0"/>
  </r>
  <r>
    <n v="777"/>
    <x v="742"/>
    <n v="4.2141566853940997"/>
    <n v="17"/>
    <s v="ENRICHED BLEACHED WHEAT FLOUR (WHEAT FLOUR"/>
    <s v=" MALTED BARLEY FLOUR"/>
    <s v=" POTASSIUM SORBATE"/>
    <s v=" NIACIN"/>
    <s v=" IRON"/>
    <s v=" THIAMINE MONONITRATE"/>
    <s v=" RIBOFLAVIN)"/>
    <s v=" SUGAR"/>
    <s v=" WATER"/>
    <s v=" EGGS"/>
    <s v=" CANOLA OIL"/>
    <s v=" INVERT SUGAR"/>
    <s v=" BAKING POWDER"/>
    <s v=" NONFAT DRY MILK"/>
    <s v=" WHEAT STARCH"/>
    <d v="2019-02-01T00:00:00"/>
    <b v="1"/>
    <b v="0"/>
    <b v="0"/>
    <x v="1"/>
    <x v="0"/>
  </r>
  <r>
    <n v="778"/>
    <x v="743"/>
    <n v="18.604606189375104"/>
    <n v="17"/>
    <s v="FLOUR (WHEAT FLOUR"/>
    <s v=" NIACIN"/>
    <s v=" MALTED BARLEY FLOUR"/>
    <s v=" IRON"/>
    <s v=" POTASSIUM BROMATE"/>
    <s v=" THIAMINE MONONITRATE"/>
    <s v=" RIBOFLAVIN"/>
    <s v=" FOLIC ACID)"/>
    <s v=" VEGETABLE SHORTENING"/>
    <s v=" SUGAR"/>
    <s v=" EGG WHITES"/>
    <s v=" HONEY"/>
    <s v=" RASPBERRY JAM"/>
    <s v=" POWDERED SUGAR (ALMOND"/>
    <s v=" BUTTER"/>
    <d v="2019-02-25T00:00:00"/>
    <b v="1"/>
    <b v="0"/>
    <b v="0"/>
    <x v="1"/>
    <x v="0"/>
  </r>
  <r>
    <n v="779"/>
    <x v="744"/>
    <n v="18.783739308392445"/>
    <n v="17"/>
    <s v="WATER"/>
    <s v=" BLEACHED WHEAT FLOUR"/>
    <s v=" CREAM CHEESE (PASTEURIZED MILK"/>
    <s v=" CHEESE CULTURE"/>
    <s v=" SALT"/>
    <s v=" LOCUST BEAN GUM)"/>
    <s v=" JALAPENO PEPPERS"/>
    <s v=" SOYBEAN OIL"/>
    <s v=" CORN FLOUR"/>
    <s v=" MODIFIED CORN STARCH"/>
    <s v=" POTATO. CONTAINS LESS THAN 2% OF THE FOLLOWING: ANNATTO COLOR"/>
    <s v=" CALCIUM CHLORIDE"/>
    <s v=" CARAMEL COLOR"/>
    <s v=" DEXTROSE"/>
    <s v=" DRIED EGG"/>
    <d v="2019-02-15T00:00:00"/>
    <b v="1"/>
    <b v="0"/>
    <b v="0"/>
    <x v="1"/>
    <x v="0"/>
  </r>
  <r>
    <n v="780"/>
    <x v="745"/>
    <n v="16.850628571410574"/>
    <n v="17"/>
    <s v="BLEACHED WHEAT FLOUR (ENRICHED WITH NIACIN REDUCED IRON"/>
    <s v=" THIAMIN MONONITRATE"/>
    <s v=" RIBOFLAVIN"/>
    <s v=" FOLIC ACID)"/>
    <s v=" SUGAR"/>
    <s v=" BANANAS"/>
    <s v=" WATER"/>
    <s v=" WHOLE EGGS"/>
    <s v=" SOYBEAN OIL"/>
    <s v=" SALT"/>
    <s v=" WHEY(MILK)"/>
    <s v=" LEAVENING (SODIUM ALUMINUM PHOSPHATE"/>
    <s v=" ALUMINUM SULFATE"/>
    <s v=" SODIUM BICARBONATE)"/>
    <s v=" MONO AND DIGLYCERIDES"/>
    <d v="2019-02-01T00:00:00"/>
    <b v="1"/>
    <b v="0"/>
    <b v="0"/>
    <x v="1"/>
    <x v="0"/>
  </r>
  <r>
    <n v="781"/>
    <x v="746"/>
    <n v="18.513307300916416"/>
    <n v="17"/>
    <s v="PART SKIM MOZZARELLA CHEESE (PASTEURIZED PART SKIM MILK"/>
    <s v=" CHEESE CULTURES"/>
    <s v=" SALT"/>
    <s v=" ENZYMES)"/>
    <s v=" BLEACHED WHEAT FLOUR"/>
    <s v=" WATER"/>
    <s v=" SOYBEAN OIL"/>
    <s v=" CORN FLOUR. CONTAINS LESS THAN 2% OF THE FOLLOWING: ANNATTO COLOR"/>
    <s v=" CARAMEL COLOR"/>
    <s v=" DEXTROSE"/>
    <s v=" DRIED EGGS"/>
    <s v=" DRIED WHEY"/>
    <s v=" LEAVENING (SODIUM ACID PYROPHOSPHATE"/>
    <s v=" SODIUM BICARBONATE)"/>
    <s v=" MILK PROTEIN CONCENTRATE"/>
    <d v="2019-02-19T00:00:00"/>
    <b v="1"/>
    <b v="0"/>
    <b v="0"/>
    <x v="1"/>
    <x v="0"/>
  </r>
  <r>
    <n v="782"/>
    <x v="747"/>
    <n v="17.680029629845919"/>
    <n v="17"/>
    <s v="OLIVE OIL"/>
    <s v=" GLUTEN FREE REDUCED SODIUM SOY SAUCE (FILTERED WATER"/>
    <s v=" ORGANIC SOY BEANS"/>
    <s v=" SALT)"/>
    <s v=" ORGANIC LEMONS"/>
    <s v=" ORGANIC GARLIC"/>
    <s v=" MUSTARD (FILTERED WATER"/>
    <s v=" SPICES)"/>
    <s v=" ORGANIC GINGER"/>
    <s v=" AND SEA SALT."/>
    <m/>
    <m/>
    <m/>
    <m/>
    <m/>
    <d v="2019-02-13T00:00:00"/>
    <b v="1"/>
    <b v="0"/>
    <b v="0"/>
    <x v="1"/>
    <x v="0"/>
  </r>
  <r>
    <n v="783"/>
    <x v="748"/>
    <n v="31.88534224054176"/>
    <n v="12"/>
    <s v="ONIONS"/>
    <s v=" ENRICHED YELLOW CORN MEAL (YELLOW CORN MEAL"/>
    <s v=" NIACIN"/>
    <s v=" REDUCED IRON"/>
    <s v=" THIAMINE MONONITRATE"/>
    <s v=" RIBOFLAVIN"/>
    <s v=" FOLIC ACID)"/>
    <s v=" WATER"/>
    <s v=" ENRICHED BLEACHED WHEAT FLOUR (WHEAT FLOUR"/>
    <s v=" NIACIN"/>
    <s v=" REDUCED IRON"/>
    <s v=" THIAMINE MONONITRATE"/>
    <s v=" RIBOFLAVIN"/>
    <s v=" FOLIC ACID)"/>
    <s v=" SOYBEAN OIL WITH DIMETHYLPOLYSILOXANE (ANTIFOAM) ADDED"/>
    <d v="2019-01-25T00:00:00"/>
    <b v="1"/>
    <b v="0"/>
    <b v="0"/>
    <x v="0"/>
    <x v="0"/>
  </r>
  <r>
    <n v="784"/>
    <x v="749"/>
    <n v="13.149944506651256"/>
    <n v="17"/>
    <s v="PASTA: ENRICHED DURUM SEMOLINA (ENRICHED WITH NIACIN"/>
    <s v=" FERROUS SULFATE"/>
    <s v=" THIAMIN MONONITRATE"/>
    <s v=" RIBOFLAVIN"/>
    <s v=" FOLIC ACID)"/>
    <s v=" ENRICHED WHEAT FLOUR (ENRICHED WITH NIACIN"/>
    <s v=" FERROUS SULFATE"/>
    <s v=" THIAMIN MONONITRATE"/>
    <s v=" RIBOFLAVIN"/>
    <s v=" FOLIC ACID)"/>
    <s v=" WHOLE PASTEURIZED EGGS"/>
    <s v=" WATER"/>
    <s v=" FILLING: MEAT (PORK"/>
    <s v=" PROSCIUTTO [SALT])"/>
    <s v=" TOASTED WHEAT CRUMBS (WHEAT FLOUR"/>
    <d v="2019-02-08T00:00:00"/>
    <b v="1"/>
    <b v="0"/>
    <b v="0"/>
    <x v="1"/>
    <x v="0"/>
  </r>
  <r>
    <n v="785"/>
    <x v="750"/>
    <n v="51.992297364074382"/>
    <n v="17"/>
    <s v="SEA SALT"/>
    <s v=" CUMIN"/>
    <s v=" CAYENNE PEPPER"/>
    <s v=" CANE SUGAR"/>
    <s v=" PAPRIKA"/>
    <s v=" ONION"/>
    <s v=" GARLIC"/>
    <s v=" BLACK PEPPER"/>
    <s v=" RED BELL PEPPER"/>
    <s v=" OREGANO"/>
    <s v=" CHILI PEPPER"/>
    <s v=" SMOKED PAPRIKA."/>
    <m/>
    <m/>
    <m/>
    <d v="2019-01-25T00:00:00"/>
    <b v="1"/>
    <b v="0"/>
    <b v="0"/>
    <x v="0"/>
    <x v="0"/>
  </r>
  <r>
    <n v="786"/>
    <x v="751"/>
    <n v="62.297978413611808"/>
    <n v="14"/>
    <s v="PASTA: ENRICHED DURUM WHEAT SEWOLINA (ENRICHED WITH NIACIN"/>
    <s v=" FERROUS SULFATE"/>
    <s v=" THIAMIN MONONITRATE"/>
    <s v=" RIBOFLAVIN"/>
    <s v=" FOLIC ACID)"/>
    <s v=" ENRICHED WHEAT FLOUR (ENRICHED WITH NIACIN"/>
    <s v=" FERROUS SULFATE"/>
    <s v=" THIAMIN MONONITRATE"/>
    <s v=" FIBOFLAVIN"/>
    <s v=" FOLIC ACID)"/>
    <s v=" WHOLE PASTEURIZED EGGS"/>
    <s v=" WATER"/>
    <s v=" SPINACH POWDER"/>
    <s v=" FILLING: CHEESE (RICOTTA"/>
    <s v=" PARMESAN"/>
    <d v="2019-02-14T00:00:00"/>
    <b v="1"/>
    <b v="0"/>
    <b v="0"/>
    <x v="0"/>
    <x v="0"/>
  </r>
  <r>
    <n v="787"/>
    <x v="752"/>
    <n v="34.045535470483102"/>
    <n v="17"/>
    <s v="CHICKEN STOCK (WATER"/>
    <s v=" CHICKEN STOCK"/>
    <s v=" SALT SPICES)"/>
    <s v=" POTATOES"/>
    <s v=" TOMATOES (TOMATOES"/>
    <s v=" TOMATO PUREE"/>
    <s v=" SALT"/>
    <s v=" CITRIC ACID)"/>
    <s v=" CHICKEN (CHICKEN BREAST WITH RIB MEAT"/>
    <s v=" WATER"/>
    <s v=" POTATO STARCH"/>
    <s v=" SALT"/>
    <s v=" NATURAL FLAVOR"/>
    <s v=" PAPRIKA"/>
    <s v=" SPICE)"/>
    <d v="2019-03-05T00:00:00"/>
    <b v="1"/>
    <b v="0"/>
    <b v="0"/>
    <x v="0"/>
    <x v="0"/>
  </r>
  <r>
    <n v="788"/>
    <x v="753"/>
    <n v="33.80175235837585"/>
    <n v="17"/>
    <s v="CHICKEN STOCK (WATER"/>
    <s v=" CHICKEN STOCK"/>
    <s v=" SALT"/>
    <s v=" SPICES)"/>
    <s v=" CHICKEN (WHITE CHICKEN MEAT"/>
    <s v=" WATER"/>
    <s v=" POTATO STARCH"/>
    <s v=" SALT)"/>
    <s v=" CREAM"/>
    <s v=" ONIONS"/>
    <s v=" CARROTS"/>
    <s v=" CELERY"/>
    <s v=" WILD RICE"/>
    <s v=" BASMATI RICE"/>
    <s v=" CONTAINS 2% OR LESS OF: RED BELL PEPPERS"/>
    <d v="2019-02-15T00:00:00"/>
    <b v="1"/>
    <b v="0"/>
    <b v="0"/>
    <x v="0"/>
    <x v="0"/>
  </r>
  <r>
    <n v="789"/>
    <x v="754"/>
    <n v="87.219205426781954"/>
    <n v="17"/>
    <s v="TOMATOES (TOMATOES"/>
    <s v=" TOMATO PUREE"/>
    <s v=" SALT"/>
    <s v=" CITRIC ACID)"/>
    <s v=" CUCUMBER"/>
    <s v=" TOMATO JUICE (TOMATO JUICE FROM CONCENTRATE [WATER"/>
    <s v=" TOMATO CONCENTRATE]"/>
    <s v=" SALT"/>
    <s v=" VITAMIN C (ASCORBIC ACID)"/>
    <s v=" RED BELL PEPPERS"/>
    <s v=" ONIONS"/>
    <s v=" SHERRY VINEGAR"/>
    <s v=" CONTAINS 2% OR LESS OF; OLIVE OIL"/>
    <s v=" SUGAR GARLIC"/>
    <s v=" LIME JUICE"/>
    <d v="2019-02-09T00:00:00"/>
    <b v="1"/>
    <b v="0"/>
    <b v="0"/>
    <x v="0"/>
    <x v="0"/>
  </r>
  <r>
    <n v="790"/>
    <x v="755"/>
    <n v="92.970635774383879"/>
    <n v="17"/>
    <s v="CHICKPEAS"/>
    <s v=" ONIONS"/>
    <s v=" SOYBEAN AND/OR CANOLA AND/OR OLIVE OIL"/>
    <s v=" SESAME TAHINI"/>
    <s v=" WATER"/>
    <s v=" GARLIC"/>
    <s v=" SALT"/>
    <s v=" CITRIC ACID"/>
    <s v=" SPICES"/>
    <s v=" SUGAR"/>
    <s v=" POTASSIUM SORBATE."/>
    <m/>
    <m/>
    <m/>
    <m/>
    <d v="2019-02-06T00:00:00"/>
    <b v="1"/>
    <b v="0"/>
    <b v="0"/>
    <x v="0"/>
    <x v="0"/>
  </r>
  <r>
    <n v="791"/>
    <x v="756"/>
    <n v="93.172985251893039"/>
    <n v="13"/>
    <s v="CHICKPEAS"/>
    <s v=" SOYBEAN AND/OR CANOLA AND/OR OLIVE OIL"/>
    <s v=" WATER"/>
    <s v=" SESAME TAHINI"/>
    <s v=" GARLIC"/>
    <s v=" SALT"/>
    <s v=" CITRIC ACID"/>
    <s v=" SPICES"/>
    <s v=" POTASSIUM SORBATE."/>
    <m/>
    <m/>
    <m/>
    <m/>
    <m/>
    <m/>
    <d v="2019-02-26T00:00:00"/>
    <b v="1"/>
    <b v="0"/>
    <b v="0"/>
    <x v="0"/>
    <x v="0"/>
  </r>
  <r>
    <n v="792"/>
    <x v="757"/>
    <n v="34.419526982259043"/>
    <n v="11"/>
    <s v="WATER"/>
    <s v=" MUSHROOMS (CREAMINI"/>
    <s v=" BUTTON"/>
    <s v=" SHIITAKI"/>
    <s v=" PORCINI"/>
    <s v=" OYSTER)"/>
    <s v=" CREAM"/>
    <s v=" ONIONS"/>
    <s v=" CORN STARCH"/>
    <s v=" SHERRY WINE"/>
    <s v=" CONTAINS 2% OR LESS OF: BUTTER (CREAM"/>
    <s v=" SALT)"/>
    <s v=" SALT"/>
    <s v=" VEGETABLE STOCK (WATER"/>
    <s v=" ONION"/>
    <d v="2019-03-05T00:00:00"/>
    <b v="1"/>
    <b v="0"/>
    <b v="0"/>
    <x v="0"/>
    <x v="0"/>
  </r>
  <r>
    <n v="793"/>
    <x v="758"/>
    <n v="64.040705525940766"/>
    <n v="17"/>
    <s v="WATER"/>
    <s v=" ORGANIC TOMATOES (ORGANIC CRUSTED TOMATOES"/>
    <s v=" ORGANIC TOMATO PUREE"/>
    <s v=" NATURALLY DERIVED CITRIC ACID)"/>
    <s v=" ORGANIC KIDNEY BEANS (ORGANIC KIDNEY BEANS"/>
    <s v=" WATER"/>
    <s v=" SEA SALT"/>
    <s v=" KOMBU SEAWEED)"/>
    <s v=" ORGANIC CHICKPEAS"/>
    <s v=" ORGANIC ONIONS"/>
    <s v=" ORGANIC CARROTS"/>
    <s v=" ORGANIC BLACK BEANS"/>
    <s v=" ORGANIC RED BELL PEPPERS"/>
    <s v=" ORGANIC ZUCCHINI"/>
    <s v=" CONTAINS 2% OR LESS OF: ORGANIC VEGETABLE BASE (ORGANIC CARROTS"/>
    <d v="2019-02-07T00:00:00"/>
    <b v="1"/>
    <b v="0"/>
    <b v="0"/>
    <x v="0"/>
    <x v="0"/>
  </r>
  <r>
    <n v="794"/>
    <x v="759"/>
    <n v="68.543568040566498"/>
    <n v="17"/>
    <s v="WATER"/>
    <s v=" ORGANIC BLACK BEANS"/>
    <s v=" ORGANIC ONIONS"/>
    <s v=" ORGANIC RED BELL PEPPERS"/>
    <s v=" ORGANIC BLACK BEAN FLAKES (ORGANIC BLACK BEANS SALT)"/>
    <s v=" CONTAINS 2% OR LESS OF: ORGANIC RED WINE VINEGAR"/>
    <s v=" ORGANIC GARLIC"/>
    <s v=" ORGANIC VEGETABLE BASE (ORGANIC CARROTS"/>
    <s v=" ORGANIC ONIONS"/>
    <s v=" ORGANIC CELERY"/>
    <s v=" SEA SALT)"/>
    <s v=" ORGANIC JALAPENO PEPPERS"/>
    <s v=" ORGANIC CANOLA OIL"/>
    <s v=" SEA SALT"/>
    <s v=" ORGANIC OREGANO AND ORGANIC SPICES."/>
    <d v="2019-02-27T00:00:00"/>
    <b v="1"/>
    <b v="0"/>
    <b v="0"/>
    <x v="0"/>
    <x v="0"/>
  </r>
  <r>
    <n v="795"/>
    <x v="760"/>
    <n v="1.7242438971464047"/>
    <n v="17"/>
    <s v="WATER"/>
    <s v=" ORGANIC LENTILS"/>
    <s v=" ORGANIC TOMATOES (ORGANIC CRUSHED TOMATOES"/>
    <s v=" ORGANIC TOMATO PUREE"/>
    <s v=" NATURALLY DERIVED CITRIC ACID)"/>
    <s v=" ORGANIC CHICKPEAS"/>
    <s v=" ORGANIC"/>
    <s v=" ONIONS"/>
    <s v=" ORGANIC CARROTS"/>
    <s v=" CONTAINS 2% OR LESS OF: ORGANIC VEGETABLE BASE ORGANIC CARROTS"/>
    <s v=" ORGANIC ONIONS"/>
    <s v=" ORGANIC CELERY"/>
    <s v=" SEA SALT)"/>
    <s v=" ORGANIC GARLIC"/>
    <s v=" ORGANIC CILANTRO)"/>
    <d v="2019-02-07T00:00:00"/>
    <b v="1"/>
    <b v="0"/>
    <b v="0"/>
    <x v="1"/>
    <x v="0"/>
  </r>
  <r>
    <n v="796"/>
    <x v="761"/>
    <n v="54.362268896878049"/>
    <n v="17"/>
    <s v="CUCUMBERS"/>
    <s v=" WATER"/>
    <s v=" SALT"/>
    <s v=" VINEGAR"/>
    <s v=" GARLIC"/>
    <s v=" SPICES"/>
    <s v=" CALCIUM CHLORIDE"/>
    <s v=" 1/10 PERCENT SODIUM BENZOATE AS A PRESERVATIVE"/>
    <s v=" NATURAL FLAVORS"/>
    <s v=" TURMERIC."/>
    <m/>
    <m/>
    <m/>
    <m/>
    <m/>
    <d v="2019-02-09T00:00:00"/>
    <b v="1"/>
    <b v="0"/>
    <b v="0"/>
    <x v="0"/>
    <x v="0"/>
  </r>
  <r>
    <n v="797"/>
    <x v="762"/>
    <n v="18.950909176404572"/>
    <n v="12"/>
    <s v="FRESH CUCUMBERS"/>
    <s v=" WATER"/>
    <s v=" SALT"/>
    <s v=" CRUSHED RED PEPPERS"/>
    <s v=" VINEGAR"/>
    <s v=" GARLIC"/>
    <s v=" SPICES"/>
    <s v=" CALCIUM CHLORIDE"/>
    <s v=" 1/10 PERCENT SODIUM BENZOATE AS PRESERVATIVE"/>
    <s v=" NATURAL FLAVORS"/>
    <s v=" TURMERIC."/>
    <m/>
    <m/>
    <m/>
    <m/>
    <d v="2019-03-07T00:00:00"/>
    <b v="1"/>
    <b v="0"/>
    <b v="0"/>
    <x v="1"/>
    <x v="0"/>
  </r>
  <r>
    <n v="798"/>
    <x v="763"/>
    <n v="81.795195734291028"/>
    <n v="13"/>
    <s v="CUCUMBERS"/>
    <s v=" FRUCTOSE"/>
    <s v=" WATER"/>
    <s v=" VINEGAR"/>
    <s v=" SALT"/>
    <s v=" MUSTARD SEED"/>
    <s v=" ONION"/>
    <s v=" CELERY SEED"/>
    <s v=" NATURAL FLAVORS"/>
    <s v=" CALCIUM CHLORIDE"/>
    <s v=" SODIUM BENZOATE AND FD&amp;C YELLOW #5."/>
    <m/>
    <m/>
    <m/>
    <m/>
    <d v="2019-02-24T00:00:00"/>
    <b v="1"/>
    <b v="0"/>
    <b v="0"/>
    <x v="0"/>
    <x v="0"/>
  </r>
  <r>
    <n v="799"/>
    <x v="764"/>
    <n v="51.380833793364488"/>
    <n v="13"/>
    <s v="CLAM BROTH"/>
    <s v=" POTATOES"/>
    <s v=" CREAM"/>
    <s v=" CLAM MEAT"/>
    <s v=" ONIONS"/>
    <s v=" WATER"/>
    <s v=" CONTAINS 2% OR LESS OF: BACON (PORK"/>
    <s v=" WATER"/>
    <s v=" SALT"/>
    <s v=" SUGAR"/>
    <s v=" SODIUM PHOSPHATE"/>
    <s v=" SODIUM ERYTHORBATE"/>
    <s v=" SODIUM NITRITE)"/>
    <s v=" CORN STARCH"/>
    <s v=" BUTTER (CREAM"/>
    <d v="2019-02-14T00:00:00"/>
    <b v="1"/>
    <b v="0"/>
    <b v="0"/>
    <x v="0"/>
    <x v="0"/>
  </r>
  <r>
    <n v="800"/>
    <x v="765"/>
    <n v="50.514376086267902"/>
    <n v="17"/>
    <s v="ENRICHED DURUM WHEAT SEMOLINA (ENRICHED WITH NIACIN"/>
    <s v=" FERROUS SULFATE"/>
    <s v=" THIAMIN MONONITRATE"/>
    <s v=" RIBOFLAVIN"/>
    <s v=" FOLIC ACID)"/>
    <s v=" ENRICHED WHEAT FLOUR (ENRICHED WITH NIACIN"/>
    <s v=" FERROUS SULFATE"/>
    <s v=" THIAMIN MONONITRATE"/>
    <s v=" RIBOFLAVIN"/>
    <s v=" FOLIC ACID)"/>
    <s v=" WHOLE PASTEURIZED EGGS"/>
    <s v=" WATER. FILLING: CHEESE (RICOTTA"/>
    <s v=" PARMESAN"/>
    <s v=" ROMANO [WHEY"/>
    <s v=" PASTEURIZED COW'S MILK"/>
    <d v="2019-03-02T00:00:00"/>
    <b v="1"/>
    <b v="0"/>
    <b v="0"/>
    <x v="0"/>
    <x v="0"/>
  </r>
  <r>
    <n v="801"/>
    <x v="766"/>
    <n v="32.590997213560847"/>
    <n v="17"/>
    <s v="ENRICHED DURUM WHEAT SEMOLINA (ENRICHED WITH NIACIN"/>
    <s v=" FERROUS"/>
    <s v=" SULFATE"/>
    <s v=" THIAMIN MONONITRATE"/>
    <s v=" RIBOFLAVIN"/>
    <s v=" FOLIC ACID)"/>
    <s v=" WHOLE PASTEURIZED EGGS"/>
    <s v=" WATER. FILLING: TOASTED WHEAT CRUMBS (WHEAT FLOUR"/>
    <s v=" YEAST)"/>
    <s v=" PORTOBELLO MUSHROOM"/>
    <s v=" CHEESE (RICOTTA"/>
    <s v=" PARMESAN (WHEY"/>
    <s v=" PASTEURIZED COW'S MILK"/>
    <s v=" SALT"/>
    <s v=" CITRIC ACID"/>
    <d v="2019-03-05T00:00:00"/>
    <b v="1"/>
    <b v="0"/>
    <b v="0"/>
    <x v="0"/>
    <x v="0"/>
  </r>
  <r>
    <n v="802"/>
    <x v="767"/>
    <n v="97.930967396446377"/>
    <n v="17"/>
    <s v="PASTA: ENRICHED DURUM WHEAT SEMOLINA (ENRICHED WITH NIACIN"/>
    <s v=" FERROUS SULFATE"/>
    <s v=" THIAMIN MONONITRATE"/>
    <s v=" RIBOFLAVIN"/>
    <s v=" FOLIC ACID)"/>
    <s v=" ENRICHED WHEAT FLOUR (ENRICHED WITH NIACIN"/>
    <s v=" FERROUS SULFATE"/>
    <s v=" THIAMIN MONONITRATE"/>
    <s v=" RIBOFLAVIN"/>
    <s v=" FOLIC ACID)"/>
    <s v=" WHOLE PASTEURIZED EGGS"/>
    <s v=" WATER. FILLING: CHEESE (RICOTTA"/>
    <s v=" PARMESAN"/>
    <s v=" MOZZARELLA"/>
    <s v=" SWISS"/>
    <d v="2019-01-29T00:00:00"/>
    <b v="1"/>
    <b v="0"/>
    <b v="0"/>
    <x v="0"/>
    <x v="0"/>
  </r>
  <r>
    <n v="803"/>
    <x v="768"/>
    <n v="21.309404045062429"/>
    <n v="17"/>
    <s v="PASTA: ENRICHED DURUM SEMOLINA (ENRICHED WITH NIACIN"/>
    <s v=" FERROUS SULFATE"/>
    <s v=" THIAMIN MONONITRATE"/>
    <s v=" RIBOFLAVIN"/>
    <s v=" FOLIC ACID)"/>
    <s v=" ENRICHED WHEAT FLOUR (ENRICHED WITH NIACIN"/>
    <s v=" FERROUS SULFATE"/>
    <s v=" THIAMIN MONONITRATE"/>
    <s v=" RIBOFLAVIN"/>
    <s v=" FOLIC ACID)"/>
    <s v=" WHOLE PASTEURIZED EGGS"/>
    <s v=" WATER"/>
    <s v=" SPINACH POWDER"/>
    <s v=" TOMATO AND BEET POWDER. FILLING: CHEESE (RICOTTA"/>
    <s v=" PARMESAN"/>
    <d v="2019-03-03T00:00:00"/>
    <b v="1"/>
    <b v="0"/>
    <b v="0"/>
    <x v="1"/>
    <x v="0"/>
  </r>
  <r>
    <n v="804"/>
    <x v="769"/>
    <n v="67.753017029602901"/>
    <n v="17"/>
    <s v="CRAB BROTH (WATER"/>
    <s v=" CRAB BASE [CRAB MEAT INCLUDING CRAB JUICES"/>
    <s v=" SALT SUGAR"/>
    <s v=" MALTODEXTRIN"/>
    <s v=" MODIFIED POTATO STARCH"/>
    <s v=" BUTTER (CREAM"/>
    <s v=" FLAVORINGS)"/>
    <s v=" CORN OIL"/>
    <s v=" NATURAL FLAVORINGS"/>
    <s v=" ONION POWDER])"/>
    <s v=" CREAM"/>
    <s v=" ONIONS"/>
    <s v=" CRAB MEAT"/>
    <s v=" CELERY"/>
    <s v=" CORN STARCH"/>
    <d v="2019-03-06T00:00:00"/>
    <b v="1"/>
    <b v="0"/>
    <b v="0"/>
    <x v="0"/>
    <x v="0"/>
  </r>
  <r>
    <n v="805"/>
    <x v="770"/>
    <n v="70.983228228683473"/>
    <n v="17"/>
    <s v="WATER"/>
    <s v=" CHICKEN (WHITE CHICKEN MEAT"/>
    <s v=" WATER"/>
    <s v=" POTATO STARCH"/>
    <s v=" SALT)"/>
    <s v=" TOMATOES (TOMATOES"/>
    <s v=" TOMATO PUREE"/>
    <s v=" SALT"/>
    <s v=" CITRIC ACID)"/>
    <s v=" KIDNEY BEANS"/>
    <s v=" ONIONS"/>
    <s v=" BLACK BEANS"/>
    <s v=" CORN"/>
    <s v=" CONTAINS 2% OR LESS OF: RED BELL PEPPERS"/>
    <s v=" GARLIC"/>
    <d v="2019-03-06T00:00:00"/>
    <b v="1"/>
    <b v="0"/>
    <b v="0"/>
    <x v="0"/>
    <x v="0"/>
  </r>
  <r>
    <n v="806"/>
    <x v="771"/>
    <n v="73.83855803825935"/>
    <n v="17"/>
    <s v="CHICKEN STOCK (WATER"/>
    <s v=" CHICKEN BASE [CHICKEN MEAT INCLUDING CHICKEN JUICES"/>
    <s v=" SALT"/>
    <s v=" FLAVORINGS"/>
    <s v=" ONION POWDER"/>
    <s v=" POTATO FLOUR"/>
    <s v=" SPICE"/>
    <s v=" TURMERIC]"/>
    <s v=" CHICKEN BROTH [CHICKEN BROTH POWDER"/>
    <s v=" POTASSIUM CHLORIDE"/>
    <s v=" SALT"/>
    <s v=" YEAST EXTRACT"/>
    <s v=" SPICE EXTRACTS"/>
    <s v=" SUNFLOWER OIL])"/>
    <s v=" CHICKEN (WHITE CHICKEN MEAT"/>
    <d v="2019-02-22T00:00:00"/>
    <b v="1"/>
    <b v="0"/>
    <b v="0"/>
    <x v="0"/>
    <x v="0"/>
  </r>
  <r>
    <n v="807"/>
    <x v="772"/>
    <n v="88.463757185270381"/>
    <n v="17"/>
    <s v="POTATOES"/>
    <s v=" VEGETABLE OIL (CONTAINS ONE OR MORE OF THE FOLLOWING: CANOLA"/>
    <s v=" COTTONSEED"/>
    <s v=" CORN"/>
    <s v=" OR SUNFLOWER OIL)"/>
    <s v=" SEA SALT."/>
    <m/>
    <m/>
    <m/>
    <m/>
    <m/>
    <m/>
    <m/>
    <m/>
    <m/>
    <d v="2019-01-27T00:00:00"/>
    <b v="1"/>
    <b v="0"/>
    <b v="0"/>
    <x v="0"/>
    <x v="0"/>
  </r>
  <r>
    <n v="808"/>
    <x v="773"/>
    <n v="35.34903134233339"/>
    <n v="8"/>
    <s v="PECAN HALVES."/>
    <m/>
    <m/>
    <m/>
    <m/>
    <m/>
    <m/>
    <m/>
    <m/>
    <m/>
    <m/>
    <m/>
    <m/>
    <m/>
    <m/>
    <d v="2019-02-15T00:00:00"/>
    <b v="0"/>
    <b v="1"/>
    <b v="0"/>
    <x v="0"/>
    <x v="0"/>
  </r>
  <r>
    <n v="809"/>
    <x v="774"/>
    <n v="95.007004851621076"/>
    <n v="3"/>
    <s v="BISON"/>
    <s v=" WATER"/>
    <s v=" SEASONING (SEA SALT"/>
    <s v=" NATURAL SPICES"/>
    <s v=" CANE SUGAR"/>
    <s v=" MUSTARD"/>
    <s v=" PAPRIKA)"/>
    <s v=" CELERY JUICE"/>
    <s v=" LACTIC ACID STARTER CULTURE"/>
    <s v=" IN A NATURAL PORK CASING."/>
    <m/>
    <m/>
    <m/>
    <m/>
    <m/>
    <d v="2019-01-25T00:00:00"/>
    <b v="0"/>
    <b v="1"/>
    <b v="0"/>
    <x v="0"/>
    <x v="0"/>
  </r>
  <r>
    <n v="810"/>
    <x v="775"/>
    <n v="37.543794125342956"/>
    <n v="12"/>
    <s v="DATES."/>
    <m/>
    <m/>
    <m/>
    <m/>
    <m/>
    <m/>
    <m/>
    <m/>
    <m/>
    <m/>
    <m/>
    <m/>
    <m/>
    <m/>
    <d v="2019-03-03T00:00:00"/>
    <b v="1"/>
    <b v="0"/>
    <b v="0"/>
    <x v="0"/>
    <x v="0"/>
  </r>
  <r>
    <n v="811"/>
    <x v="776"/>
    <n v="97.767673221782331"/>
    <n v="3"/>
    <s v="RAVIOLI INGREDIENTS: ENRICHED EXTRA FANCY DURUM FLOUR AND SEMOLINA (DURUM WHEAT FLOUR"/>
    <s v=" SEMOLINA"/>
    <s v=" NIACIN"/>
    <s v=" IRON [FERROUS SULFATE]"/>
    <s v=" THIAMIN MONONITRATE"/>
    <s v=" RIBOFLAVIN"/>
    <s v=" FOLIC ACID)"/>
    <s v=" WATER"/>
    <s v=" COOKED BEEF AND VEGETABLES (BEEF"/>
    <s v=" ONIONS"/>
    <s v=" CELERY"/>
    <s v=" WATER"/>
    <s v=" SALT"/>
    <s v=" CORN OIL"/>
    <s v=" SPICES"/>
    <d v="2019-02-03T00:00:00"/>
    <b v="0"/>
    <b v="1"/>
    <b v="0"/>
    <x v="0"/>
    <x v="0"/>
  </r>
  <r>
    <n v="812"/>
    <x v="777"/>
    <n v="27.194999217673921"/>
    <n v="17"/>
    <s v="PITTED DATES."/>
    <m/>
    <m/>
    <m/>
    <m/>
    <m/>
    <m/>
    <m/>
    <m/>
    <m/>
    <m/>
    <m/>
    <m/>
    <m/>
    <m/>
    <d v="2019-02-01T00:00:00"/>
    <b v="1"/>
    <b v="0"/>
    <b v="0"/>
    <x v="1"/>
    <x v="0"/>
  </r>
  <r>
    <n v="813"/>
    <x v="778"/>
    <n v="20.093482993754531"/>
    <n v="3"/>
    <s v="POTATOES"/>
    <s v=" VEGETABLE OIL (CONTAINS ONE OR MORE OF THE FOLLOWING: CORN"/>
    <s v=" SUNFLOWER OR COTTONSEED OIL) AND SALT."/>
    <m/>
    <m/>
    <m/>
    <m/>
    <m/>
    <m/>
    <m/>
    <m/>
    <m/>
    <m/>
    <m/>
    <m/>
    <d v="2019-02-08T00:00:00"/>
    <b v="0"/>
    <b v="1"/>
    <b v="0"/>
    <x v="1"/>
    <x v="0"/>
  </r>
  <r>
    <n v="814"/>
    <x v="779"/>
    <n v="9.8354474459459222"/>
    <n v="5"/>
    <s v="UNREFINED ORGANIC CANE SUGAR"/>
    <s v=" CASSAVA FLOUR"/>
    <s v=" COCOA POWDER PROCESSED W/ALKALI"/>
    <s v=" POTATO STARCH"/>
    <s v=" RICE FLOUR"/>
    <s v=" SEA SALT."/>
    <m/>
    <m/>
    <m/>
    <m/>
    <m/>
    <m/>
    <m/>
    <m/>
    <m/>
    <d v="2019-03-04T00:00:00"/>
    <b v="0"/>
    <b v="1"/>
    <b v="0"/>
    <x v="1"/>
    <x v="0"/>
  </r>
  <r>
    <n v="815"/>
    <x v="780"/>
    <n v="56.822058755603258"/>
    <n v="8"/>
    <s v="PASTA: ENRICHED DURUM WHEAT SEMOLINA (ENRICHED WITH NIACIN"/>
    <s v=" FERROUS SULFATE"/>
    <s v=" THIAMIN MONONITRATE "/>
    <s v=" RIBOFLAVIN"/>
    <s v=" FOLIC ACID)"/>
    <s v=" ENRICHED WHEAT FLOUR (ENRICHED WITH NIACIN"/>
    <s v=" FERROUS SULFATE"/>
    <s v=" THIAMIN MONONITRATE"/>
    <s v=" RIBOFLAVIN"/>
    <s v=" FOLIC ACID)"/>
    <s v=" WHOLE PASTEURIZED EGGS"/>
    <s v=" WATER. FILLING: SAUSAGE (PORK"/>
    <s v=" WATER"/>
    <s v=" SALT"/>
    <s v=" STEAK SEASONING [SPICES {BLACK PEPPER"/>
    <d v="2019-02-10T00:00:00"/>
    <b v="0"/>
    <b v="1"/>
    <b v="0"/>
    <x v="0"/>
    <x v="0"/>
  </r>
  <r>
    <n v="816"/>
    <x v="781"/>
    <n v="95.109964326450751"/>
    <n v="17"/>
    <s v="PEANUTS"/>
    <s v=" VEGETABLE OIL (PEANUT"/>
    <s v=" COTTONSEED"/>
    <s v=" SOYBEAN AND/OR SUNFLOWER SEED)"/>
    <s v=" SEA SALT."/>
    <m/>
    <m/>
    <m/>
    <m/>
    <m/>
    <m/>
    <m/>
    <m/>
    <m/>
    <m/>
    <d v="2019-01-30T00:00:00"/>
    <b v="1"/>
    <b v="0"/>
    <b v="0"/>
    <x v="0"/>
    <x v="0"/>
  </r>
  <r>
    <n v="817"/>
    <x v="782"/>
    <n v="37.649743605809959"/>
    <n v="7"/>
    <s v="WHOLE GRAINS (GLUTEN FREE OATS"/>
    <s v=" BROWN RICE"/>
    <s v=" MILLET"/>
    <s v=" GLUTEN FREE OAT FLOUR"/>
    <s v=" AMARANTH"/>
    <s v=" BUCKWHEAT"/>
    <s v=" QUINOA)"/>
    <s v=" EVAPORATED CANE JUICE"/>
    <s v=" DARK CHOCOLATE (SUGAR"/>
    <s v=" CHOCOLATE LIQUOR"/>
    <s v=" COCOA BUTTER"/>
    <s v=" SOY LECITHIN)"/>
    <s v=" CANOLA OIL"/>
    <s v=" CHICORY ROOT FIBER"/>
    <s v=" CRANBERRIES"/>
    <d v="2019-02-07T00:00:00"/>
    <b v="0"/>
    <b v="1"/>
    <b v="0"/>
    <x v="0"/>
    <x v="0"/>
  </r>
  <r>
    <n v="818"/>
    <x v="783"/>
    <n v="90.370959701160686"/>
    <n v="17"/>
    <s v="TOMATOES PUREE (WATER"/>
    <s v=" TOMATO PASTE)"/>
    <s v=" ONIONS"/>
    <s v=" WATER"/>
    <s v=" GREEN BELL PEPPERS"/>
    <s v=" JALAPENO PEPPERS"/>
    <s v=" VINEGAR"/>
    <s v=" SALT"/>
    <s v=" DEHYDRATED ONIONS"/>
    <s v=" AND GARLIC POWDER."/>
    <m/>
    <m/>
    <m/>
    <m/>
    <m/>
    <d v="2019-02-26T00:00:00"/>
    <b v="1"/>
    <b v="0"/>
    <b v="0"/>
    <x v="0"/>
    <x v="0"/>
  </r>
  <r>
    <n v="819"/>
    <x v="784"/>
    <n v="51.374322890568891"/>
    <n v="12"/>
    <s v="PEANUTS"/>
    <s v=" COATING (WHEAT FLOUR"/>
    <s v=" SUGAR"/>
    <s v=" CORN STARCH"/>
    <s v=" TITANIUM DIOXIDE (ARTIFICIAL COLOR)"/>
    <s v=" TBHQ-TERTIARY BUTYLHYDROQUINONE (ANTIOXIDANT))"/>
    <s v=" SOY SAUCE (IODIZED SALT"/>
    <s v=" HYDROLYZED SOY PROTEIN"/>
    <s v=" SUGAR"/>
    <s v=" MONOSODIUM GLUTAMATE"/>
    <s v=" CHILI PEPPER"/>
    <s v=" CAPSICUM OLEORESIN AND CITRIC ACID)."/>
    <m/>
    <m/>
    <m/>
    <d v="2019-02-04T00:00:00"/>
    <b v="1"/>
    <b v="0"/>
    <b v="0"/>
    <x v="0"/>
    <x v="0"/>
  </r>
  <r>
    <n v="820"/>
    <x v="785"/>
    <n v="15.277529922532707"/>
    <n v="14"/>
    <s v="WHITE FUDGE (SUGAR"/>
    <s v=" PARTIALLY HYDROGENATED PALM KERNEL AND PALM OILS"/>
    <s v=" MILK"/>
    <s v=" NONFAT MILK"/>
    <s v=" SOY LECITHIN"/>
    <s v=" ARTIFICIAL FLAVOR)"/>
    <s v=" ENRICHED FLOUR (WHEAT FLOUR"/>
    <s v=" NIACIN"/>
    <s v=" REDUCED IRON"/>
    <s v=" THIAMINE MONONITRATE"/>
    <s v=" RIBOFLAVIN"/>
    <s v=" FOLIC ACID)"/>
    <s v=" CORN SYRUP"/>
    <s v=" SOY LECITHIN"/>
    <s v=" SALT"/>
    <d v="2019-02-13T00:00:00"/>
    <b v="1"/>
    <b v="0"/>
    <b v="0"/>
    <x v="1"/>
    <x v="0"/>
  </r>
  <r>
    <n v="821"/>
    <x v="786"/>
    <n v="75.431043895960741"/>
    <n v="17"/>
    <s v="CORN SYRUP"/>
    <s v=" SUGAR"/>
    <s v=" MODIFIED AND UNMODIFIED CORNSTARCH"/>
    <s v=" NATURAL AND ARTIFICIAL FLAVORS"/>
    <s v=" WHITE MINERAL OIL"/>
    <s v=" CARNAUBA WAX"/>
    <s v=" CARAMEL COLOR"/>
    <s v=" ARTIFICIAL COLORS (RED 40"/>
    <s v=" YELLOW 6"/>
    <s v=" BLUE 1"/>
    <s v=" YELLOW 5)."/>
    <m/>
    <m/>
    <m/>
    <m/>
    <d v="2019-02-08T00:00:00"/>
    <b v="1"/>
    <b v="0"/>
    <b v="0"/>
    <x v="0"/>
    <x v="0"/>
  </r>
  <r>
    <n v="822"/>
    <x v="787"/>
    <n v="67.216481856640215"/>
    <n v="13"/>
    <s v="HIGH FRUCTOSE CORN SYRUP"/>
    <s v=" CORN SYRUP"/>
    <s v=" WATER"/>
    <s v=" PECTIN"/>
    <s v=" SUGAR"/>
    <s v=" CITRIC ACID"/>
    <s v=" POTASSIUM CITRATE"/>
    <s v=" OIL OF SPEARMINT"/>
    <s v=" FD&amp;C YELLOW #5 AND FD&amp;C BLUE #1."/>
    <m/>
    <m/>
    <m/>
    <m/>
    <m/>
    <m/>
    <d v="2019-02-07T00:00:00"/>
    <b v="1"/>
    <b v="0"/>
    <b v="0"/>
    <x v="0"/>
    <x v="0"/>
  </r>
  <r>
    <n v="823"/>
    <x v="788"/>
    <n v="99.053601488755618"/>
    <n v="11"/>
    <s v="DRIED YELLOW CORN."/>
    <m/>
    <m/>
    <m/>
    <m/>
    <m/>
    <m/>
    <m/>
    <m/>
    <m/>
    <m/>
    <m/>
    <m/>
    <m/>
    <m/>
    <d v="2019-01-29T00:00:00"/>
    <b v="1"/>
    <b v="0"/>
    <b v="0"/>
    <x v="0"/>
    <x v="0"/>
  </r>
  <r>
    <n v="824"/>
    <x v="789"/>
    <n v="73.485013065087003"/>
    <n v="3"/>
    <m/>
    <m/>
    <m/>
    <m/>
    <m/>
    <m/>
    <m/>
    <m/>
    <m/>
    <m/>
    <m/>
    <m/>
    <m/>
    <m/>
    <m/>
    <d v="2019-02-12T00:00:00"/>
    <b v="0"/>
    <b v="1"/>
    <b v="0"/>
    <x v="0"/>
    <x v="0"/>
  </r>
  <r>
    <n v="825"/>
    <x v="790"/>
    <n v="93.200049766256555"/>
    <n v="2"/>
    <s v="PRECOOKED YELLOW CORN MEAL ENRICHED (NIACIN"/>
    <s v=" IRON"/>
    <s v=" RIBOFLAVIN"/>
    <s v=" TIAMIN AND FOLIC ACID)."/>
    <m/>
    <m/>
    <m/>
    <m/>
    <m/>
    <m/>
    <m/>
    <m/>
    <m/>
    <m/>
    <m/>
    <d v="2019-03-01T00:00:00"/>
    <b v="0"/>
    <b v="1"/>
    <b v="0"/>
    <x v="0"/>
    <x v="0"/>
  </r>
  <r>
    <n v="826"/>
    <x v="791"/>
    <n v="6.6201735436980709"/>
    <n v="6"/>
    <s v="MAQUEREAU."/>
    <m/>
    <m/>
    <m/>
    <m/>
    <m/>
    <m/>
    <m/>
    <m/>
    <m/>
    <m/>
    <m/>
    <m/>
    <m/>
    <m/>
    <d v="2019-01-28T00:00:00"/>
    <b v="0"/>
    <b v="1"/>
    <b v="0"/>
    <x v="1"/>
    <x v="0"/>
  </r>
  <r>
    <n v="827"/>
    <x v="792"/>
    <n v="21.602841846110621"/>
    <n v="3"/>
    <s v="CHICKEN BROTH"/>
    <s v=" ENRICHED EGG NOODLES (DURUM FLOUR"/>
    <s v=" EGGS"/>
    <s v=" EGG WHITE"/>
    <s v=" NIACIN"/>
    <s v=" FERROUS SULFATE"/>
    <s v=" THIAMIN MONONITRATE"/>
    <s v=" RIBOFLAVIN AND FOLIC ACID)"/>
    <s v=" CHICKEN"/>
    <s v=" POTATO STARCH"/>
    <s v=" CHICKEN FAT"/>
    <s v=" SALT"/>
    <s v=" SUGAR"/>
    <s v=" MONOSODIUM GLUTAMATE"/>
    <s v=" DISODIUM INOSINATE"/>
    <d v="2019-02-14T00:00:00"/>
    <b v="0"/>
    <b v="1"/>
    <b v="0"/>
    <x v="1"/>
    <x v="0"/>
  </r>
  <r>
    <n v="828"/>
    <x v="793"/>
    <n v="90.178672103442707"/>
    <n v="17"/>
    <s v="CORN MEAL"/>
    <s v=" SOYBEAN OIL AND/OR PARTIALLY HYDROGENATED SOYBEAN OIL"/>
    <s v=" MALTODEXTRIN"/>
    <s v=" WHEY"/>
    <s v=" CHEDDAR AND BLUE CHEESE (PASTEURIZED MILK"/>
    <s v=" SALT"/>
    <s v=" ANNATTO EXTRACT"/>
    <s v=" CHEESE CULTURE"/>
    <s v=" ENZYMES)"/>
    <s v=" CORN FLOUR"/>
    <s v=" CORN STARCH"/>
    <s v=" BUTTER (CREAM"/>
    <s v=" WATER"/>
    <s v=" SALT)"/>
    <s v=" NATURAL AND ARTIFICIAL FLAVOR"/>
    <d v="2019-02-28T00:00:00"/>
    <b v="1"/>
    <b v="0"/>
    <b v="0"/>
    <x v="0"/>
    <x v="0"/>
  </r>
  <r>
    <n v="829"/>
    <x v="794"/>
    <n v="39.143284005809043"/>
    <n v="17"/>
    <s v="LONG GRAIN RICE"/>
    <s v=" FERRIC PHOSPHATE"/>
    <s v=" NIACIN"/>
    <s v=" THIAMIN MONONITRATE"/>
    <s v=" FOLIC ACID (A B VITAMIN)."/>
    <m/>
    <m/>
    <m/>
    <m/>
    <m/>
    <m/>
    <m/>
    <m/>
    <m/>
    <m/>
    <d v="2019-02-23T00:00:00"/>
    <b v="1"/>
    <b v="0"/>
    <b v="0"/>
    <x v="0"/>
    <x v="0"/>
  </r>
  <r>
    <n v="830"/>
    <x v="795"/>
    <n v="87.917622320790187"/>
    <n v="7"/>
    <s v="SOYBEAN OIL"/>
    <s v=" MUSTARD OIL."/>
    <m/>
    <m/>
    <m/>
    <m/>
    <m/>
    <m/>
    <m/>
    <m/>
    <m/>
    <m/>
    <m/>
    <m/>
    <m/>
    <d v="2019-02-15T00:00:00"/>
    <b v="0"/>
    <b v="1"/>
    <b v="0"/>
    <x v="0"/>
    <x v="0"/>
  </r>
  <r>
    <n v="831"/>
    <x v="796"/>
    <n v="92.13413530395826"/>
    <n v="4"/>
    <s v="HYDROLYZED SOY PROTEIN AND CORN GLUTEN (DISODIUM GUANYLATE"/>
    <s v=" LACTIC ACID)"/>
    <s v=" MALTODEXTRIN"/>
    <s v=" WHEAT STARCH"/>
    <s v=" SALT"/>
    <s v=" SUGAR"/>
    <s v=" AUTOLYZED YEAST EXTRACT"/>
    <s v=" DEXTROSE"/>
    <s v=" CARAMEL COLOR"/>
    <s v=" DEHYDRATED ONION AND GARLIC"/>
    <s v=" PARTIALLY HYDROGENATED SOYBEAN OIL"/>
    <s v=" NATURAL AND ARTIFICIAL FLAVORS"/>
    <s v=" BEET POWDER"/>
    <s v=" DISODIUM INOSINATE. NOT MORE THAN 2% SILICON DIOXIDE ADDED TO PREVENT CAKING."/>
    <m/>
    <d v="2019-02-11T00:00:00"/>
    <b v="0"/>
    <b v="1"/>
    <b v="0"/>
    <x v="0"/>
    <x v="0"/>
  </r>
  <r>
    <n v="832"/>
    <x v="797"/>
    <n v="26.86331095643969"/>
    <n v="16"/>
    <s v="CORNSTARCH"/>
    <s v=" FOOD STARCH-MODIFIED"/>
    <s v=" CORN SYRUP SOLIDS"/>
    <s v=" HYDROLYZED SOY"/>
    <s v=" CORN AND WHEAT PROTEIN"/>
    <s v=" SALT"/>
    <s v=" PARTIALLY HYDROGENATED SOYBEAN OIL"/>
    <s v=" BEEF (FAT AND BROTH)"/>
    <s v=" CARAMEL COLOR"/>
    <s v=" SODIUM CASEINATE"/>
    <s v=" MONO AND - DIGLYCERIDES"/>
    <s v=" DEHYDRATED ONION"/>
    <s v=" DISODIUM INOSINATE"/>
    <s v=" THIAMINE HYDROCHLORIDE"/>
    <s v=" DISODIUM GUANYLATE"/>
    <d v="2019-03-06T00:00:00"/>
    <b v="1"/>
    <b v="0"/>
    <b v="0"/>
    <x v="1"/>
    <x v="0"/>
  </r>
  <r>
    <n v="833"/>
    <x v="798"/>
    <n v="13.671974301540002"/>
    <n v="17"/>
    <s v="WHEAT FLOUR"/>
    <s v=" FOOD STARCH-MODIFIED"/>
    <s v=" MALTODEXTRIN"/>
    <s v=" SALT"/>
    <s v=" HYDROLYZED VEGETABLE PROTEIN (HYDROLYZED SOY PROTEIN"/>
    <s v=" HYDROLYZED CORN GLUTEN"/>
    <s v=" SULFITES)"/>
    <s v=" WHEY (MILK)"/>
    <s v=" BEEF EXTRACT"/>
    <s v=" PARTIALLY HYDROGENATED SOYBEAN OIL"/>
    <s v=" BEEF FAT (BEEF FAT"/>
    <s v=" COTTONSEED OIL"/>
    <s v=" BHA"/>
    <s v=" CITRIC ACID"/>
    <s v=" DIMETHYLPOLYSILOXANE)"/>
    <d v="2019-02-23T00:00:00"/>
    <b v="1"/>
    <b v="0"/>
    <b v="0"/>
    <x v="1"/>
    <x v="0"/>
  </r>
  <r>
    <n v="834"/>
    <x v="799"/>
    <n v="95.074767573084927"/>
    <n v="17"/>
    <s v="ORGANIC TOMATOES"/>
    <s v=" ORGANIC ONIONS"/>
    <s v=" ORGANIC EXTRA VIRGIN OLIVE OIL"/>
    <s v=" FRESH ORGANIC BASIL"/>
    <s v=" SEA SALT"/>
    <s v=" ORGANIC BLACK PEPPER"/>
    <s v=" VITAMIN E."/>
    <m/>
    <m/>
    <m/>
    <m/>
    <m/>
    <m/>
    <m/>
    <m/>
    <d v="2019-01-31T00:00:00"/>
    <b v="1"/>
    <b v="0"/>
    <b v="0"/>
    <x v="0"/>
    <x v="0"/>
  </r>
  <r>
    <n v="835"/>
    <x v="800"/>
    <n v="43.830256906068414"/>
    <n v="9"/>
    <s v="TOMATO PULP"/>
    <s v=" TOMATO PUREE"/>
    <s v=" OLIVES"/>
    <s v=" EXTRA VIRGIN OLIVE OIL"/>
    <s v=" CAPERS"/>
    <s v=" ANCHOVIES"/>
    <s v=" SALT"/>
    <s v=" GARLIC"/>
    <s v=" CITRIC ACID (ACIDIFIERS)."/>
    <m/>
    <m/>
    <m/>
    <m/>
    <m/>
    <m/>
    <d v="2019-02-19T00:00:00"/>
    <b v="0"/>
    <b v="1"/>
    <b v="0"/>
    <x v="0"/>
    <x v="0"/>
  </r>
  <r>
    <n v="836"/>
    <x v="801"/>
    <n v="1.453264790572395"/>
    <n v="11"/>
    <s v="TOMATO PULP"/>
    <s v=" PORK"/>
    <s v=" PECORINO CHEESE (EWE'S MILK"/>
    <s v=" SALT"/>
    <s v=" RENNET)"/>
    <s v=" TOMATO PASTE"/>
    <s v=" ONIONS"/>
    <s v=" EXTRA VIRGIN OLIVE OIL"/>
    <s v=" RICE STARCH"/>
    <s v=" SALT"/>
    <s v=" WHITE WINE"/>
    <s v=" CHILLI PEPPER"/>
    <s v=" BASIL"/>
    <s v=" SUGAR"/>
    <s v=" BLACK PEPPER."/>
    <d v="2019-01-31T00:00:00"/>
    <b v="1"/>
    <b v="0"/>
    <b v="0"/>
    <x v="1"/>
    <x v="0"/>
  </r>
  <r>
    <n v="837"/>
    <x v="802"/>
    <n v="37.783533908776121"/>
    <n v="17"/>
    <s v="FILTERED WATER"/>
    <s v=" CANE OR BEET SUGAR"/>
    <s v=" APPLE JUICE FROM CONCENTRATE"/>
    <s v=" WHILE CRANBERRY JUICE FROM CONCENTRATE"/>
    <s v=" NATURAL FLAVORS"/>
    <s v=" FUMARIC ACID"/>
    <s v=" MALIC ACID"/>
    <s v=" CITRIC ACID"/>
    <s v=" ASCORBIC ACID (VITAMIN C)"/>
    <s v=" BETA-CAROTENE FOR COLOR"/>
    <m/>
    <m/>
    <m/>
    <m/>
    <m/>
    <d v="2019-03-06T00:00:00"/>
    <b v="1"/>
    <b v="0"/>
    <b v="0"/>
    <x v="0"/>
    <x v="0"/>
  </r>
  <r>
    <n v="838"/>
    <x v="803"/>
    <n v="38.853592994994187"/>
    <n v="12"/>
    <s v="PULP OF TOMATOES (TOMATOES"/>
    <s v=" CITRIC ACID)"/>
    <s v=" EXTRA VIRGIN OLIVE OIL"/>
    <s v=" GARLIC"/>
    <s v=" SEA SALT"/>
    <s v=" PARSLEY"/>
    <s v=" BASIL"/>
    <s v=" OREGANO"/>
    <s v=" BLACK PEPPER."/>
    <m/>
    <m/>
    <m/>
    <m/>
    <m/>
    <m/>
    <d v="2019-01-24T00:00:00"/>
    <b v="1"/>
    <b v="0"/>
    <b v="0"/>
    <x v="0"/>
    <x v="0"/>
  </r>
  <r>
    <n v="839"/>
    <x v="804"/>
    <n v="92.055659607631497"/>
    <n v="11"/>
    <s v="ORGANIC TOMATO PUREE"/>
    <s v=" ORGANIC TOMATOES"/>
    <s v=" ORGANIC ROASTED GARLIC PUREE"/>
    <s v=" (ORGANIC GARLIC"/>
    <s v=" WATER"/>
    <s v=" ORGANIC FLAVOR"/>
    <s v=" CITRIC ACID)"/>
    <s v=" ORGANIC CARROT JUICE CONCENTRATE"/>
    <s v=" ORGANIC EXTRA VIRGIN OLIVE OIL"/>
    <s v=" SALT"/>
    <s v=" ORGANIC GARLIC"/>
    <s v=" ORGANIC ONION"/>
    <s v=" ORGANIC GARLIC POWDER"/>
    <s v=" ORGANIC BASIL"/>
    <s v=" ORGANIC OREGANO."/>
    <d v="2019-02-21T00:00:00"/>
    <b v="1"/>
    <b v="0"/>
    <b v="0"/>
    <x v="0"/>
    <x v="0"/>
  </r>
  <r>
    <n v="840"/>
    <x v="805"/>
    <n v="50.110994778348115"/>
    <n v="17"/>
    <s v="WATER"/>
    <s v=" CREAM"/>
    <s v=" MONTEREY JACK CHEESE (MILK"/>
    <s v=" CHEESE CULTURES"/>
    <s v=" SALT"/>
    <s v=" ENZYMES)"/>
    <s v=" DICED TOMATOES IN JUICE (DICED TOMATOES. TOMATO JUICE"/>
    <s v=" CITRIC ACID"/>
    <s v=" CALCIUM CHLORIDE)"/>
    <s v=" BUTTER (CREAM"/>
    <s v=" SALT)"/>
    <s v=" MODIFIED CORN STARCH"/>
    <s v=" CONTAINS LESS THAN 2% OF THE FOLLOWING: GREEN CHILI PEPPERS"/>
    <s v=" SALT"/>
    <s v=" CHEDDAR"/>
    <d v="2019-02-17T00:00:00"/>
    <b v="1"/>
    <b v="0"/>
    <b v="0"/>
    <x v="0"/>
    <x v="0"/>
  </r>
  <r>
    <n v="841"/>
    <x v="806"/>
    <n v="78.812837197896258"/>
    <n v="17"/>
    <s v="WATER"/>
    <s v=" CREAM"/>
    <s v=" DICED TOMATOES IN JUICE (DICED TOMATOES"/>
    <s v=" TOMATO JUICE"/>
    <s v=" CITRIC ACID"/>
    <s v=" CALCIUM CHLORIDE)"/>
    <s v=" BUTTER (CREAM"/>
    <s v=" SALT)"/>
    <s v=" MODIFIED CORN STARCH"/>
    <s v=" PARMESAN CHEESE (MILK"/>
    <s v=" CHEESE CULTURES"/>
    <s v=" SALT"/>
    <s v=" ENZYMES)"/>
    <s v=" CONTAINS LESS THAN 2% OF THE FOLLOWING: SALT"/>
    <s v=" DATEM"/>
    <d v="2019-01-31T00:00:00"/>
    <b v="1"/>
    <b v="0"/>
    <b v="0"/>
    <x v="0"/>
    <x v="0"/>
  </r>
  <r>
    <n v="842"/>
    <x v="807"/>
    <n v="61.578250166933636"/>
    <n v="17"/>
    <s v="ENRICHED WHEAT FLOUR (FLOUR"/>
    <s v=" NIACIN"/>
    <s v=" REDUCED IRON"/>
    <s v=" THIAMIN MONONITRATE [VITAMIN B 1]"/>
    <s v=" RIBOFLAVIN [VITAMIN B2]"/>
    <s v=" FOLIC ACID)"/>
    <s v=" WATER"/>
    <s v=" VEGETABLE OIL (SOYBEAN AND/OR CANOLA)"/>
    <s v=" EGGS. CONTAINS 2% OR LESS OF: SUGAR"/>
    <s v=" BUTTERMILK POWDER"/>
    <s v=" LEAVENING (BAKING SODA"/>
    <s v=" SODIUM ALUMINUM PHOSPHATE"/>
    <s v=" MONOCALCIUM PHOSPHATE)"/>
    <s v=" SOY LECITHIN"/>
    <s v=" SALT"/>
    <d v="2019-02-10T00:00:00"/>
    <b v="1"/>
    <b v="0"/>
    <b v="0"/>
    <x v="0"/>
    <x v="0"/>
  </r>
  <r>
    <n v="843"/>
    <x v="808"/>
    <n v="2.1646845480038923E-2"/>
    <n v="17"/>
    <s v="VITAL WHEAT GLUTEN"/>
    <s v=" FILTERED WATER"/>
    <s v=" EXPELLER PRESSED SAFFLOWER OIL"/>
    <s v=" ONIONS"/>
    <s v=" GARLIC"/>
    <s v=" APPLE CIDER VINEGAR"/>
    <s v=" NATURALLY FLAVORED YEAST EXTRACT"/>
    <s v=" CHIPOTLE PEPPERS"/>
    <s v=" ONION POWDER"/>
    <s v=" GRANULATED GARLIC"/>
    <s v=" BROWN SUGAR"/>
    <s v=" SPICES"/>
    <s v=" SEA SALT"/>
    <s v=" BARLEY MALT"/>
    <s v=" BLACK PEPPER"/>
    <d v="2019-03-07T00:00:00"/>
    <b v="1"/>
    <b v="0"/>
    <b v="0"/>
    <x v="1"/>
    <x v="0"/>
  </r>
  <r>
    <n v="844"/>
    <x v="809"/>
    <n v="75.935083484686345"/>
    <n v="17"/>
    <s v="100% NATURAL* INGREDIENTS: TOMATOES"/>
    <s v=" WATER"/>
    <s v=" GROUND BEEF"/>
    <s v=" EXTRA VIRGIN OLIVE OIL"/>
    <s v=" CARROTS"/>
    <s v=" CELERY"/>
    <s v=" ONION"/>
    <s v=" GARLIC"/>
    <s v=" PARSLEY"/>
    <s v=" SALT"/>
    <s v=" PEPPER."/>
    <m/>
    <m/>
    <m/>
    <m/>
    <d v="2019-02-17T00:00:00"/>
    <b v="1"/>
    <b v="0"/>
    <b v="0"/>
    <x v="0"/>
    <x v="0"/>
  </r>
  <r>
    <n v="845"/>
    <x v="810"/>
    <n v="24.907061661206342"/>
    <n v="13"/>
    <s v="ORGANIC CHOCOLATE LIQUOR"/>
    <s v=" ORGANIC CANE SUGAR**"/>
    <s v=" ORGANIC COCOA BUTTER."/>
    <m/>
    <m/>
    <m/>
    <m/>
    <m/>
    <m/>
    <m/>
    <m/>
    <m/>
    <m/>
    <m/>
    <m/>
    <d v="2019-01-25T00:00:00"/>
    <b v="1"/>
    <b v="0"/>
    <b v="0"/>
    <x v="1"/>
    <x v="0"/>
  </r>
  <r>
    <n v="846"/>
    <x v="811"/>
    <n v="76.441391794580099"/>
    <n v="5"/>
    <s v="TAMARI SOY SAUCE (WATER"/>
    <s v=" SOYBEANS"/>
    <s v=" SALT"/>
    <s v=" ALCOHOL"/>
    <s v=" WHEAT)"/>
    <s v=" WATER"/>
    <s v=" SAKE (RICE"/>
    <s v=" WATER"/>
    <s v=" SALT)"/>
    <s v=" HONEY"/>
    <s v=" APPLE CIDER VINEGAR"/>
    <s v=" GARLIC"/>
    <s v=" RICE VINEGAR"/>
    <s v=" GINGER"/>
    <s v=" SPICE"/>
    <d v="2019-02-12T00:00:00"/>
    <b v="0"/>
    <b v="1"/>
    <b v="0"/>
    <x v="0"/>
    <x v="0"/>
  </r>
  <r>
    <n v="847"/>
    <x v="812"/>
    <n v="70.047420840244911"/>
    <n v="17"/>
    <s v="CULTURED PASTEURIZED MILK"/>
    <s v=" SALT"/>
    <s v=" ENZYMES"/>
    <s v=" ANTICAKE (POTATO STARCH"/>
    <s v=" CORN STARCH"/>
    <s v=" POWDERED CELLULOSE)"/>
    <s v=" NATAMYCIN (A NATURAL MOLD INHIBITOR."/>
    <m/>
    <m/>
    <m/>
    <m/>
    <m/>
    <m/>
    <m/>
    <m/>
    <d v="2019-01-25T00:00:00"/>
    <b v="1"/>
    <b v="0"/>
    <b v="0"/>
    <x v="0"/>
    <x v="0"/>
  </r>
  <r>
    <n v="848"/>
    <x v="813"/>
    <n v="82.352512080944933"/>
    <n v="9"/>
    <s v="WHEAT FLOUR"/>
    <s v=" BUTTER"/>
    <s v=" SUGAR"/>
    <s v=" SALT."/>
    <m/>
    <m/>
    <m/>
    <m/>
    <m/>
    <m/>
    <m/>
    <m/>
    <m/>
    <m/>
    <m/>
    <d v="2019-01-27T00:00:00"/>
    <b v="0"/>
    <b v="1"/>
    <b v="0"/>
    <x v="0"/>
    <x v="0"/>
  </r>
  <r>
    <n v="849"/>
    <x v="814"/>
    <n v="88.651171779369577"/>
    <n v="6"/>
    <s v="PEANUT"/>
    <s v=" SUGAR"/>
    <s v=" CHOCOLATE LIQUOR"/>
    <s v=" COCOA BUTTER"/>
    <s v=" PALM OIL"/>
    <s v=" WHOLE MILK"/>
    <s v=" NATURAL RASPBERRY FLAVOR"/>
    <s v=" SALT"/>
    <s v=" SOY LECITHIN"/>
    <s v=" MALTODEXTRIN"/>
    <s v=" HONEY"/>
    <s v=" VANILLA."/>
    <m/>
    <m/>
    <m/>
    <d v="2019-03-02T00:00:00"/>
    <b v="0"/>
    <b v="1"/>
    <b v="0"/>
    <x v="0"/>
    <x v="0"/>
  </r>
  <r>
    <n v="850"/>
    <x v="43"/>
    <n v="74.333705354395747"/>
    <n v="14"/>
    <s v="ALMONDS"/>
    <s v=" SUGAR"/>
    <s v=" CONTAINS LESS THAN 1% OF THE FOLLOWING: BUTTER (CREAM [MILK]"/>
    <s v=" SALT)"/>
    <s v=" SALT"/>
    <s v=" VEGETABLE OIL (PEANUT AND/OR COTTONSEED)"/>
    <s v=" SOY LECITHIN"/>
    <s v=" CARAMEL COLOR."/>
    <m/>
    <m/>
    <m/>
    <m/>
    <m/>
    <m/>
    <m/>
    <d v="2019-03-01T00:00:00"/>
    <b v="1"/>
    <b v="0"/>
    <b v="0"/>
    <x v="0"/>
    <x v="0"/>
  </r>
  <r>
    <n v="851"/>
    <x v="815"/>
    <n v="73.571886202957387"/>
    <n v="10"/>
    <s v="CORN"/>
    <s v=" WATER"/>
    <s v=" PROPIONIC ACID"/>
    <s v=" PHOSPHORIC ACID"/>
    <s v=" DEXTROSE"/>
    <s v=" FUMARIC ACID"/>
    <s v=" CELLULOSE GUM"/>
    <s v=" SORBIC ACID"/>
    <s v=" POTASSIUM SORBATE (PRESERVATIVE)"/>
    <s v=" CALCIUM PROPIONATE"/>
    <s v=" (ADDED TO MAINTAIN FRESHNESS)"/>
    <s v=" AND A TRACE OF OF LIME."/>
    <m/>
    <m/>
    <m/>
    <d v="2019-02-02T00:00:00"/>
    <b v="0"/>
    <b v="1"/>
    <b v="0"/>
    <x v="0"/>
    <x v="0"/>
  </r>
  <r>
    <n v="852"/>
    <x v="816"/>
    <n v="82.276271947685515"/>
    <n v="14"/>
    <s v="SEMI-SWEET CHOCOLATE CHIPS (SUGAR"/>
    <s v=" CHOCOLATE"/>
    <s v="DEXTROSE"/>
    <s v=" COCOA BUTTER"/>
    <s v=" SOY LECITHIN)"/>
    <s v=" WHEAT FLOUR"/>
    <s v=" SUGAR"/>
    <s v=" WHOLE WHEAT FLOUR"/>
    <s v=" SOYBEAN OIL WITH MONO AND DIGLYCERIDES"/>
    <s v=" POLYDEXTROSE"/>
    <s v=" GRANULATED SUGAR"/>
    <s v=" CORN SYRUP"/>
    <s v=" CALCIUM CARBONATE"/>
    <s v=" GLYCERIN"/>
    <s v=" DEXTROSE"/>
    <d v="2019-03-05T00:00:00"/>
    <b v="1"/>
    <b v="0"/>
    <b v="0"/>
    <x v="0"/>
    <x v="0"/>
  </r>
  <r>
    <n v="853"/>
    <x v="817"/>
    <n v="59.478045297218294"/>
    <n v="17"/>
    <s v="UNBLEACHED ENRICHED FLOUR (WHEAT FLOUR"/>
    <s v=" MALTED BARLEY FLOUR"/>
    <s v=" NIACIN"/>
    <s v=" REDUCED IRON"/>
    <s v=" THIAMIN MONONITRATE"/>
    <s v=" RIBOFLAVIN"/>
    <s v=" FOLIC ACID)"/>
    <s v=" WATER"/>
    <s v=" MILK"/>
    <s v=" SUGAR"/>
    <s v=" BUTTER (MADE FROM MILK)"/>
    <s v=" WHEAT GLUTEN"/>
    <s v=" YEAST"/>
    <s v=" CONTAINS 2% OR LESS OF EACH OF THE FOLLOWING:SOYBEAN OIL"/>
    <s v=" SALT"/>
    <d v="2019-02-23T00:00:00"/>
    <b v="1"/>
    <b v="0"/>
    <b v="0"/>
    <x v="0"/>
    <x v="0"/>
  </r>
  <r>
    <n v="854"/>
    <x v="818"/>
    <n v="0.30715421933648068"/>
    <n v="17"/>
    <s v="UNBLEACHED ENRICHED FLOUR (WHEAT FLOUR"/>
    <s v=" NIACIN"/>
    <s v=" REDUCED IRON"/>
    <s v=" THIAMIN MONONITRATE"/>
    <s v=" RIBOFLAVIN"/>
    <s v=" FOLIC ACID)"/>
    <s v=" WATER"/>
    <s v=" HIGH FRUCTOSE CORN SYRUP"/>
    <s v=" YEAST"/>
    <s v=" SOYBEAN OIL"/>
    <s v=" YELLOW CORN MEAL. CONTAINS 2% OR LESS OF EACH OF THE FOLLOWING: SALT"/>
    <s v=" DOUGH CONDITIONERS (CONTAINS ONE OR MORE OF THE FOLLOWING: SODIUM STEAROYL LACTYLATE"/>
    <s v=" CALCIUM STEAROYL LACTYLATE"/>
    <s v=" MONOGLYCERIDES"/>
    <s v=" MONO- AND DIGLYCERIDES"/>
    <d v="2019-03-06T00:00:00"/>
    <b v="1"/>
    <b v="0"/>
    <b v="0"/>
    <x v="1"/>
    <x v="0"/>
  </r>
  <r>
    <n v="855"/>
    <x v="819"/>
    <n v="56.105106875456926"/>
    <n v="17"/>
    <s v="ENRICHED WHEAT FLOUR (FLOUR"/>
    <s v=" MALTED BARLEY FLOUR"/>
    <s v=" NIACIN"/>
    <s v=" REDUCED IRON"/>
    <s v=" THIAMIN MONONITRATE"/>
    <s v=" RIBOFLAVIN"/>
    <s v=" FOLIC ACID)"/>
    <s v=" WATER"/>
    <s v=" WHEAT BRAN"/>
    <s v=" HIGH FRUCTOSE CORN SYRUP"/>
    <s v=" CONTAINS 2% OR LESS OF EACH OF THE FOLLOWING: YEAST"/>
    <s v=" SOYBEAN OIL"/>
    <s v=" SALT"/>
    <s v=" WHOLE WHEAT"/>
    <s v=" YELLOW CORN MEAL"/>
    <d v="2019-01-29T00:00:00"/>
    <b v="1"/>
    <b v="0"/>
    <b v="0"/>
    <x v="0"/>
    <x v="0"/>
  </r>
  <r>
    <n v="856"/>
    <x v="820"/>
    <n v="40.640971132444513"/>
    <n v="17"/>
    <s v="ENRICHED WHEAT FLOUR (FLOUR"/>
    <s v=" NIACIN"/>
    <s v=" REDUCED IRON"/>
    <s v=" THIAMIN MONONITRATE"/>
    <s v=" RIBOFLAVIN"/>
    <s v=" FOLIC ACID)"/>
    <s v=" WATER"/>
    <s v=" YEAST"/>
    <s v=" SUGAR"/>
    <s v=" CONTAINS 2% OR LESS OF EACH OF THE FOLLOWING: SALT"/>
    <s v=" SOYBEAN OIL"/>
    <s v=" YELLOW CORN MEAL"/>
    <s v=" CALCIUM STEAROYL -2- LACTYLATE"/>
    <s v=" SODIUM STEAROYL LACTYLATE"/>
    <s v=" MONOCALCIUM PHOSPHATE"/>
    <d v="2019-01-28T00:00:00"/>
    <b v="1"/>
    <b v="0"/>
    <b v="0"/>
    <x v="0"/>
    <x v="0"/>
  </r>
  <r>
    <n v="857"/>
    <x v="821"/>
    <n v="34.693821548218096"/>
    <n v="17"/>
    <s v="ENRICHED FLOUR [WHEAT FLOUR"/>
    <s v=" NIACIN"/>
    <s v=" IRON"/>
    <s v=" THIAMIN MONONITRATE (VITAMIN B1)"/>
    <s v=" RIBOFLAVIN (VITAMIN B2)"/>
    <s v=" FOLIC ACID ANHYDROUS]"/>
    <s v=" FRUIT FILLING STRAWBERRY [FRUCTOSE"/>
    <s v=" HUMECTANT (GLYCERINE)"/>
    <s v=" SUGAR"/>
    <s v=" GLUCOSE SYRUP"/>
    <s v=" DEXTROSE"/>
    <s v=" STRAWBERRY PUREE CONCENTRATE"/>
    <s v=" GELLING AGENT (PECTIN)"/>
    <s v=" ACIDITY REGULATORS (CITRIC ACID"/>
    <s v=" TRISODIUM CITRATE"/>
    <d v="2019-02-17T00:00:00"/>
    <b v="1"/>
    <b v="0"/>
    <b v="0"/>
    <x v="0"/>
    <x v="0"/>
  </r>
  <r>
    <n v="858"/>
    <x v="822"/>
    <n v="79.285292841886786"/>
    <n v="17"/>
    <s v="CULTURED ORGANIC SOYBEANS (SOYBEANS"/>
    <s v=" LACTIC ACID FROM PLANT SOURCES)"/>
    <s v=" WATER"/>
    <s v=" ORGANIC BARLEY"/>
    <s v=" ORGANIC BROWN RICE"/>
    <s v=" ORGANIC MILLET."/>
    <m/>
    <m/>
    <m/>
    <m/>
    <m/>
    <m/>
    <m/>
    <m/>
    <m/>
    <d v="2019-02-17T00:00:00"/>
    <b v="1"/>
    <b v="0"/>
    <b v="0"/>
    <x v="0"/>
    <x v="0"/>
  </r>
  <r>
    <n v="859"/>
    <x v="823"/>
    <n v="28.652859619084147"/>
    <n v="8"/>
    <s v="AFTER COOKING CONTAINS UP TO A 10% SOLUTION OF WATER"/>
    <s v=" CONTAINS 2% OR LESS OF SODIUM LACTATE"/>
    <s v=" SODIUM PHOSPHATES"/>
    <s v=" SODIUM DIACETATE"/>
    <s v=" DEXTROSE"/>
    <s v=" SALT"/>
    <s v=" HYDROLYZED CORN PROTEIN"/>
    <s v=" ONION AND GARLIC POWDER"/>
    <s v=" CANOLA OIL"/>
    <s v=" NATURAL FLAVORS. COATED WITH: DEXTROSE"/>
    <s v=" SALT"/>
    <s v=" CARAMEL COLOR"/>
    <s v=" FLAVORINGS"/>
    <s v=" HYDROLYZED CORN PROTEIN"/>
    <s v=" SPICES."/>
    <d v="2019-01-24T00:00:00"/>
    <b v="0"/>
    <b v="1"/>
    <b v="0"/>
    <x v="1"/>
    <x v="0"/>
  </r>
  <r>
    <n v="860"/>
    <x v="824"/>
    <n v="79.192385165159976"/>
    <n v="17"/>
    <s v="CASHEWS"/>
    <s v=" PEANUT AND/OR CANOLA AND/OR COTTONSEED OIL"/>
    <s v=" SEA SALT."/>
    <m/>
    <m/>
    <m/>
    <m/>
    <m/>
    <m/>
    <m/>
    <m/>
    <m/>
    <m/>
    <m/>
    <m/>
    <d v="2019-02-20T00:00:00"/>
    <b v="1"/>
    <b v="0"/>
    <b v="0"/>
    <x v="0"/>
    <x v="0"/>
  </r>
  <r>
    <n v="861"/>
    <x v="825"/>
    <n v="94.749638682940386"/>
    <n v="5"/>
    <s v="PEANUTS"/>
    <s v=" SUGAR"/>
    <s v=" PEANUT AND/OR CANOLA AND/OR COTTONSEED OIL"/>
    <s v=" HONEY"/>
    <s v=" MODIFIED POTATO STARCH"/>
    <s v=" SALT"/>
    <s v=" XANTHAN GUM."/>
    <m/>
    <m/>
    <m/>
    <m/>
    <m/>
    <m/>
    <m/>
    <m/>
    <d v="2019-01-26T00:00:00"/>
    <b v="0"/>
    <b v="1"/>
    <b v="0"/>
    <x v="0"/>
    <x v="0"/>
  </r>
  <r>
    <n v="862"/>
    <x v="826"/>
    <n v="4.6349244509122585"/>
    <n v="9"/>
    <s v="BACON (CURED WITH WATER"/>
    <s v=" SALT"/>
    <s v=" SUGAR"/>
    <s v=" SMOKE FLAVORING"/>
    <s v=" SODIUM PHOSPHATE"/>
    <s v=" SODIUM ERYTHORBATE"/>
    <s v=" SODIUM NITRITE)."/>
    <m/>
    <m/>
    <m/>
    <m/>
    <m/>
    <m/>
    <m/>
    <m/>
    <d v="2019-03-03T00:00:00"/>
    <b v="0"/>
    <b v="1"/>
    <b v="0"/>
    <x v="1"/>
    <x v="0"/>
  </r>
  <r>
    <n v="863"/>
    <x v="827"/>
    <n v="0.67943774835799164"/>
    <n v="9"/>
    <s v="PEPPERS"/>
    <s v=" WATER"/>
    <s v=" VINEGAR"/>
    <s v=" SALT"/>
    <s v=" BRINE"/>
    <s v=" CITRIC ACID"/>
    <s v=" FD&amp;C YELLOW #5"/>
    <s v=" BENZOATE OF SODA (AS A PRESERVATIVE)"/>
    <s v=" SODIUM BILSULFITE (TO PRESERVE COLOR)."/>
    <m/>
    <m/>
    <m/>
    <m/>
    <m/>
    <m/>
    <d v="2019-03-05T00:00:00"/>
    <b v="0"/>
    <b v="1"/>
    <b v="0"/>
    <x v="1"/>
    <x v="0"/>
  </r>
  <r>
    <n v="864"/>
    <x v="828"/>
    <n v="14.254196240253714"/>
    <n v="11"/>
    <s v="CAULIFLOWER"/>
    <s v=" CARROTS"/>
    <s v=" CELERY"/>
    <s v=" PIMIENTOS"/>
    <s v=" OLIVES"/>
    <s v=" VINEGAR"/>
    <s v=" SALT"/>
    <s v=" CITRIC ACID"/>
    <s v=" BENZOATE OF SODA (AS A PRESERVATIVE) AND SODIUM BISULFATE (TO PRESERVE COLOR)."/>
    <m/>
    <m/>
    <m/>
    <m/>
    <m/>
    <m/>
    <d v="2019-02-10T00:00:00"/>
    <b v="1"/>
    <b v="0"/>
    <b v="0"/>
    <x v="1"/>
    <x v="0"/>
  </r>
  <r>
    <n v="865"/>
    <x v="829"/>
    <n v="43.177667174196145"/>
    <n v="11"/>
    <s v="SOYBEAN OIL"/>
    <s v=" WHOLE EGGS AND EGG YOLKS"/>
    <s v=" WATER"/>
    <s v=" CONTAINS 2% OR LESS OF: VINEGAR"/>
    <s v=" SALT"/>
    <s v=" SUGAR"/>
    <s v=" LEMON JUICE CONCENTRATE"/>
    <s v=" NATURAL FLAVOR"/>
    <s v=" CALCIUM DISODIUM EDTA (TO PROTECT FLAVOR)"/>
    <s v=" OLEORESIN PAPRIKA."/>
    <m/>
    <m/>
    <m/>
    <m/>
    <m/>
    <d v="2019-02-06T00:00:00"/>
    <b v="1"/>
    <b v="0"/>
    <b v="0"/>
    <x v="0"/>
    <x v="0"/>
  </r>
  <r>
    <n v="866"/>
    <x v="829"/>
    <n v="64.875003995624752"/>
    <n v="12"/>
    <s v="SOYBEAN OIL"/>
    <s v=" WHOLE EGGS AND EGG YOLKS"/>
    <s v=" WATER"/>
    <s v=" CONTAINS 2% OR LESS OF: VINEGAR"/>
    <s v=" SALT"/>
    <s v=" SUGAR"/>
    <s v=" LEMON JUICE CONCENTRATE"/>
    <s v=" NATURAL FLAVOR"/>
    <s v=" CALCIUM DISODIUM EDTA (TO PROTECT FLAVOR)"/>
    <s v=" OLEORESIN PAPRIKA."/>
    <m/>
    <m/>
    <m/>
    <m/>
    <m/>
    <d v="2019-02-25T00:00:00"/>
    <b v="1"/>
    <b v="0"/>
    <b v="0"/>
    <x v="0"/>
    <x v="0"/>
  </r>
  <r>
    <n v="867"/>
    <x v="830"/>
    <n v="96.71042072338264"/>
    <n v="12"/>
    <s v="TOMATOES"/>
    <s v=" CITRIC ACID."/>
    <m/>
    <m/>
    <m/>
    <m/>
    <m/>
    <m/>
    <m/>
    <m/>
    <m/>
    <m/>
    <m/>
    <m/>
    <m/>
    <d v="2019-02-07T00:00:00"/>
    <b v="1"/>
    <b v="0"/>
    <b v="0"/>
    <x v="0"/>
    <x v="0"/>
  </r>
  <r>
    <n v="868"/>
    <x v="831"/>
    <n v="51.640988260576449"/>
    <n v="4"/>
    <s v="CONTAINS 16 OF THESE VARIETIES: NORTHERN"/>
    <s v=" PINTO"/>
    <s v=" LARGE LIMA"/>
    <s v=" BLACKEYE"/>
    <s v=" GARBANZO"/>
    <s v=" BABY LIMA"/>
    <s v=" GREEN SPLIT PEA"/>
    <s v=" KIDNEY"/>
    <s v=" CRANBERRY BEAN"/>
    <s v=" COLORED BUTTERBEAN"/>
    <s v=" FIELD PEA"/>
    <s v=" PINK BEAN"/>
    <s v=" SMALL BEAN"/>
    <s v=" YELLOW SPLIT PEA"/>
    <s v=" LENTIL"/>
    <d v="2019-02-12T00:00:00"/>
    <b v="0"/>
    <b v="1"/>
    <b v="0"/>
    <x v="0"/>
    <x v="0"/>
  </r>
  <r>
    <n v="869"/>
    <x v="832"/>
    <n v="19.000590930500717"/>
    <n v="17"/>
    <s v="ROASTED PEANUTS"/>
    <s v=" SUGAR"/>
    <s v=" CONTAINS LESS THAN 2% OF FULLY HYDROGENATED VEGETABLE OILS (RAPESEED"/>
    <s v=" COTTONSEED"/>
    <s v=" SOYBEAN)"/>
    <s v=" SALT"/>
    <s v="MOLASSES."/>
    <m/>
    <m/>
    <m/>
    <m/>
    <m/>
    <m/>
    <m/>
    <m/>
    <d v="2019-02-07T00:00:00"/>
    <b v="1"/>
    <b v="0"/>
    <b v="0"/>
    <x v="1"/>
    <x v="0"/>
  </r>
  <r>
    <n v="870"/>
    <x v="833"/>
    <n v="56.941989739528019"/>
    <n v="9"/>
    <s v="ROASTED PEANUTS"/>
    <s v=" SUGAR"/>
    <s v=" CONTAINS LESS THAN 2% OF FULLY HYDROGENATED VEGETABLE OILS (RAPESEED"/>
    <s v=" COTTONSEED"/>
    <s v=" SOYBEAN)"/>
    <s v=" SALT"/>
    <s v=" MOLASSES."/>
    <m/>
    <m/>
    <m/>
    <m/>
    <m/>
    <m/>
    <m/>
    <m/>
    <d v="2019-02-14T00:00:00"/>
    <b v="0"/>
    <b v="1"/>
    <b v="0"/>
    <x v="0"/>
    <x v="0"/>
  </r>
  <r>
    <n v="871"/>
    <x v="834"/>
    <n v="48.234670414550841"/>
    <n v="9"/>
    <s v="CHOICE POTATOES COOKED IN VEGETABLE OIL (CONTAINS ONE OR MORE OF THE FOLLOWING: CORN"/>
    <s v=" COTTONSEED"/>
    <s v=" SOYBEAN)"/>
    <s v=" SALT"/>
    <s v=" SEASONING: SUGAR"/>
    <s v=" CORN FLOUR"/>
    <s v=" DEXTROSE"/>
    <s v=" SALT"/>
    <s v=" PAPRIKA MONOSODIUM GLUTAMATE"/>
    <s v=" RICE FLOUR MALTODEXTRIN"/>
    <s v=" TORULA YEAST"/>
    <s v=" SPICES"/>
    <s v=" ONION AND GARLIC POWDERS"/>
    <s v=" EXTRACTIVE OF PAPRIKA"/>
    <s v=" NATURAL FLAVOR (CONTAINS SMOKE)"/>
    <d v="2019-02-20T00:00:00"/>
    <b v="0"/>
    <b v="1"/>
    <b v="0"/>
    <x v="0"/>
    <x v="0"/>
  </r>
  <r>
    <n v="872"/>
    <x v="835"/>
    <n v="8.3572607483287982"/>
    <n v="17"/>
    <s v="CHOICE POTATOES COOKED IN VEGETABLE OIL (CONTAINS ONE OR MORE OF THE FOLLOWING: CORN"/>
    <s v=" COTTONSEED"/>
    <s v=" SOYBEAN)"/>
    <s v=" WITH SALT ADDED."/>
    <m/>
    <m/>
    <m/>
    <m/>
    <m/>
    <m/>
    <m/>
    <m/>
    <m/>
    <m/>
    <m/>
    <d v="2019-02-23T00:00:00"/>
    <b v="1"/>
    <b v="0"/>
    <b v="0"/>
    <x v="1"/>
    <x v="0"/>
  </r>
  <r>
    <n v="873"/>
    <x v="836"/>
    <n v="47.248057667846624"/>
    <n v="6"/>
    <s v="CHOICE POTATOES COOKED IN VEGETABLE OIL (CONTAINS ONE OR MORE OF THE FOLLOWING: CORN"/>
    <s v=" COTTONSEED"/>
    <s v=" SOYBEAN)"/>
    <s v=" SALT"/>
    <s v=" SEASONING: WHEY"/>
    <s v=" DEXTROSE"/>
    <s v=" WHEAT FLOUR"/>
    <s v=" NONFAT DRY MILK"/>
    <s v=" BUTTERMILK SOLIDS"/>
    <s v=" SALT"/>
    <s v=" CORN SYRUP SOLIDS"/>
    <s v=" BUTTER SOLIDS (CREAM"/>
    <s v=" SALT)"/>
    <s v=" DEHYDRATED ONION"/>
    <s v=" SUGAR"/>
    <d v="2019-02-04T00:00:00"/>
    <b v="0"/>
    <b v="1"/>
    <b v="0"/>
    <x v="0"/>
    <x v="0"/>
  </r>
  <r>
    <n v="874"/>
    <x v="837"/>
    <n v="86.871391349333109"/>
    <n v="17"/>
    <s v="CREAM"/>
    <s v=" WATER"/>
    <s v=" GRANULATED SUGAR"/>
    <s v=" NON FAT DRY MILK"/>
    <s v=" MONO &amp; DIGLYCERIDES"/>
    <s v=" CARRAGEENAN"/>
    <s v=" DEXTROSE"/>
    <s v=" NATURAL VANILLA"/>
    <s v=" AND NITROUS OXIDE AS WHIPPING PROPELLANT."/>
    <m/>
    <m/>
    <m/>
    <m/>
    <m/>
    <m/>
    <d v="2019-02-15T00:00:00"/>
    <b v="1"/>
    <b v="0"/>
    <b v="0"/>
    <x v="0"/>
    <x v="0"/>
  </r>
  <r>
    <n v="875"/>
    <x v="838"/>
    <n v="86.966640482622168"/>
    <n v="11"/>
    <s v="MILK"/>
    <s v=" SUGAR"/>
    <s v=" CORN SYRUP"/>
    <s v=" CREAM"/>
    <s v=" NONFAT DRY MILK"/>
    <s v=" SUGARED EGG YOLK"/>
    <s v=" WHEY POWDER"/>
    <s v=" PROPYLENE GLYCOL MONOESTER"/>
    <s v=" MONO &amp; DIGLYCERIDES"/>
    <s v=" GUAR GUM"/>
    <s v=" CELLULOSE GUM"/>
    <s v=" CARRAGEENAN"/>
    <s v=" VANILLA EXTRACT WITH SPECKS"/>
    <s v=" SALT"/>
    <s v=" ANNATTO COLOR"/>
    <d v="2019-02-16T00:00:00"/>
    <b v="1"/>
    <b v="0"/>
    <b v="0"/>
    <x v="0"/>
    <x v="0"/>
  </r>
  <r>
    <n v="876"/>
    <x v="839"/>
    <n v="19.212350327729123"/>
    <n v="17"/>
    <s v="MILK"/>
    <s v=" CREAM"/>
    <s v=" HIGH FRUCTOSE CORN SYRUP"/>
    <s v=" CORN SYRUP"/>
    <s v=" SUGAR"/>
    <s v=" WHEY"/>
    <s v=" NONFAT DRY MILK"/>
    <s v=" COCOA (PROCESSED WITH ALKALI)"/>
    <s v=" PEANUTS"/>
    <s v=" PEANUT OIL"/>
    <s v=" DEXTROSE"/>
    <s v=" SALT"/>
    <s v=" GUAR GUM"/>
    <s v=" MONO AND DIGLYCERIDES"/>
    <s v=" CELLULOSE GUM"/>
    <d v="2019-03-08T00:00:00"/>
    <b v="1"/>
    <b v="0"/>
    <b v="0"/>
    <x v="1"/>
    <x v="0"/>
  </r>
  <r>
    <n v="877"/>
    <x v="840"/>
    <n v="53.193626815767658"/>
    <n v="17"/>
    <s v="WHEY"/>
    <s v=" MILK"/>
    <s v=" VINEGAR"/>
    <s v=" XANTHAN GUM"/>
    <s v=" LOCUST BEAN GUM"/>
    <s v=" GUAR GUM (STABILIZERS)."/>
    <m/>
    <m/>
    <m/>
    <m/>
    <m/>
    <m/>
    <m/>
    <m/>
    <m/>
    <d v="2019-02-24T00:00:00"/>
    <b v="1"/>
    <b v="0"/>
    <b v="0"/>
    <x v="0"/>
    <x v="0"/>
  </r>
  <r>
    <n v="878"/>
    <x v="841"/>
    <n v="4.8764503744549215"/>
    <n v="8"/>
    <s v="CASHEWS"/>
    <s v=" PEANUT AND/OR CANOLA AND/OR COTTONSEED OIL"/>
    <s v=" SALT."/>
    <m/>
    <m/>
    <m/>
    <m/>
    <m/>
    <m/>
    <m/>
    <m/>
    <m/>
    <m/>
    <m/>
    <m/>
    <d v="2019-03-04T00:00:00"/>
    <b v="0"/>
    <b v="1"/>
    <b v="0"/>
    <x v="1"/>
    <x v="0"/>
  </r>
  <r>
    <n v="879"/>
    <x v="842"/>
    <n v="93.802804184407591"/>
    <n v="5"/>
    <s v="WATER"/>
    <s v=" BROWN SUGAR"/>
    <s v=" SOY SAUCE (WATER"/>
    <s v=" SOYBEANS"/>
    <s v=" WHEAT"/>
    <s v=" SALT)"/>
    <s v=" ORANGE JUICE CONCENTRATE"/>
    <s v=" RICE VINEGAR"/>
    <s v=" HOISIN SAUCE (SOYBEANS"/>
    <s v=" WHEAT"/>
    <s v=" SUGAR"/>
    <s v=" WATER"/>
    <s v=" TOMATO PASTE"/>
    <s v=" SALT"/>
    <s v=" LEMON"/>
    <d v="2019-02-03T00:00:00"/>
    <b v="0"/>
    <b v="1"/>
    <b v="0"/>
    <x v="0"/>
    <x v="0"/>
  </r>
  <r>
    <n v="880"/>
    <x v="843"/>
    <n v="32.59810430050856"/>
    <n v="17"/>
    <s v="HIGH FRUCTOSE CORN SYRUP"/>
    <s v=" SUGAR"/>
    <s v=" WATER"/>
    <s v=" CORN SYRUP"/>
    <s v=" COCOA EMULSIFIER (MONO- AND DIGLYCERIDES"/>
    <s v=" POLYSORBATE 60)"/>
    <s v=" ARTIFICIAL FLAVOR"/>
    <s v=" PRESERVATIVE (SODIUM BENZOATE"/>
    <s v=" POTASSIUM SORBATE)"/>
    <s v=" SALT"/>
    <s v=" XANTHAN GUM"/>
    <s v=" PHOSPHORIC ACID."/>
    <m/>
    <m/>
    <m/>
    <d v="2019-02-08T00:00:00"/>
    <b v="1"/>
    <b v="0"/>
    <b v="0"/>
    <x v="0"/>
    <x v="0"/>
  </r>
  <r>
    <n v="881"/>
    <x v="844"/>
    <n v="25.539147389808846"/>
    <n v="14"/>
    <s v="SUGAR"/>
    <s v=" CITRIC ACID"/>
    <s v=" INSTANT TEA"/>
    <s v=" CARAMEL COLOR"/>
    <s v=" NATURAL LEMON FLAVOR WITH OTHER NATURAL FLAVORS"/>
    <s v=" TRICALCIUM PHOSPHATE"/>
    <s v=" RED 40."/>
    <m/>
    <m/>
    <m/>
    <m/>
    <m/>
    <m/>
    <m/>
    <m/>
    <d v="2019-01-25T00:00:00"/>
    <b v="1"/>
    <b v="0"/>
    <b v="0"/>
    <x v="1"/>
    <x v="0"/>
  </r>
  <r>
    <n v="882"/>
    <x v="845"/>
    <n v="97.115470715856972"/>
    <n v="9"/>
    <s v="PASTEURIZED MILK"/>
    <s v=" PASTEURIZED CREAM"/>
    <s v=" CANE SUGAR"/>
    <s v=" EGG YOLKS"/>
    <s v=" CAROB BEAN GUM"/>
    <s v=" VANILLA EXTRACT."/>
    <m/>
    <m/>
    <m/>
    <m/>
    <m/>
    <m/>
    <m/>
    <m/>
    <m/>
    <d v="2019-01-29T00:00:00"/>
    <b v="0"/>
    <b v="1"/>
    <b v="0"/>
    <x v="0"/>
    <x v="0"/>
  </r>
  <r>
    <n v="883"/>
    <x v="846"/>
    <n v="52.663827432116527"/>
    <n v="8"/>
    <s v="PASTEURIZED MILK"/>
    <s v=" PASTEURIZED CREAM"/>
    <s v=" CANE SUGAR"/>
    <s v=" COCOA (PROCESSED WITH ALKALI)"/>
    <s v=" EGG YOLKS"/>
    <s v=" CAROB BEAN GUM."/>
    <m/>
    <m/>
    <m/>
    <m/>
    <m/>
    <m/>
    <m/>
    <m/>
    <m/>
    <d v="2019-02-13T00:00:00"/>
    <b v="0"/>
    <b v="1"/>
    <b v="0"/>
    <x v="0"/>
    <x v="0"/>
  </r>
  <r>
    <n v="884"/>
    <x v="847"/>
    <n v="16.286511221832058"/>
    <n v="8"/>
    <s v="PORK"/>
    <s v=" WATER"/>
    <s v=" SALT"/>
    <s v=" NATURAL FLAVOR."/>
    <m/>
    <m/>
    <m/>
    <m/>
    <m/>
    <m/>
    <m/>
    <m/>
    <m/>
    <m/>
    <m/>
    <d v="2019-01-31T00:00:00"/>
    <b v="0"/>
    <b v="1"/>
    <b v="0"/>
    <x v="1"/>
    <x v="0"/>
  </r>
  <r>
    <n v="885"/>
    <x v="848"/>
    <n v="70.508683821214262"/>
    <n v="6"/>
    <s v="ENRICHED WHEAT FLOUR (WHEAT FLOUR"/>
    <s v=" NIACIN"/>
    <s v=" REDUCED IRON"/>
    <s v=" THIAMINE MONONITRATE"/>
    <s v=" RIBOFLAVIN"/>
    <s v=" FOLIC ACID)"/>
    <s v=" WATER"/>
    <s v=" SUGAR"/>
    <s v=" PRETZEL ROLL BASE (WHEAT FLOUR"/>
    <s v=" WHEAT GLUTEN"/>
    <s v=" DRIED SWEET WHEY"/>
    <s v=" MALT"/>
    <s v=" MONO-AND DIGLYCERIDES"/>
    <s v=" SODIUM STEAROYL LACTYLATE"/>
    <s v=" CALCIUM SULFATE"/>
    <d v="2019-02-03T00:00:00"/>
    <b v="0"/>
    <b v="1"/>
    <b v="0"/>
    <x v="0"/>
    <x v="0"/>
  </r>
  <r>
    <n v="886"/>
    <x v="849"/>
    <n v="54.106208944121668"/>
    <n v="17"/>
    <s v="SEMISWEET CHOCOLATE (SUGAR"/>
    <s v=" CHOCOLATE LIQUOR"/>
    <s v=" COCOA BUTTER"/>
    <s v=" MILKFAT [MILK]"/>
    <s v=" SOY LECITHIN"/>
    <s v=" NATURAL VANILLA FLAVOR)"/>
    <s v=" ENRICHED FLOUR (WHEAT FLOUR"/>
    <s v=" NIACIN"/>
    <s v=" REDUCED IRON"/>
    <s v=" THIAMINE MONONITRATE"/>
    <s v=" RIBOFLAVIN"/>
    <s v=" FOLIC ACID)"/>
    <s v=" GRANULATED SUGAR"/>
    <s v=" PALM OIL"/>
    <s v=" CARAMEL (BROWN SUGAR"/>
    <d v="2019-02-05T00:00:00"/>
    <b v="1"/>
    <b v="0"/>
    <b v="0"/>
    <x v="0"/>
    <x v="0"/>
  </r>
  <r>
    <n v="887"/>
    <x v="850"/>
    <n v="41.445067505642832"/>
    <n v="17"/>
    <s v="WHEAT FLOUR"/>
    <s v=" GLUCOSE SYRUP"/>
    <s v=" SUGAR"/>
    <s v=" BUTTER (CREAM)"/>
    <s v=" PALM OIL"/>
    <s v=" HONEY"/>
    <s v=" TREACLE SYRUP"/>
    <s v=" EGGS"/>
    <s v=" CANOLA OIL"/>
    <s v=" SOY FLOUR"/>
    <s v=" SALT"/>
    <s v=" SOY LECITHIN"/>
    <s v=" MONO- AND DIGLYCERIDES"/>
    <s v=" SODIUM ACID PYROPHOSPHATE"/>
    <s v=" BAKING SODA"/>
    <d v="2019-03-05T00:00:00"/>
    <b v="1"/>
    <b v="0"/>
    <b v="0"/>
    <x v="0"/>
    <x v="0"/>
  </r>
  <r>
    <n v="888"/>
    <x v="851"/>
    <n v="7.2505284320583785"/>
    <n v="17"/>
    <s v="CITRIC ACID"/>
    <s v=" MALTODEXTRIN*"/>
    <s v=" POTASSIUM CITRATE"/>
    <s v=" SODIUM CITRATE"/>
    <s v=" ASPARTAME**"/>
    <s v=" CORN SYRUP SOLIDS"/>
    <s v=" CONTAINS LESS 2% OF: LEMON JUICE SOLIDS"/>
    <s v=" NATURAL FLAVOR"/>
    <s v=" ARTIFICIAL COLOR"/>
    <s v=" ACESULFAME POTASSIUM"/>
    <s v=" CORNSTARCH-MODIFIED"/>
    <s v=" TRICALCIUM PHOSPHATE"/>
    <s v=" YELLOW 5."/>
    <m/>
    <m/>
    <d v="2019-03-03T00:00:00"/>
    <b v="1"/>
    <b v="0"/>
    <b v="0"/>
    <x v="1"/>
    <x v="0"/>
  </r>
  <r>
    <n v="889"/>
    <x v="852"/>
    <n v="99.345140267265663"/>
    <n v="15"/>
    <s v="WHOLE GRAIN ROLLED OATS (WITH OAT BRAN)"/>
    <s v=" SUGAR"/>
    <s v=" NATURAL AND ARTIFICIAL FLAVORS"/>
    <s v=" SALT"/>
    <s v=" CALCIUM CARBONATE (A SOURCE OF CALCIUM)"/>
    <s v=" GUAR GUM"/>
    <s v=" CARAMEL COLOR"/>
    <s v=" SUCRALOSE (SPLENDA BRAND)"/>
    <s v=" NIACINAMIDE*"/>
    <s v=" REDUCED IRON"/>
    <s v=" PYRIDOXINE HYDROCHLORIDE*"/>
    <s v=" VITAMIN A PALMITATE"/>
    <s v=" RIBOFLAVIN*"/>
    <s v=" THIAMIN MONONITRATE*"/>
    <s v=" FOLIC ACID*"/>
    <d v="2019-02-17T00:00:00"/>
    <b v="1"/>
    <b v="0"/>
    <b v="0"/>
    <x v="0"/>
    <x v="0"/>
  </r>
  <r>
    <n v="890"/>
    <x v="853"/>
    <n v="96.593459327699009"/>
    <n v="17"/>
    <s v="SOYBEAN OIL"/>
    <s v=" CRACKERS (WHEAT FLOUR"/>
    <s v=" WHEAT BRAN"/>
    <s v=" WATER AND BAKING SODA)"/>
    <s v=" CHILE PEPPERS"/>
    <s v=" SESAME SEED"/>
    <s v=" SUGAR"/>
    <s v=" PEANUTS"/>
    <s v=" IODIZED SALT"/>
    <s v=" CARAMEL COLOR (SULPHITES)"/>
    <s v=" SODIUM INOSINATE AND GUANYLATE."/>
    <m/>
    <m/>
    <m/>
    <m/>
    <d v="2019-02-16T00:00:00"/>
    <b v="1"/>
    <b v="0"/>
    <b v="0"/>
    <x v="0"/>
    <x v="0"/>
  </r>
  <r>
    <n v="891"/>
    <x v="854"/>
    <n v="23.624382625485506"/>
    <n v="13"/>
    <s v="SOYBEAN OIL"/>
    <m/>
    <m/>
    <m/>
    <m/>
    <m/>
    <m/>
    <m/>
    <m/>
    <m/>
    <m/>
    <m/>
    <m/>
    <m/>
    <m/>
    <d v="2019-02-13T00:00:00"/>
    <b v="1"/>
    <b v="0"/>
    <b v="0"/>
    <x v="1"/>
    <x v="0"/>
  </r>
  <r>
    <n v="892"/>
    <x v="854"/>
    <n v="49.937881731023381"/>
    <n v="3"/>
    <s v="SOYBEAN OIL"/>
    <m/>
    <m/>
    <m/>
    <m/>
    <m/>
    <m/>
    <m/>
    <m/>
    <m/>
    <m/>
    <m/>
    <m/>
    <m/>
    <m/>
    <d v="2019-02-08T00:00:00"/>
    <b v="0"/>
    <b v="1"/>
    <b v="0"/>
    <x v="0"/>
    <x v="0"/>
  </r>
  <r>
    <n v="893"/>
    <x v="855"/>
    <n v="22.00430652610703"/>
    <n v="3"/>
    <s v="SUGAR"/>
    <s v=" WHEAT FLOUR TAPIOCA SYRUP"/>
    <s v=" MALIC ACID"/>
    <s v=" PINEAPPLE JUICE (FROM CONCENTRATE)"/>
    <s v=" ARTIFICIAL FLAVOR"/>
    <s v=" AND ARTIFICIAL COLOR (RED 40"/>
    <s v=" YELLOW 5"/>
    <s v=" BLUE 1)."/>
    <m/>
    <m/>
    <m/>
    <m/>
    <m/>
    <m/>
    <m/>
    <d v="2019-01-26T00:00:00"/>
    <b v="0"/>
    <b v="1"/>
    <b v="0"/>
    <x v="1"/>
    <x v="0"/>
  </r>
  <r>
    <n v="894"/>
    <x v="856"/>
    <n v="40.582066389938475"/>
    <n v="10"/>
    <s v="ENRICHED EGG NOODLES (WHEAT FLOUR"/>
    <s v=" DURUM FLOUR"/>
    <s v=" EGGS"/>
    <s v=" NIACIN"/>
    <s v=" FERROUS SULFATE"/>
    <s v=" THIAMINE MONONITRATE"/>
    <s v=" RIBOFLAVIN"/>
    <s v=" FOLIC ACID)"/>
    <s v=" CORN MALTODEXTRIN"/>
    <s v=" SALT"/>
    <s v=" CHICKEN WHITE MEAT*"/>
    <s v=" CORN SYRUP*"/>
    <s v=" POWDERED CHICKEN CORN STARCH"/>
    <s v=" CONTAINS 2% OR LESS OF EACH OF THE FOLLOWING: MONOSODIUM GLUTAMATE"/>
    <s v=" YEAST EXTRACT"/>
    <d v="2019-02-18T00:00:00"/>
    <b v="0"/>
    <b v="1"/>
    <b v="0"/>
    <x v="0"/>
    <x v="0"/>
  </r>
  <r>
    <n v="895"/>
    <x v="857"/>
    <n v="55.462030307927137"/>
    <n v="17"/>
    <s v="DEHYDRATED ONIONS"/>
    <s v=" CORN STARCH"/>
    <s v=" SALT"/>
    <s v=" HYDROLYZED SOY PROTEIN"/>
    <s v=" PARTIALLY HYDROGENATED SOYBEAN AND/OR COTTONSEED OIL"/>
    <s v=" ONION POWDER"/>
    <s v=" MALTODEXTRIN"/>
    <s v=" SUGAR"/>
    <s v=" MONOSODIUM GLUTAMATE (FLAVOR ENHANCER)"/>
    <s v=" CARAMEL COLOR"/>
    <s v=" DISODIUM INOSINATE &amp; DISODIUM GUANYLATE (FLAVOR ENHANCERS)"/>
    <s v=" PAPRIKA"/>
    <s v=" SPICE EXTRACTIVES"/>
    <s v=" NOT MORE THAN 2% CALCIUM SILICATE &amp; TRICALCIUM PHOSPHATE (TO PREVENT CAKING)"/>
    <s v=" LESS THAN 50 PPM SULFUR DIOXIDE."/>
    <d v="2019-02-11T00:00:00"/>
    <b v="1"/>
    <b v="0"/>
    <b v="0"/>
    <x v="0"/>
    <x v="0"/>
  </r>
  <r>
    <n v="896"/>
    <x v="858"/>
    <n v="59.398414419481192"/>
    <n v="17"/>
    <s v="DRIED ONION"/>
    <s v=" BUTTERMILK SOLIDS"/>
    <s v=" DRIED CARROTS"/>
    <s v=" DRIED GARLIC"/>
    <s v=" MUSHROOM POWDER"/>
    <s v=" SPICES (DILL WEED"/>
    <s v=" BAY LEAF"/>
    <s v=" OREGANO"/>
    <s v=" SAVORY"/>
    <s v=" BASIL"/>
    <s v=" MARJORAM"/>
    <s v=" THYME"/>
    <s v=" CUMIN"/>
    <s v=" ROSEMARY"/>
    <s v=" MUSTARD"/>
    <d v="2019-03-02T00:00:00"/>
    <b v="1"/>
    <b v="0"/>
    <b v="0"/>
    <x v="0"/>
    <x v="0"/>
  </r>
  <r>
    <n v="897"/>
    <x v="859"/>
    <n v="16.14329273361459"/>
    <n v="17"/>
    <s v="SUGAR"/>
    <s v=" ENRICHED WHEAT FLOUR (WHEAT FLOUR"/>
    <s v=" NIACIN"/>
    <s v=" REDUCED IRON"/>
    <s v=" THIAMINE MONONITRATE"/>
    <s v=" RIBOFLAVIN"/>
    <s v=" FOLIC ACID)"/>
    <s v=" CARROT"/>
    <s v=" VEGETABLE OIL (SOYBEAN OR CANOLA)"/>
    <s v=" CREAM CHEESE (MILK"/>
    <s v=" MILK INGREDIENTS"/>
    <s v=" BACTERIAL CULTURE"/>
    <s v=" SALT"/>
    <s v=" CAROB BEAN GUM)"/>
    <s v=" NON-HYDROGENATED VEGETABLE OIL SHORTENING (CANOLA OIL"/>
    <d v="2019-01-28T00:00:00"/>
    <b v="1"/>
    <b v="0"/>
    <b v="0"/>
    <x v="1"/>
    <x v="0"/>
  </r>
  <r>
    <n v="898"/>
    <x v="860"/>
    <n v="81.668603452626428"/>
    <n v="17"/>
    <s v="FRESH CUCUMBERS"/>
    <s v=" HIGH FRUCTOSE CORN SYRUP"/>
    <s v=" WATER"/>
    <s v=" VINEGAR"/>
    <s v=" SALT"/>
    <s v=" SPICES"/>
    <s v=" CALCIUM CHLORIDE"/>
    <s v=" YELLOW 5"/>
    <s v=" NATURAL FLAVORS"/>
    <s v=" POLYSORBATE 80"/>
    <m/>
    <m/>
    <m/>
    <m/>
    <m/>
    <d v="2019-03-01T00:00:00"/>
    <b v="1"/>
    <b v="0"/>
    <b v="0"/>
    <x v="0"/>
    <x v="0"/>
  </r>
  <r>
    <n v="899"/>
    <x v="861"/>
    <n v="67.553250948621553"/>
    <n v="12"/>
    <s v="PORK"/>
    <s v=" BEEF"/>
    <s v=" SALT"/>
    <s v=" CONTAINS 2% OR LESS OF WATER"/>
    <s v=" DEXTROSE"/>
    <s v=" SPICES"/>
    <s v=" LACTIC ACID STARTER CULTURE"/>
    <s v=" OLEORESIN OF PAPRIKA"/>
    <s v=" GARLIC POWDER"/>
    <s v=" SODIUM NITRATE"/>
    <s v=" BHA"/>
    <s v=" BHT"/>
    <s v=" CITRIC ACID."/>
    <m/>
    <m/>
    <d v="2019-02-26T00:00:00"/>
    <b v="1"/>
    <b v="0"/>
    <b v="0"/>
    <x v="0"/>
    <x v="0"/>
  </r>
  <r>
    <n v="900"/>
    <x v="862"/>
    <n v="63.699377674370062"/>
    <n v="15"/>
    <s v="ALASKAN POLLOCK"/>
    <s v=" SALT."/>
    <m/>
    <m/>
    <m/>
    <m/>
    <m/>
    <m/>
    <m/>
    <m/>
    <m/>
    <m/>
    <m/>
    <m/>
    <m/>
    <d v="2019-03-01T00:00:00"/>
    <b v="1"/>
    <b v="0"/>
    <b v="0"/>
    <x v="0"/>
    <x v="0"/>
  </r>
  <r>
    <n v="901"/>
    <x v="863"/>
    <n v="15.609583380105196"/>
    <n v="4"/>
    <s v="PORK"/>
    <s v=" WATER"/>
    <s v=" SALT"/>
    <s v=" RED PEPPER"/>
    <s v=" SPICES"/>
    <s v=" PAPRIKA"/>
    <s v=" BHA"/>
    <s v=" BHT"/>
    <s v=" CITRIC ACID"/>
    <m/>
    <m/>
    <m/>
    <m/>
    <m/>
    <m/>
    <d v="2019-01-25T00:00:00"/>
    <b v="0"/>
    <b v="1"/>
    <b v="0"/>
    <x v="1"/>
    <x v="0"/>
  </r>
  <r>
    <n v="902"/>
    <x v="864"/>
    <n v="79.196282994622408"/>
    <n v="11"/>
    <s v="CHOCOLATE CHIPS (SUGAR"/>
    <s v=" CHOCOLATE LIQUOR"/>
    <s v=" COCOA BUTTER"/>
    <s v=" SOY LECITHIN"/>
    <s v=" VANILLA)"/>
    <s v=" EGGS"/>
    <s v=" CANE SUGAR"/>
    <s v=" BUTTER (MILK)"/>
    <s v=" GLUTEN FREE FLOUR (BROWN RICE"/>
    <s v=" WHITE RICE"/>
    <s v=" TAPIOCA)"/>
    <s v=" UNSULPHURED MOLASSES"/>
    <s v=" CORN STARCH"/>
    <s v=" POTATO STARCH"/>
    <s v=" XANTHAN GUM"/>
    <d v="2019-02-22T00:00:00"/>
    <b v="1"/>
    <b v="0"/>
    <b v="0"/>
    <x v="0"/>
    <x v="0"/>
  </r>
  <r>
    <n v="903"/>
    <x v="865"/>
    <n v="24.327888436162958"/>
    <n v="17"/>
    <s v="MECHANICALLY SEPARATE CHICKEN"/>
    <s v=" BEEF"/>
    <s v=" PORK"/>
    <s v=" WATER"/>
    <s v=" SALT"/>
    <s v=" CORN SYRUP SOLIDS"/>
    <s v=" FLAVORINGS"/>
    <s v=" DEXTROSE"/>
    <s v=" PAPRIKA"/>
    <s v=" SODIUM ERYTHORBATE"/>
    <s v=" SODIUM NITRITE."/>
    <m/>
    <m/>
    <m/>
    <m/>
    <d v="2019-03-08T00:00:00"/>
    <b v="1"/>
    <b v="0"/>
    <b v="0"/>
    <x v="1"/>
    <x v="0"/>
  </r>
  <r>
    <n v="904"/>
    <x v="866"/>
    <n v="20.769270539887465"/>
    <n v="13"/>
    <s v="MECHANICALLY SEPARATED CHICKEN"/>
    <s v=" BEEF"/>
    <s v=" PORK"/>
    <s v=" WATER"/>
    <s v=" SALT"/>
    <s v=" CORN SYRUP SOLIDS"/>
    <s v=" FLAVORINGS"/>
    <s v=" DEXTROSE"/>
    <s v=" PAPRIKA"/>
    <s v=" SODIUM ERYTHORBATE"/>
    <s v=" SODIUM NITRITE."/>
    <m/>
    <m/>
    <m/>
    <m/>
    <d v="2019-03-02T00:00:00"/>
    <b v="1"/>
    <b v="0"/>
    <b v="0"/>
    <x v="1"/>
    <x v="0"/>
  </r>
  <r>
    <n v="905"/>
    <x v="867"/>
    <n v="68.056508252800242"/>
    <n v="13"/>
    <s v="MECHANICALLY SEPARATED CHICKEN"/>
    <s v=" BEEF"/>
    <s v=" PORK"/>
    <s v=" WATER"/>
    <s v=" SALT"/>
    <s v=" CORN SYRUP SOLIDS"/>
    <s v=" FLAVORINGS"/>
    <s v=" DEXTROSE"/>
    <s v=" PAPRIKA"/>
    <s v=" SODIUM ERYTHORBATE"/>
    <s v=" SODIUM NITRITE"/>
    <s v=" COLLAGEN CASING."/>
    <m/>
    <m/>
    <m/>
    <d v="2019-02-03T00:00:00"/>
    <b v="1"/>
    <b v="0"/>
    <b v="0"/>
    <x v="0"/>
    <x v="0"/>
  </r>
  <r>
    <n v="906"/>
    <x v="868"/>
    <n v="0.59857337531360466"/>
    <n v="14"/>
    <s v="ORGANIC DRY ROASTED PEANUTS"/>
    <m/>
    <m/>
    <m/>
    <m/>
    <m/>
    <m/>
    <m/>
    <m/>
    <m/>
    <m/>
    <m/>
    <m/>
    <m/>
    <m/>
    <d v="2019-02-13T00:00:00"/>
    <b v="1"/>
    <b v="0"/>
    <b v="0"/>
    <x v="1"/>
    <x v="0"/>
  </r>
  <r>
    <n v="907"/>
    <x v="869"/>
    <n v="9.0978312889581687"/>
    <n v="3"/>
    <s v="ORGANIC TOMATO PUREE"/>
    <s v=" ORGANIC DICED TOMATOES"/>
    <s v=" ORGANIC OLIVE OIL"/>
    <s v=" ORGANIC ONIONS"/>
    <s v=" ORGANIC PARMESAN CHEESE (ORGANIC PASTEURIZED PART SKIMMED MILK"/>
    <s v=" CHEESE CULTURES"/>
    <s v=" SALT"/>
    <s v=" MICROBIAL ENZYMES)"/>
    <s v=" ORGANIC ROMANO CHEESE (ORGANIC PASTEURIZED MILK"/>
    <s v=" SALT"/>
    <s v=" CHEESE CULTURES"/>
    <s v=" MICROBIAL ENZYMES"/>
    <s v=" ORGANIC POTATO STARCH [ADDED TO PREVENT CAKING])"/>
    <s v=" ORGANIC PROVOLONE CHEESE (ORGANIC PASTEURIZED MILK"/>
    <s v=" SALT"/>
    <d v="2019-02-19T00:00:00"/>
    <b v="0"/>
    <b v="1"/>
    <b v="0"/>
    <x v="1"/>
    <x v="0"/>
  </r>
  <r>
    <n v="908"/>
    <x v="870"/>
    <n v="7.8048283467860298"/>
    <n v="17"/>
    <s v="CULTURED PASTEURIZED MILK"/>
    <s v=" SALT"/>
    <s v=" MICROBIAL ENZYMES"/>
    <s v=" ANNATTO (FOR COLOR)"/>
    <s v=" POWDERED CELLULOSE (ADDED TO PREVENT CAKING)"/>
    <m/>
    <m/>
    <m/>
    <m/>
    <m/>
    <m/>
    <m/>
    <m/>
    <m/>
    <m/>
    <d v="2019-02-25T00:00:00"/>
    <b v="1"/>
    <b v="0"/>
    <b v="0"/>
    <x v="1"/>
    <x v="0"/>
  </r>
  <r>
    <n v="909"/>
    <x v="871"/>
    <n v="65.548178960999408"/>
    <n v="7"/>
    <s v="FRIED RICE: COOKED RICE"/>
    <s v=" BREADED CHICKEN WHITE MEAT CHUNKS"/>
    <s v=" COOKED (CHICKEN WHITE MEAT"/>
    <s v=" WATER"/>
    <s v=" MODIFIED FOOD STARCH"/>
    <s v=" SODIUM PHOSPHATE"/>
    <s v=" SALT"/>
    <s v=" BATTERED WITH: WATER"/>
    <s v=" WHEAT FLOUR"/>
    <s v=" MODIFIED CORN STARCH"/>
    <s v=" YELLOW CORN FLOUR"/>
    <s v=" SALT"/>
    <s v=" RENDERED CHICKEN FAT"/>
    <s v=" NONFAT DRY MILK"/>
    <s v=" DEXTROSE"/>
    <d v="2019-02-10T00:00:00"/>
    <b v="0"/>
    <b v="1"/>
    <b v="0"/>
    <x v="0"/>
    <x v="0"/>
  </r>
  <r>
    <n v="910"/>
    <x v="872"/>
    <n v="50.417301669274018"/>
    <n v="17"/>
    <s v="FRIED RICE: COOKED RICE"/>
    <s v=" BROCCOLI"/>
    <s v=" COOKED SEASONED SLICED BEEF"/>
    <s v=" WATER AND BINDER PRODUCT (BEEF"/>
    <s v=" WATER"/>
    <s v=" COOKING WINE [SALT"/>
    <s v=" POTASSIUM SORBATE"/>
    <s v=" RICE FLAVOR {ETHYL ALCOHOL"/>
    <s v=" WATER"/>
    <s v=" FLAVORS} ADDED]"/>
    <s v=" TURBINADO SUGAR"/>
    <s v=" LESS THAN 2% OF: SOY SAUCE [WATER"/>
    <s v=" WHEAT"/>
    <s v=" SOYBEANS"/>
    <s v=" SALT]"/>
    <d v="2019-02-14T00:00:00"/>
    <b v="1"/>
    <b v="0"/>
    <b v="0"/>
    <x v="0"/>
    <x v="0"/>
  </r>
  <r>
    <n v="911"/>
    <x v="873"/>
    <n v="30.731439119107684"/>
    <n v="17"/>
    <s v="ALMOND BASE (CASCADE MOUNTAIN FILTERED WATER"/>
    <s v=" CRUSHED ORGANIC ALMONDS)"/>
    <s v=" CASEIN (MILK PROTEIN)"/>
    <s v=" EXPELLER-PRESSED CANOLA OIL"/>
    <s v=" NATURAL FLAVORINGS"/>
    <s v=" ORGANIC BROWN RICE FLOUR"/>
    <s v=" SODIUM &amp; CALCIUM PHOSPHATE"/>
    <s v=" SEA SALT"/>
    <s v=" CITRIC ACID"/>
    <s v=" GARLIC"/>
    <s v=" HERBS"/>
    <s v=" CARRAGEENAN."/>
    <m/>
    <m/>
    <m/>
    <d v="2019-02-18T00:00:00"/>
    <b v="1"/>
    <b v="0"/>
    <b v="0"/>
    <x v="0"/>
    <x v="0"/>
  </r>
  <r>
    <n v="912"/>
    <x v="874"/>
    <n v="11.459914139987237"/>
    <n v="14"/>
    <s v="ENRICHED WHEAT FLOUR (WHEAT FLOUR"/>
    <s v=" NIACIN"/>
    <s v=" FERROUS SULFATE"/>
    <s v=" THIAMINE MONONITRATE"/>
    <s v=" RIBOFLAVIN"/>
    <s v=" FOLIC ACID)"/>
    <s v=" CANOLA AND/OR SUNFLOWER OIL"/>
    <s v=" DEHYDRATED GARLIC"/>
    <s v=" SALT"/>
    <s v=" YEAST"/>
    <s v=" WATER"/>
    <s v=" NATURAL BUTTER FLAVOR (A MILK INGREDIENTS)"/>
    <s v=" MALTED BARLEY FLOUR"/>
    <s v=" CITRIC ACID AND/OR TOCOPHEROLS ADDED TO MAINTAIN FRESHNESS."/>
    <m/>
    <d v="2019-02-06T00:00:00"/>
    <b v="1"/>
    <b v="0"/>
    <b v="0"/>
    <x v="1"/>
    <x v="0"/>
  </r>
  <r>
    <n v="913"/>
    <x v="875"/>
    <n v="66.391492982724714"/>
    <n v="16"/>
    <s v="ROASTED PEANUTS"/>
    <s v=" SUGAR"/>
    <s v=" PALM OIL"/>
    <s v=" SALT"/>
    <m/>
    <m/>
    <m/>
    <m/>
    <m/>
    <m/>
    <m/>
    <m/>
    <m/>
    <m/>
    <m/>
    <d v="2019-02-21T00:00:00"/>
    <b v="1"/>
    <b v="0"/>
    <b v="0"/>
    <x v="0"/>
    <x v="0"/>
  </r>
  <r>
    <n v="914"/>
    <x v="876"/>
    <n v="45.710514556399275"/>
    <n v="6"/>
    <s v="FILLER: CABBAGE"/>
    <s v=" VERMICELLI (GREEN MUNG BEANS"/>
    <s v=" WATER)"/>
    <s v=" CARROTS"/>
    <s v=" SHIITAKE MUSHROOMS"/>
    <s v=" VEGETABLE OIL (SOYBEAN AND/OR CANOLA)"/>
    <s v=" CORNSTARCH"/>
    <s v=" SALT"/>
    <s v=" GREEN ONIONS"/>
    <s v=" TOASTED SESAME OIL"/>
    <s v=" SUGAR"/>
    <s v=" YEAST EXTRACT*"/>
    <s v=" GARLIC"/>
    <s v=" SPICE. WRAPPER: WATER"/>
    <s v=" WHEAT FLOUR"/>
    <d v="2019-03-04T00:00:00"/>
    <b v="0"/>
    <b v="1"/>
    <b v="0"/>
    <x v="0"/>
    <x v="0"/>
  </r>
  <r>
    <n v="915"/>
    <x v="877"/>
    <n v="59.838671104367826"/>
    <n v="17"/>
    <s v="WHEAT FLOUR"/>
    <s v=" SUGAR"/>
    <s v=" INVERT SUGAR SYRUP"/>
    <s v=" BUTTER"/>
    <s v=" CONCENTRATED BUTTER (BETACAROTEN COLORING)"/>
    <s v=" EGGS"/>
    <s v=" ALMONDS POWDER"/>
    <s v=" LEMON PUREE"/>
    <s v=" NATURAL LEMON FLAVOR"/>
    <s v=" CITRIC ACID"/>
    <s v=" SALT"/>
    <s v=" GELLING AGENT: PECTIN"/>
    <m/>
    <m/>
    <m/>
    <d v="2019-02-23T00:00:00"/>
    <b v="1"/>
    <b v="0"/>
    <b v="0"/>
    <x v="0"/>
    <x v="0"/>
  </r>
  <r>
    <n v="916"/>
    <x v="878"/>
    <n v="73.320508792915788"/>
    <n v="14"/>
    <s v="BEEF"/>
    <s v=" WATER"/>
    <s v=" TEXTURED SOY PROTEIN CONCENTRATE"/>
    <s v=" SALT"/>
    <s v=" DEXTROSE"/>
    <s v=" FLAVORING"/>
    <s v=" SUGAR"/>
    <s v=" HYDROLYZED CORN PROTEIN"/>
    <s v=" AUTOLYZED YEAST EXTRACT"/>
    <s v=" BHA"/>
    <s v=" CITRIC ACID"/>
    <s v=" PROPYL GALLATE"/>
    <m/>
    <m/>
    <m/>
    <d v="2019-03-01T00:00:00"/>
    <b v="1"/>
    <b v="0"/>
    <b v="0"/>
    <x v="0"/>
    <x v="0"/>
  </r>
  <r>
    <n v="917"/>
    <x v="879"/>
    <n v="75.964083151979196"/>
    <n v="14"/>
    <s v="CRUST: WHEAT FLOUR (MALTED BARLEY FLOUR"/>
    <s v=" NIACIN"/>
    <s v=" IRON"/>
    <s v=" POTASSIUM BROMATE"/>
    <s v=" THIAMIN MONONITRATE"/>
    <s v=" RIBOFLAVIN"/>
    <s v=" FOLIC ACID)"/>
    <s v=" WATER"/>
    <s v=" BEEF SUET"/>
    <s v=" SALT"/>
    <s v=" EXTRACT OF ANATTO. FILLING: BEEF"/>
    <s v=" WATER"/>
    <s v=" BREAD CRUMBS"/>
    <s v=" ONION"/>
    <s v=" SCALLION"/>
    <d v="2019-02-01T00:00:00"/>
    <b v="1"/>
    <b v="0"/>
    <b v="0"/>
    <x v="0"/>
    <x v="0"/>
  </r>
  <r>
    <n v="918"/>
    <x v="880"/>
    <n v="22.965054959433306"/>
    <n v="17"/>
    <s v="POULTRY INGREDIENTS (MECHANICALLY SEPARATED TURKEY"/>
    <s v=" TURKEY)"/>
    <s v=" WATER"/>
    <s v=" SALT"/>
    <s v=" SUGAR"/>
    <s v=" FLAVORING (SALT"/>
    <s v=" SUGAR"/>
    <s v=" MALTODEXTRIN"/>
    <s v=" NATURAL SMOKE FLAVOR"/>
    <s v=" SPICE)"/>
    <s v=" SODIUM PHOSPHATE"/>
    <s v=" SODIUM ERYTHORBATE"/>
    <s v=" SODIUM NITRITE."/>
    <m/>
    <m/>
    <d v="2019-02-09T00:00:00"/>
    <b v="1"/>
    <b v="0"/>
    <b v="0"/>
    <x v="1"/>
    <x v="0"/>
  </r>
  <r>
    <n v="919"/>
    <x v="126"/>
    <n v="53.330831101255683"/>
    <n v="15"/>
    <s v="100% PRE-COOKED DURUM WHEAT SEMOLINA"/>
    <m/>
    <m/>
    <m/>
    <m/>
    <m/>
    <m/>
    <m/>
    <m/>
    <m/>
    <m/>
    <m/>
    <m/>
    <m/>
    <m/>
    <d v="2019-02-22T00:00:00"/>
    <b v="1"/>
    <b v="0"/>
    <b v="0"/>
    <x v="0"/>
    <x v="0"/>
  </r>
  <r>
    <n v="920"/>
    <x v="881"/>
    <n v="70.665514603920016"/>
    <n v="3"/>
    <s v="CAULIFLOWER"/>
    <s v=" CARROT"/>
    <s v=" CELERY"/>
    <s v=" RED PEPPERS"/>
    <s v=" PEPPERONCINI"/>
    <s v=" WATER"/>
    <s v=" CITRICACID"/>
    <s v=" VINEGAR"/>
    <s v=" SALT SODIUM BISULFITE"/>
    <s v=" SODIUM BENZOATE"/>
    <s v=" CALCIUM CHLORIDE"/>
    <m/>
    <m/>
    <m/>
    <m/>
    <d v="2019-02-08T00:00:00"/>
    <b v="0"/>
    <b v="1"/>
    <b v="0"/>
    <x v="0"/>
    <x v="0"/>
  </r>
  <r>
    <n v="921"/>
    <x v="882"/>
    <n v="7.9135787522101042"/>
    <n v="13"/>
    <s v="GREEN TEA (CAMELLIA SINENSIS)"/>
    <s v=" FD &amp; C YELLOW NO.6"/>
    <m/>
    <m/>
    <m/>
    <m/>
    <m/>
    <m/>
    <m/>
    <m/>
    <m/>
    <m/>
    <m/>
    <m/>
    <m/>
    <d v="2019-01-25T00:00:00"/>
    <b v="1"/>
    <b v="0"/>
    <b v="0"/>
    <x v="1"/>
    <x v="0"/>
  </r>
  <r>
    <n v="922"/>
    <x v="883"/>
    <n v="79.291980849571971"/>
    <n v="4"/>
    <s v="BLACK TEA"/>
    <m/>
    <m/>
    <m/>
    <m/>
    <m/>
    <m/>
    <m/>
    <m/>
    <m/>
    <m/>
    <m/>
    <m/>
    <m/>
    <m/>
    <d v="2019-02-15T00:00:00"/>
    <b v="0"/>
    <b v="1"/>
    <b v="0"/>
    <x v="0"/>
    <x v="0"/>
  </r>
  <r>
    <n v="923"/>
    <x v="884"/>
    <n v="31.297374545109935"/>
    <n v="3"/>
    <s v="GREEN OLIVES"/>
    <s v=" WATER"/>
    <s v=" SALT"/>
    <s v=" LEMON"/>
    <s v=" PEPPER"/>
    <s v=" ACIDITY REGULATOR (CITRIC ACID)"/>
    <s v=" ANTIOXIDANT (ASCORBIC ACID)"/>
    <m/>
    <m/>
    <m/>
    <m/>
    <m/>
    <m/>
    <m/>
    <m/>
    <d v="2019-02-15T00:00:00"/>
    <b v="0"/>
    <b v="1"/>
    <b v="0"/>
    <x v="0"/>
    <x v="0"/>
  </r>
  <r>
    <n v="924"/>
    <x v="885"/>
    <n v="47.578591126705497"/>
    <n v="9"/>
    <s v="MECHANICALLY SEPARATED CHICKEN"/>
    <s v=" WATER"/>
    <s v=" BEEF"/>
    <s v=" POTATO STARCH"/>
    <s v=" SALT"/>
    <s v=" CONTAINS 2% OR LESS OF: SOY PROTEIN CONCENTRATE"/>
    <s v=" SUGAR"/>
    <s v=" SODIUM PHOSPHATES"/>
    <s v=" SPICES"/>
    <s v=" SODIUM ERYTHORBATE"/>
    <s v=" SODIUM NITRITE"/>
    <s v=" NATURAL FLAVORING"/>
    <m/>
    <m/>
    <m/>
    <d v="2019-02-02T00:00:00"/>
    <b v="0"/>
    <b v="1"/>
    <b v="0"/>
    <x v="0"/>
    <x v="0"/>
  </r>
  <r>
    <n v="925"/>
    <x v="886"/>
    <n v="33.178318128256258"/>
    <n v="14"/>
    <s v="FLOUR (CORN"/>
    <s v=" WHEAT"/>
    <s v=" OAT)"/>
    <s v=" SUGAR"/>
    <s v=" CALCIUM CARBONATE"/>
    <s v=" COLOR (YELLOW 6"/>
    <s v=" RED 40"/>
    <s v=" BLUE 1"/>
    <s v=" OLEORESIN"/>
    <s v=" ANNATTO EXTRACT)"/>
    <s v=" SALT"/>
    <s v=" NATURAL FLAVOR"/>
    <s v=" VITAMIN C (SODIUM ASCORBATE)"/>
    <s v=" VITAMIN A (PALMITATE)"/>
    <s v=" REDUCED IRON"/>
    <d v="2019-02-20T00:00:00"/>
    <b v="1"/>
    <b v="0"/>
    <b v="0"/>
    <x v="0"/>
    <x v="0"/>
  </r>
  <r>
    <n v="926"/>
    <x v="887"/>
    <n v="94.504975600935225"/>
    <n v="17"/>
    <s v="MATRICARIA CHAMOMILLA"/>
    <s v=" HONEY."/>
    <m/>
    <m/>
    <m/>
    <m/>
    <m/>
    <m/>
    <m/>
    <m/>
    <m/>
    <m/>
    <m/>
    <m/>
    <m/>
    <d v="2019-02-22T00:00:00"/>
    <b v="1"/>
    <b v="0"/>
    <b v="0"/>
    <x v="0"/>
    <x v="0"/>
  </r>
  <r>
    <n v="927"/>
    <x v="888"/>
    <n v="8.533933310349795"/>
    <n v="4"/>
    <s v="CHAMOMILE FLOWER"/>
    <s v=" ANISE."/>
    <m/>
    <m/>
    <m/>
    <m/>
    <m/>
    <m/>
    <m/>
    <m/>
    <m/>
    <m/>
    <m/>
    <m/>
    <m/>
    <d v="2019-02-25T00:00:00"/>
    <b v="0"/>
    <b v="1"/>
    <b v="0"/>
    <x v="1"/>
    <x v="0"/>
  </r>
  <r>
    <n v="928"/>
    <x v="889"/>
    <n v="21.015070178297869"/>
    <n v="4"/>
    <s v="YERBA MATE."/>
    <m/>
    <m/>
    <m/>
    <m/>
    <m/>
    <m/>
    <m/>
    <m/>
    <m/>
    <m/>
    <m/>
    <m/>
    <m/>
    <m/>
    <d v="2019-01-27T00:00:00"/>
    <b v="0"/>
    <b v="1"/>
    <b v="0"/>
    <x v="1"/>
    <x v="0"/>
  </r>
  <r>
    <n v="929"/>
    <x v="890"/>
    <n v="21.034126584628176"/>
    <n v="3"/>
    <s v="BLACK TEA (CAMELLIA SINENSIS) AND APPLE AND CINNAMON FLAVOUR."/>
    <m/>
    <m/>
    <m/>
    <m/>
    <m/>
    <m/>
    <m/>
    <m/>
    <m/>
    <m/>
    <m/>
    <m/>
    <m/>
    <m/>
    <d v="2019-02-19T00:00:00"/>
    <b v="0"/>
    <b v="1"/>
    <b v="0"/>
    <x v="1"/>
    <x v="0"/>
  </r>
  <r>
    <n v="930"/>
    <x v="891"/>
    <n v="65.508222678810341"/>
    <n v="3"/>
    <s v="SOYBEAN OIL"/>
    <s v=" HYDROGENATED PALM OIL"/>
    <s v=" PALM OIL"/>
    <s v=" MONO-AND DIGLYCERIDES"/>
    <s v=" TBHQ AND CITRIC ACID ADDED TO HELP PROTECT FLAVOR."/>
    <m/>
    <m/>
    <m/>
    <m/>
    <m/>
    <m/>
    <m/>
    <m/>
    <m/>
    <m/>
    <d v="2019-02-07T00:00:00"/>
    <b v="0"/>
    <b v="1"/>
    <b v="0"/>
    <x v="0"/>
    <x v="0"/>
  </r>
  <r>
    <n v="931"/>
    <x v="892"/>
    <n v="61.835369826463804"/>
    <n v="7"/>
    <s v="PEARS"/>
    <s v=" CANE SUGAR"/>
    <s v=" CORN SYRUP"/>
    <s v=" WATER"/>
    <s v=" PECTIN AND CITRIC ACID."/>
    <m/>
    <m/>
    <m/>
    <m/>
    <m/>
    <m/>
    <m/>
    <m/>
    <m/>
    <m/>
    <d v="2019-02-10T00:00:00"/>
    <b v="0"/>
    <b v="1"/>
    <b v="0"/>
    <x v="0"/>
    <x v="0"/>
  </r>
  <r>
    <n v="932"/>
    <x v="893"/>
    <n v="48.801898990187375"/>
    <n v="7"/>
    <s v="TOMATO PUREE (WATER"/>
    <s v=" TOMATO PASTE)"/>
    <s v=" DICED TOMATOES"/>
    <s v=" BEEF"/>
    <s v=" SUGAR"/>
    <s v=" VEGETABLE OIL (CORN AND/OR COTTONSEED AND/OR SOYBEAN)"/>
    <s v=" SALT"/>
    <s v=" DEHYDRATED GARLIC"/>
    <s v=" DEHYDRATED ONION"/>
    <s v=" SPICES (BASIL"/>
    <s v=" OREGANO"/>
    <s v=" SPICE)"/>
    <s v=" CITRIC ACID"/>
    <s v=" DEHYDRATED PARSLEY."/>
    <m/>
    <d v="2019-02-20T00:00:00"/>
    <b v="0"/>
    <b v="1"/>
    <b v="0"/>
    <x v="0"/>
    <x v="0"/>
  </r>
  <r>
    <n v="933"/>
    <x v="894"/>
    <n v="57.739520063991797"/>
    <n v="16"/>
    <s v="STONE GROUND CORN"/>
    <s v=" WATER"/>
    <s v=" LIME"/>
    <s v=" ONE OF THE FOLLOWING: PALM OLEIN OIL"/>
    <s v=" NON-HYDROGENATED EXPELLER-PRESSED ORGANIC SUNFLOWER"/>
    <s v=" CANOLA OR COTTONSEED OIL"/>
    <s v=" SEA SALT"/>
    <s v=" RED PEPPER"/>
    <s v=" GARLIC GRANULES"/>
    <s v=" PAPRIKA"/>
    <s v=" BLACK PEPPER"/>
    <s v=" OLEORESIN OF PAPRIKA."/>
    <m/>
    <m/>
    <m/>
    <d v="2019-02-12T00:00:00"/>
    <b v="1"/>
    <b v="0"/>
    <b v="0"/>
    <x v="0"/>
    <x v="0"/>
  </r>
  <r>
    <n v="934"/>
    <x v="895"/>
    <n v="60.805385410519705"/>
    <n v="14"/>
    <s v="PAPAYA"/>
    <s v=" SUGAR"/>
    <s v=" CALCIUM."/>
    <m/>
    <m/>
    <m/>
    <m/>
    <m/>
    <m/>
    <m/>
    <m/>
    <m/>
    <m/>
    <m/>
    <m/>
    <d v="2019-01-26T00:00:00"/>
    <b v="1"/>
    <b v="0"/>
    <b v="0"/>
    <x v="0"/>
    <x v="0"/>
  </r>
  <r>
    <n v="935"/>
    <x v="896"/>
    <n v="15.061107318648725"/>
    <n v="5"/>
    <s v="MANGO"/>
    <s v=" SUGAR."/>
    <m/>
    <m/>
    <m/>
    <m/>
    <m/>
    <m/>
    <m/>
    <m/>
    <m/>
    <m/>
    <m/>
    <m/>
    <m/>
    <d v="2019-02-23T00:00:00"/>
    <b v="0"/>
    <b v="1"/>
    <b v="0"/>
    <x v="1"/>
    <x v="0"/>
  </r>
  <r>
    <n v="936"/>
    <x v="897"/>
    <n v="85.048886681852238"/>
    <n v="4"/>
    <s v="PINEAPPLE"/>
    <s v=" SUGAR."/>
    <m/>
    <m/>
    <m/>
    <m/>
    <m/>
    <m/>
    <m/>
    <m/>
    <m/>
    <m/>
    <m/>
    <m/>
    <m/>
    <d v="2019-02-12T00:00:00"/>
    <b v="0"/>
    <b v="1"/>
    <b v="0"/>
    <x v="0"/>
    <x v="0"/>
  </r>
  <r>
    <n v="937"/>
    <x v="898"/>
    <n v="83.617852028119273"/>
    <n v="4"/>
    <s v="GINGER ROOT"/>
    <s v=" SUGAR"/>
    <s v=" CITRIC ACID."/>
    <m/>
    <m/>
    <m/>
    <m/>
    <m/>
    <m/>
    <m/>
    <m/>
    <m/>
    <m/>
    <m/>
    <m/>
    <d v="2019-02-16T00:00:00"/>
    <b v="0"/>
    <b v="1"/>
    <b v="0"/>
    <x v="0"/>
    <x v="0"/>
  </r>
  <r>
    <n v="938"/>
    <x v="899"/>
    <n v="88.770194630888511"/>
    <n v="5"/>
    <s v="WATER"/>
    <s v=" ORGANIC WHEAT FLOUR"/>
    <s v=" ORGANIC TAPIOCA STARCH"/>
    <s v=" ORGANIC BUCKWHEAT FLOUR"/>
    <s v=" ORGANIC WHEAT GLUTEN"/>
    <s v=" SEA SALT"/>
    <s v=" LACTIC ACID."/>
    <m/>
    <m/>
    <m/>
    <m/>
    <m/>
    <m/>
    <m/>
    <m/>
    <d v="2019-02-24T00:00:00"/>
    <b v="0"/>
    <b v="1"/>
    <b v="0"/>
    <x v="0"/>
    <x v="0"/>
  </r>
  <r>
    <n v="939"/>
    <x v="900"/>
    <n v="9.7247678376160209"/>
    <n v="9"/>
    <s v="GROUND CORIANDER"/>
    <s v=" GROUND POMEGRANATE SEEDS"/>
    <s v=" CUMIN"/>
    <s v=" SALT"/>
    <s v=" ASAFOETIDA"/>
    <s v=" CAYENNE PEPPER"/>
    <s v=" PAPRIKA"/>
    <s v=" TURMERIC"/>
    <s v=" GARAM MASALA."/>
    <m/>
    <m/>
    <m/>
    <m/>
    <m/>
    <m/>
    <d v="2019-02-01T00:00:00"/>
    <b v="0"/>
    <b v="1"/>
    <b v="0"/>
    <x v="1"/>
    <x v="0"/>
  </r>
  <r>
    <n v="940"/>
    <x v="901"/>
    <n v="82.415941112579276"/>
    <n v="11"/>
    <s v="CHEDDAR CHEESE (PASTEURIZED MILK"/>
    <s v=" CHEESE CULTURES"/>
    <s v=" SALT"/>
    <s v=" ENZYMES)"/>
    <s v=" WHISKEY."/>
    <m/>
    <m/>
    <m/>
    <m/>
    <m/>
    <m/>
    <m/>
    <m/>
    <m/>
    <m/>
    <d v="2019-02-22T00:00:00"/>
    <b v="1"/>
    <b v="0"/>
    <b v="0"/>
    <x v="0"/>
    <x v="0"/>
  </r>
  <r>
    <n v="941"/>
    <x v="902"/>
    <n v="34.790514355373972"/>
    <n v="7"/>
    <s v="BEEF"/>
    <s v=" WATER"/>
    <s v=" SALT"/>
    <s v=" FLAVORINGS"/>
    <s v=" HYDROLYZED SOY PROTEIN"/>
    <s v=" SODIUM PHOSPHATE"/>
    <s v=" PAPRIKA"/>
    <s v=" SPICES"/>
    <s v=" SODIUM ERYTHORBATE"/>
    <s v=" SODIUM NITRITE."/>
    <m/>
    <m/>
    <m/>
    <m/>
    <m/>
    <d v="2019-02-21T00:00:00"/>
    <b v="0"/>
    <b v="1"/>
    <b v="0"/>
    <x v="0"/>
    <x v="0"/>
  </r>
  <r>
    <n v="942"/>
    <x v="601"/>
    <n v="85.981617270831038"/>
    <n v="12"/>
    <s v="BEEF"/>
    <s v=" WATER"/>
    <s v=" BEEF HEARTS"/>
    <s v=" NONFAT DRY MILK"/>
    <s v=" SALT"/>
    <s v=" CONTAINS LESS THAN 2% OF CORN SYRUP"/>
    <s v=" MUSTARD POWDER"/>
    <s v=" SPICES"/>
    <s v=" ONION POWDER"/>
    <s v=" GARLIC POWDER"/>
    <s v=" ISOLATED SOY PROTEIN"/>
    <s v=" SPICE EXTRACTS"/>
    <s v=" DEXTROSE"/>
    <s v=" SUGAR"/>
    <s v=" SODIUM NITRITE"/>
    <d v="2019-02-25T00:00:00"/>
    <b v="1"/>
    <b v="0"/>
    <b v="0"/>
    <x v="0"/>
    <x v="0"/>
  </r>
  <r>
    <n v="943"/>
    <x v="903"/>
    <n v="36.048887533939336"/>
    <n v="17"/>
    <s v="MECHANICALLY SEPARATED CHICKEN"/>
    <s v=" PORK"/>
    <s v=" WATER"/>
    <s v=" SALT"/>
    <s v=" CONTAINS LESS THAN 2% OF DEXTROSE"/>
    <s v=" CORN SYRUP"/>
    <s v=" MODIFIED FOOD STARCH"/>
    <s v=" FLAVORING"/>
    <s v=" SUGAR"/>
    <s v=" LAURIC ARGINATE"/>
    <s v=" SODIUM ERYTHORBATE"/>
    <s v=" OLEORESIN 01 PAPRIKA"/>
    <s v=" SODIUM NITRITE"/>
    <s v=" SODIUM PHOSPHATE."/>
    <m/>
    <d v="2019-03-07T00:00:00"/>
    <b v="1"/>
    <b v="0"/>
    <b v="0"/>
    <x v="0"/>
    <x v="0"/>
  </r>
  <r>
    <n v="944"/>
    <x v="904"/>
    <n v="71.797773128509718"/>
    <n v="16"/>
    <s v="PORK"/>
    <s v=" WATER"/>
    <s v=" TEXTURED SOY FLOUR"/>
    <s v=" SALT"/>
    <s v=" SUGAR"/>
    <s v=" FLAVORING"/>
    <s v=" MONOSODIUM GLUTAMATE"/>
    <s v=" BHA"/>
    <s v=" BHT."/>
    <m/>
    <m/>
    <m/>
    <m/>
    <m/>
    <m/>
    <d v="2019-03-02T00:00:00"/>
    <b v="1"/>
    <b v="0"/>
    <b v="0"/>
    <x v="0"/>
    <x v="0"/>
  </r>
  <r>
    <n v="945"/>
    <x v="905"/>
    <n v="20.499074785073844"/>
    <n v="11"/>
    <s v="TOMATO CONCENTRATE (WATER"/>
    <s v=" TOMATO PASTE)"/>
    <s v=" ONION POWDER"/>
    <s v=" GARLIC POWDER"/>
    <s v=" CITRIC ACID"/>
    <s v=" NATURAL FLAVORS"/>
    <s v=" DRIED BELL PEPPER."/>
    <m/>
    <m/>
    <m/>
    <m/>
    <m/>
    <m/>
    <m/>
    <m/>
    <d v="2019-02-18T00:00:00"/>
    <b v="1"/>
    <b v="0"/>
    <b v="0"/>
    <x v="1"/>
    <x v="0"/>
  </r>
  <r>
    <n v="946"/>
    <x v="906"/>
    <n v="2.7899187206754772"/>
    <n v="9"/>
    <s v="WATER"/>
    <s v=" BLACK BEANS*"/>
    <s v=" DICED TOMATOES* (TOMATOES*"/>
    <s v=" TOMATO JUICE*"/>
    <s v=" CITRIC ACID"/>
    <s v=" CALCIUM CHLORIDE)"/>
    <s v=" POTATOES*"/>
    <s v=" ONIONS*"/>
    <s v=" POTATO STARCH*"/>
    <s v=" CANOLA OIL*"/>
    <s v=" CARROTS*"/>
    <s v=" GARLIC*"/>
    <s v=" TOMATO PUREE* (TOMATO PASTE*"/>
    <s v=" FILTERED WATER)"/>
    <s v=" CILANTRO*"/>
    <d v="2019-01-25T00:00:00"/>
    <b v="0"/>
    <b v="1"/>
    <b v="0"/>
    <x v="1"/>
    <x v="0"/>
  </r>
  <r>
    <n v="947"/>
    <x v="907"/>
    <n v="48.368353006180797"/>
    <n v="17"/>
    <s v="WATER"/>
    <s v=" WHITE BEANS*"/>
    <s v=" KALE*"/>
    <s v=" BARLEY*"/>
    <s v=" EXTRA VIRGIN OLIVE OIL*"/>
    <s v=" POTATO STARCH*"/>
    <s v=" GARLIC*"/>
    <s v=" NAVY BEAN FLOUR*"/>
    <s v=" SEA SALT"/>
    <s v=" CARROTS*"/>
    <s v=" POTATOES*"/>
    <s v=" ONIONS*"/>
    <s v=" CELERY*"/>
    <s v=" SPICES*"/>
    <s v=" LEEKS*."/>
    <d v="2019-02-15T00:00:00"/>
    <b v="1"/>
    <b v="0"/>
    <b v="0"/>
    <x v="0"/>
    <x v="0"/>
  </r>
  <r>
    <n v="948"/>
    <x v="908"/>
    <n v="75.064606636591364"/>
    <n v="17"/>
    <s v="DRY ROASTED ALMONDS."/>
    <m/>
    <m/>
    <m/>
    <m/>
    <m/>
    <m/>
    <m/>
    <m/>
    <m/>
    <m/>
    <m/>
    <m/>
    <m/>
    <m/>
    <d v="2019-03-05T00:00:00"/>
    <b v="1"/>
    <b v="0"/>
    <b v="0"/>
    <x v="0"/>
    <x v="0"/>
  </r>
  <r>
    <n v="949"/>
    <x v="909"/>
    <n v="11.462289031986284"/>
    <n v="3"/>
    <s v="WATER"/>
    <s v=" SCOTCH BONNET PEPPERS"/>
    <s v=" VINEGAR"/>
    <s v=" MODIFIED FOOD STARCH"/>
    <s v=" SALT"/>
    <s v=" APPROVED SPICES"/>
    <s v=" POTASSIUM SORBATE (0.1% AS PRESERVATIVE)"/>
    <s v=" SODIUM METABISULPHITE (TO PRESERVE COLOR)."/>
    <m/>
    <m/>
    <m/>
    <m/>
    <m/>
    <m/>
    <m/>
    <d v="2019-01-28T00:00:00"/>
    <b v="0"/>
    <b v="1"/>
    <b v="0"/>
    <x v="1"/>
    <x v="0"/>
  </r>
  <r>
    <n v="950"/>
    <x v="910"/>
    <n v="0.29421528606576874"/>
    <n v="10"/>
    <s v="WATER"/>
    <s v=" VEGETABLE OIL BLEND (LIQUID SOYBEAN OIL"/>
    <s v=" PARTIALLY HYDROGENATED SOYBEAN OIL"/>
    <s v=" MAY CONTAIN HYDROGENATED COTTONSEED OIL)"/>
    <s v=" SALT"/>
    <s v=" VEGETABLE MONOGLYCERIDES"/>
    <s v=" SOY LECITHIN"/>
    <s v=" POTASSIUM SORBATE AND CALCIUM DISODIUM EDTA USED TO PROTECT QUALITY"/>
    <s v=" ARTIFICIAL FLAVOR"/>
    <s v=" LACTIC ACID"/>
    <s v=" BETA CAROTENE (COLOR)"/>
    <s v=" VITAMIN A PALMITATE ADDED."/>
    <m/>
    <m/>
    <m/>
    <d v="2019-02-09T00:00:00"/>
    <b v="0"/>
    <b v="1"/>
    <b v="0"/>
    <x v="1"/>
    <x v="0"/>
  </r>
  <r>
    <n v="951"/>
    <x v="911"/>
    <n v="16.878445024673304"/>
    <n v="14"/>
    <s v="ENRICHED BLEACHED FLOUR [WHEAT FLOUR"/>
    <s v=" NIACIN"/>
    <s v=" IRON"/>
    <s v=" THIAMINE MONONITRATE (VITAMIN B1)"/>
    <s v=" RIBOFLAVIN (VITAMIN B2)"/>
    <s v=" FOLIC ACID]"/>
    <s v=" WATER"/>
    <s v=" VEGETABLE OIL (PALM"/>
    <s v=" SOYBEAN AND/OR COTTONSEED OILS)"/>
    <s v=" BUTTERMILK"/>
    <s v=" DEXTROSE"/>
    <s v=" LEAVENING (BAKING SODA"/>
    <s v=" SODIUM ACID PYROPHOSPHATE"/>
    <s v=" SODIUM ALUMINUM PHOSPHATE"/>
    <s v=" ALUMINUM SULFATE)"/>
    <d v="2019-02-14T00:00:00"/>
    <b v="1"/>
    <b v="0"/>
    <b v="0"/>
    <x v="1"/>
    <x v="0"/>
  </r>
  <r>
    <n v="952"/>
    <x v="912"/>
    <n v="2.4112484988827343"/>
    <n v="17"/>
    <s v="ENRICHED BLEACHED FLOUR [WHEAT FLOUR"/>
    <s v=" NIACIN"/>
    <s v=" IRON"/>
    <s v=" THIAMIN MONONITRATE (VITAMIN B1)"/>
    <s v=" RIBOFLAVIN (VITAMIN B2)"/>
    <s v=" FOLIC ACID]"/>
    <s v=" SUGAR"/>
    <s v=" CHOCOLATE CHIPS [SUGAR"/>
    <s v=" CHOCOLATE LIQUOR"/>
    <s v=" COCOA BUTTER"/>
    <s v=" MILK FAT"/>
    <s v=" SOY LECITHIN"/>
    <s v=" VANILLIN (ARTIFICIAL FLAVOR)]"/>
    <s v=" VEGETABLE OIL [(PALM"/>
    <s v=" SOYBEAN AND/OR COTTONSEED OILS)"/>
    <d v="2019-02-15T00:00:00"/>
    <b v="1"/>
    <b v="0"/>
    <b v="0"/>
    <x v="1"/>
    <x v="0"/>
  </r>
  <r>
    <n v="953"/>
    <x v="913"/>
    <n v="37.113122360909003"/>
    <n v="17"/>
    <s v="ENRICHED BLEACHED FLOUR [WHEAT FLOUR"/>
    <s v=" NIACIN"/>
    <s v=" IRON"/>
    <s v=" THIAMIN MONONITRATE (VITAMIN B1)"/>
    <s v=" RIBOFLAVIN (VITAMIN B2)"/>
    <s v=" FOLIC ACID]"/>
    <s v=" SUGAR"/>
    <s v=" VEGETABLE OIL [(PALM"/>
    <s v=" SOYBEAN AND/OR COTTONSEED OILS)"/>
    <s v=" CITRIC ACID (PRESERVATIVE)]"/>
    <s v=" SKIM MILK"/>
    <s v=" WATER. CONTAINS 2% OR LESS OF EACH OF THE FOLLOWING: EGGS"/>
    <s v=" SALT"/>
    <s v=" BAKING SODA"/>
    <s v=" NATURAL AND ARTIFICIAL FLAVORS"/>
    <d v="2019-02-28T00:00:00"/>
    <b v="1"/>
    <b v="0"/>
    <b v="0"/>
    <x v="0"/>
    <x v="0"/>
  </r>
  <r>
    <n v="954"/>
    <x v="914"/>
    <n v="56.343908741351854"/>
    <n v="17"/>
    <s v="ENRICHED WHEAT FLOUR (WHEAT FLOUR"/>
    <s v=" NIACIN"/>
    <s v=" REDUCED IRON"/>
    <s v=" THIAMIN MONONITRATE"/>
    <s v=" RIBOFLAVIN"/>
    <s v=" FOLIC ACID)"/>
    <s v=" PALM OIL"/>
    <s v=" LESS THAN 2% OF: RED HOT CAYENNE PEPPER SAUCE POWDER (RED HOT CAYENNE PEPPER SAUCE [AGED CAYENNE RED PEPPERS"/>
    <s v=" VINEGAR"/>
    <s v=" SALT"/>
    <s v=" GARLIC]"/>
    <s v=" MALTODEXTRIN)"/>
    <s v=" SALT"/>
    <s v=" VINEGAR POWDER"/>
    <s v=" (MALTODEXTRIN"/>
    <d v="2019-02-19T00:00:00"/>
    <b v="1"/>
    <b v="0"/>
    <b v="0"/>
    <x v="0"/>
    <x v="0"/>
  </r>
  <r>
    <n v="955"/>
    <x v="915"/>
    <n v="0.4478973128770658"/>
    <n v="17"/>
    <s v="ENRICHED WHEAT FLOUR (CONTAINS: WHEAT FLOUR"/>
    <s v=" NIACIN"/>
    <s v=" REDUCED IRON"/>
    <s v=" THIAMINE MONONITRATE"/>
    <s v=" RIBOFLAVIN"/>
    <s v=" AND FOLIC ACID)"/>
    <s v=" SALT"/>
    <s v=" MALT"/>
    <s v=" VEGETABLE OIL (CONTAINS ONE OR MORE OF THE FOLLOWING: CANOLA"/>
    <s v=" CORN"/>
    <s v=" SOYBEAN)"/>
    <s v=" LEAVENING (CONTAINS ONE OR MORE OF THE FOLLOWING: YEAST"/>
    <s v=" SODIUM BICARBONATE"/>
    <s v=" AMMONIUM BICARBONATE)."/>
    <m/>
    <d v="2019-02-03T00:00:00"/>
    <b v="1"/>
    <b v="0"/>
    <b v="0"/>
    <x v="1"/>
    <x v="0"/>
  </r>
  <r>
    <n v="956"/>
    <x v="916"/>
    <n v="46.417951861144822"/>
    <n v="16"/>
    <s v="BEEF"/>
    <s v=" WATER"/>
    <s v=" CORN SYRUP"/>
    <s v=" SALT"/>
    <s v=" CONTAINS 2% OR LESS MODIFIED FOOD STARCH"/>
    <s v=" FLAVORINGS"/>
    <s v=" SODIUM LACTATE"/>
    <s v=" DEXTROSE"/>
    <s v=" SODIUM PHOSPHATES"/>
    <s v=" SODIUM DIACETATE"/>
    <s v=" SODIUM ERYTHORBATE"/>
    <s v=" PAPRIKA"/>
    <s v=" SODIUM NITRATE."/>
    <m/>
    <m/>
    <d v="2019-02-15T00:00:00"/>
    <b v="1"/>
    <b v="0"/>
    <b v="0"/>
    <x v="0"/>
    <x v="0"/>
  </r>
  <r>
    <n v="957"/>
    <x v="917"/>
    <n v="71.957236333477752"/>
    <n v="15"/>
    <s v="(TURKEY"/>
    <s v=" MECHANICALLY SEPARATED TURKEY)"/>
    <s v=" WATER"/>
    <s v=" SUGAR"/>
    <s v=" SALT"/>
    <s v=" FLAVORING (CANOLA OIL"/>
    <s v=" SUNFLOWER OIL"/>
    <s v=" NATURAL FLAVORING)"/>
    <s v=" SODIUM PHOSPHATE"/>
    <s v=" SODIUM ERYTHORBATE"/>
    <s v=" SODIUM NITRITE."/>
    <m/>
    <m/>
    <m/>
    <m/>
    <d v="2019-01-27T00:00:00"/>
    <b v="1"/>
    <b v="0"/>
    <b v="0"/>
    <x v="0"/>
    <x v="0"/>
  </r>
  <r>
    <n v="958"/>
    <x v="918"/>
    <n v="16.414594847717623"/>
    <n v="13"/>
    <s v="CURED WITH WATER"/>
    <s v=" SALT"/>
    <s v=" SUGAR"/>
    <s v=" SODIUM PHOSPHATES"/>
    <s v=" FLAVORINGS"/>
    <s v=" SODIUM ERYTHORBATE"/>
    <s v=" SODIUM NITRITE."/>
    <m/>
    <m/>
    <m/>
    <m/>
    <m/>
    <m/>
    <m/>
    <m/>
    <d v="2019-02-08T00:00:00"/>
    <b v="1"/>
    <b v="0"/>
    <b v="0"/>
    <x v="1"/>
    <x v="0"/>
  </r>
  <r>
    <n v="959"/>
    <x v="919"/>
    <n v="4.5062693153645643"/>
    <n v="9"/>
    <s v="PORK"/>
    <s v=" SALT"/>
    <s v=" SPICES"/>
    <s v=" SUGAR."/>
    <m/>
    <m/>
    <m/>
    <m/>
    <m/>
    <m/>
    <m/>
    <m/>
    <m/>
    <m/>
    <m/>
    <d v="2019-03-03T00:00:00"/>
    <b v="0"/>
    <b v="1"/>
    <b v="0"/>
    <x v="1"/>
    <x v="0"/>
  </r>
  <r>
    <n v="960"/>
    <x v="920"/>
    <n v="0.7908014216876591"/>
    <n v="6"/>
    <s v="PORK"/>
    <s v=" SALT"/>
    <s v=" SPICES"/>
    <s v=" SUGAR. HAMS"/>
    <s v=" SHOULDERS"/>
    <s v=" LOINS"/>
    <s v=" TENDERLOINS INCLUDED."/>
    <m/>
    <m/>
    <m/>
    <m/>
    <m/>
    <m/>
    <m/>
    <m/>
    <d v="2019-01-25T00:00:00"/>
    <b v="0"/>
    <b v="1"/>
    <b v="0"/>
    <x v="1"/>
    <x v="0"/>
  </r>
  <r>
    <n v="961"/>
    <x v="921"/>
    <n v="62.302672291521453"/>
    <n v="9"/>
    <s v="BACON CURED WITH: WATER"/>
    <s v=" SALT"/>
    <s v=" SUGAR"/>
    <s v=" SMOKE FLAVORING"/>
    <s v=" SODIUM PHOSPHATES"/>
    <s v=" SODIUM ERYTHORBATE"/>
    <s v=" SODIUM NITRITE."/>
    <m/>
    <m/>
    <m/>
    <m/>
    <m/>
    <m/>
    <m/>
    <m/>
    <d v="2019-03-07T00:00:00"/>
    <b v="0"/>
    <b v="1"/>
    <b v="0"/>
    <x v="0"/>
    <x v="0"/>
  </r>
  <r>
    <n v="962"/>
    <x v="922"/>
    <n v="98.40062098398144"/>
    <n v="9"/>
    <s v="CURED WITH: WATER"/>
    <s v=" SALT"/>
    <s v=" SUGAR"/>
    <s v=" SODIUM PHOSPHATE"/>
    <s v=" SODIUM ERYTHORBATE"/>
    <s v=" SODIUM NITRITE."/>
    <m/>
    <m/>
    <m/>
    <m/>
    <m/>
    <m/>
    <m/>
    <m/>
    <m/>
    <d v="2019-02-06T00:00:00"/>
    <b v="0"/>
    <b v="1"/>
    <b v="0"/>
    <x v="0"/>
    <x v="0"/>
  </r>
  <r>
    <n v="963"/>
    <x v="923"/>
    <n v="20.991437037085838"/>
    <n v="8"/>
    <s v="CURED WITH: WATER"/>
    <s v=" DEXTROSE"/>
    <s v=" SALT"/>
    <s v=" CONTAINS 2% OR LESS OF: POTASSIUM LACTATE"/>
    <s v=" SODIUM PHOSPHATES"/>
    <s v=" SODIUM DIACETATE"/>
    <s v=" SODIUM ERYTHORBATE"/>
    <s v=" SODIUM NITRITE."/>
    <m/>
    <m/>
    <m/>
    <m/>
    <m/>
    <m/>
    <m/>
    <d v="2019-02-12T00:00:00"/>
    <b v="0"/>
    <b v="1"/>
    <b v="0"/>
    <x v="1"/>
    <x v="0"/>
  </r>
  <r>
    <n v="964"/>
    <x v="924"/>
    <n v="80.347632642034355"/>
    <n v="10"/>
    <s v="DICED TOMATOES"/>
    <s v=" ONIONS"/>
    <s v=" PEPPERS"/>
    <s v=" CILANTRO"/>
    <s v=" DEHYDRATED ONION"/>
    <s v=" DEHYDRATED GARLIC"/>
    <s v=" LIME JUICE"/>
    <s v=" SALT"/>
    <s v=" CUMIN"/>
    <s v=" BLACK PEPPER"/>
    <s v=" AND NATURAL FLAVORS."/>
    <m/>
    <m/>
    <m/>
    <m/>
    <d v="2019-03-06T00:00:00"/>
    <b v="0"/>
    <b v="1"/>
    <b v="0"/>
    <x v="0"/>
    <x v="0"/>
  </r>
  <r>
    <n v="965"/>
    <x v="925"/>
    <n v="82.103695520837078"/>
    <n v="13"/>
    <s v="TOMATOES"/>
    <s v=" ONIONS"/>
    <s v=" GREEN PEPPERS"/>
    <s v=" SUGAR"/>
    <s v=" CILANTRO"/>
    <s v=" GARLIC"/>
    <s v=" SALT"/>
    <s v=" VINEGAR"/>
    <s v=" COMINO"/>
    <s v=" SPICES."/>
    <m/>
    <m/>
    <m/>
    <m/>
    <m/>
    <d v="2019-02-09T00:00:00"/>
    <b v="1"/>
    <b v="0"/>
    <b v="0"/>
    <x v="0"/>
    <x v="0"/>
  </r>
  <r>
    <n v="966"/>
    <x v="926"/>
    <n v="23.453106113024123"/>
    <n v="12"/>
    <s v="PEPPADEW PEPPER (SWEET PIQUANTE PEPPER"/>
    <s v=" WATER"/>
    <s v=" SUGAR"/>
    <s v=" VINEGAR"/>
    <s v=" SALT"/>
    <s v=" CITRIC ACID"/>
    <s v=" ASCORBIC ACID"/>
    <s v=" CALCIUM CHLORIDE)"/>
    <s v=" ONION"/>
    <s v=" ORANGE BELL PEPPER"/>
    <s v=" RED BELL PEPPER"/>
    <s v=" YELLOW BELL PEPPER"/>
    <s v=" RED PEPPER (DICED RED PEPPERS"/>
    <s v=" CITRIC ACID"/>
    <s v=" SALT"/>
    <d v="2019-03-08T00:00:00"/>
    <b v="1"/>
    <b v="0"/>
    <b v="0"/>
    <x v="1"/>
    <x v="0"/>
  </r>
  <r>
    <n v="967"/>
    <x v="927"/>
    <n v="34.380389647683984"/>
    <n v="17"/>
    <s v="MICHIGAN RED TART CHERRIES"/>
    <s v=" SUGAR"/>
    <s v=" FRUIT PECTIN"/>
    <s v=" CITRIC ACID."/>
    <m/>
    <m/>
    <m/>
    <m/>
    <m/>
    <m/>
    <m/>
    <m/>
    <m/>
    <m/>
    <m/>
    <d v="2019-01-30T00:00:00"/>
    <b v="1"/>
    <b v="0"/>
    <b v="0"/>
    <x v="0"/>
    <x v="0"/>
  </r>
  <r>
    <n v="968"/>
    <x v="928"/>
    <n v="89.155409682603548"/>
    <n v="6"/>
    <s v="WILD MAINE BLUEBERRIES"/>
    <s v=" SUGAR"/>
    <s v=" FRUIT PECTIN"/>
    <s v=" CITRIC ACID."/>
    <m/>
    <m/>
    <m/>
    <m/>
    <m/>
    <m/>
    <m/>
    <m/>
    <m/>
    <m/>
    <m/>
    <d v="2019-01-24T00:00:00"/>
    <b v="0"/>
    <b v="1"/>
    <b v="0"/>
    <x v="0"/>
    <x v="0"/>
  </r>
  <r>
    <n v="969"/>
    <x v="929"/>
    <n v="69.491101377422808"/>
    <n v="6"/>
    <s v="APPLE JUICE (WATER AND APPLE JUICE CONCENTRATE)"/>
    <s v=" CORN SYRUP"/>
    <s v=" HIGH FRUCTOSE CORN SYRUP"/>
    <s v=" FRUIT PECTIN"/>
    <s v=" CITRIC ACID"/>
    <s v=" SODIUM CITRATE."/>
    <m/>
    <m/>
    <m/>
    <m/>
    <m/>
    <m/>
    <m/>
    <m/>
    <m/>
    <d v="2019-02-15T00:00:00"/>
    <b v="0"/>
    <b v="1"/>
    <b v="0"/>
    <x v="0"/>
    <x v="0"/>
  </r>
  <r>
    <n v="970"/>
    <x v="930"/>
    <n v="26.072432005526171"/>
    <n v="8"/>
    <s v="RED RASPBERRIES"/>
    <s v=" CORN SYRUP"/>
    <s v=" HIGH FRUCTOSE CORN SYRUP"/>
    <s v=" FRUIT PECTIN"/>
    <s v=" CITRIC ACID."/>
    <m/>
    <m/>
    <m/>
    <m/>
    <m/>
    <m/>
    <m/>
    <m/>
    <m/>
    <m/>
    <d v="2019-02-25T00:00:00"/>
    <b v="0"/>
    <b v="1"/>
    <b v="0"/>
    <x v="1"/>
    <x v="0"/>
  </r>
  <r>
    <n v="971"/>
    <x v="931"/>
    <n v="2.9313795145166077"/>
    <n v="7"/>
    <s v="BLACKBERRIES"/>
    <s v=" CORN SYRUP"/>
    <s v=" HIGH FRUCTOSE CORN SYRUP"/>
    <s v=" FRUIT PECTIN"/>
    <s v=" CITRIC ACID"/>
    <s v=" SODIUM CITRATE."/>
    <m/>
    <m/>
    <m/>
    <m/>
    <m/>
    <m/>
    <m/>
    <m/>
    <m/>
    <d v="2019-01-25T00:00:00"/>
    <b v="0"/>
    <b v="1"/>
    <b v="0"/>
    <x v="1"/>
    <x v="0"/>
  </r>
  <r>
    <n v="972"/>
    <x v="932"/>
    <n v="98.115813454539648"/>
    <n v="8"/>
    <s v="STRAWBERRIES"/>
    <s v=" HIGH FRUCTOSE CORN SYRUP"/>
    <s v=" CORN SYRUP"/>
    <s v=" SUGAR"/>
    <s v=" FRUIT PECTIN"/>
    <s v=" CITRIC ACID."/>
    <m/>
    <m/>
    <m/>
    <m/>
    <m/>
    <m/>
    <m/>
    <m/>
    <m/>
    <d v="2019-02-25T00:00:00"/>
    <b v="0"/>
    <b v="1"/>
    <b v="0"/>
    <x v="0"/>
    <x v="0"/>
  </r>
  <r>
    <n v="973"/>
    <x v="933"/>
    <n v="39.334411473716045"/>
    <n v="8"/>
    <s v="BEEF"/>
    <s v=" WATER"/>
    <s v=" SALT"/>
    <s v=" POTASSIUM LACTATE"/>
    <s v=" SEASONING (SALT"/>
    <s v=" GARLIC POWDER"/>
    <s v=" BROWN SUGAR"/>
    <s v=" SPICES"/>
    <s v=" YEAST EXTRACT"/>
    <s v=" ONION POWDER"/>
    <s v=" MALTODEXTRIN"/>
    <s v=" SOYBEAN OIL (PROCESSING AID)"/>
    <s v=" MODIFIED FOOD STARCH"/>
    <s v=" VINEGAR SOLIDS"/>
    <s v=" NATURAL FLAVORS)"/>
    <d v="2019-01-28T00:00:00"/>
    <b v="0"/>
    <b v="1"/>
    <b v="0"/>
    <x v="0"/>
    <x v="0"/>
  </r>
  <r>
    <n v="974"/>
    <x v="934"/>
    <n v="30.553934594251075"/>
    <n v="17"/>
    <s v="CURED WITH WATER"/>
    <s v=" CONTAINS 2% OR LESS OF THE FOLLOWING: DEXTROSE"/>
    <s v=" SALT"/>
    <s v=" POTASSIUM LACTATE"/>
    <s v=" SODIUM PHOSPHATE"/>
    <s v=" SODIUM DIACETATE"/>
    <s v=" FLAVORING (DEXTROSE"/>
    <s v=" NATURAL AND ARTIFICIAL FLAVORS"/>
    <s v=" POLYSORBATE 80)"/>
    <s v=" SODIUM ERYTHORBATE"/>
    <s v=" SODIUM NITRITE"/>
    <s v=" FLAVORING."/>
    <m/>
    <m/>
    <m/>
    <d v="2019-03-08T00:00:00"/>
    <b v="1"/>
    <b v="0"/>
    <b v="0"/>
    <x v="0"/>
    <x v="0"/>
  </r>
  <r>
    <n v="975"/>
    <x v="935"/>
    <n v="55.372688787535175"/>
    <n v="14"/>
    <s v="WATER"/>
    <s v=" DISTILLED VINEGAR"/>
    <s v=" APPLE CIDER VINEGAR"/>
    <s v=" DEXTROSE"/>
    <s v=" HIGH FRUCTOSE CORN SYRUP"/>
    <s v=" BROWN SUGAR"/>
    <s v=" TOMATO PASTE"/>
    <s v=" SPICES"/>
    <s v=" SALT"/>
    <s v=" DRIED ONION AND GARLIC"/>
    <s v=" SOYBEANS"/>
    <s v=" WHEAT"/>
    <s v=" NATURAL FLAVORS"/>
    <s v=" SODIUM BENZOATE AS A PRESERVATIVE."/>
    <m/>
    <d v="2019-01-26T00:00:00"/>
    <b v="1"/>
    <b v="0"/>
    <b v="0"/>
    <x v="0"/>
    <x v="0"/>
  </r>
  <r>
    <n v="976"/>
    <x v="936"/>
    <n v="61.080397409769816"/>
    <n v="16"/>
    <s v="HIGH FRUCTOSE CORN SYRUP"/>
    <s v=" WATER"/>
    <s v=" TOMATO PASTE"/>
    <s v=" APPLE CIDER VINEGAR"/>
    <s v=" DISTILLED VINEGAR"/>
    <s v=" CONTAINS 2% OR LESS OF SALT"/>
    <s v=" MUSTARD SEED"/>
    <s v=" SUGAR"/>
    <s v=" MOLASSES"/>
    <s v=" CARAMEL COLOR"/>
    <s v=" ANCHOVIES"/>
    <s v=" TURMERIC"/>
    <s v=" XANTHAN GUM"/>
    <s v=" PAPRIKA"/>
    <s v=" SPICES"/>
    <d v="2019-02-23T00:00:00"/>
    <b v="1"/>
    <b v="0"/>
    <b v="0"/>
    <x v="0"/>
    <x v="0"/>
  </r>
  <r>
    <n v="977"/>
    <x v="937"/>
    <n v="72.623653509942386"/>
    <n v="17"/>
    <s v="MILK CHOCOLATE: SUGAR"/>
    <s v=" COCOA BUTTER"/>
    <s v=" MILK"/>
    <s v=" CHOCOLATE"/>
    <s v=" SOY LECITHIN (AN EMULSIFIER)"/>
    <s v=" VANILLA. COOKIE: ENRICHED FLOUR (WHEAT FLOUR"/>
    <s v=" NIACIN"/>
    <s v=" REDUCED IRON"/>
    <s v=" THIAMINE MONONITRATE"/>
    <s v=" RIBOFLAVIN"/>
    <s v=" FOLIC ACID"/>
    <s v=" VEGETABLE OIL (PALM)"/>
    <s v=" SODIUM BICARBONATE"/>
    <s v=" NATURAL AND ARTIFICIAL FLAVOR"/>
    <s v=" SALT"/>
    <d v="2019-02-28T00:00:00"/>
    <b v="1"/>
    <b v="0"/>
    <b v="0"/>
    <x v="0"/>
    <x v="0"/>
  </r>
  <r>
    <n v="978"/>
    <x v="938"/>
    <n v="1.0430146151239938"/>
    <n v="17"/>
    <s v="GLUCOSE SYRUP"/>
    <s v=" FLOUR (WHEAT)"/>
    <s v=" BUTTER (CREAM)"/>
    <s v=" SUGAR"/>
    <s v=" VEGETABLE MARGARINE (PALM AND CANOLA OIL"/>
    <s v=" MONO &amp; DIGLYCERIDES OF FATTY ACIDS"/>
    <s v=" CITRIC ACID)"/>
    <s v=" SUGAR SYRUP"/>
    <s v=" EGGS"/>
    <s v=" SOY FLOUR"/>
    <s v=" SALT"/>
    <s v=" SOY LECITHIN"/>
    <s v=" DISODIUM DIPHOSPHATE"/>
    <s v=" BAKING SODA"/>
    <s v=" CINNAMON"/>
    <d v="2019-03-04T00:00:00"/>
    <b v="1"/>
    <b v="0"/>
    <b v="0"/>
    <x v="1"/>
    <x v="0"/>
  </r>
  <r>
    <n v="979"/>
    <x v="939"/>
    <n v="93.222203351468281"/>
    <n v="17"/>
    <s v="PREPARED WHITE BEANS"/>
    <s v=" WATER"/>
    <s v=" CANE SYRUP"/>
    <s v=" CONTAINS LESS THAN 2% OF: HIGH FRUCTOSE CORN SYRUP"/>
    <s v=" TOMATO PASTE"/>
    <s v=" SALT"/>
    <s v=" PORK"/>
    <s v=" VINEGAR"/>
    <s v=" BICARBONATE OF SODA"/>
    <s v=" ONION POWDER"/>
    <s v=" PAPRIKA COLORING"/>
    <s v=" SPICE"/>
    <s v=" NATURAL FLAVORINGS."/>
    <m/>
    <m/>
    <d v="2019-01-31T00:00:00"/>
    <b v="1"/>
    <b v="0"/>
    <b v="0"/>
    <x v="0"/>
    <x v="0"/>
  </r>
  <r>
    <n v="980"/>
    <x v="940"/>
    <n v="30.182454951992778"/>
    <n v="15"/>
    <s v="PREPARED KIDNEY BEANS"/>
    <s v=" WATER"/>
    <s v=" SUGAR"/>
    <s v=" SALT"/>
    <s v=" CALCIUM CHLORIDE (FIRMING AGENT)"/>
    <s v=" DISODIUM EDTA (TO PROMOTE COLOR RETENTION)."/>
    <m/>
    <m/>
    <m/>
    <m/>
    <m/>
    <m/>
    <m/>
    <m/>
    <m/>
    <d v="2019-02-08T00:00:00"/>
    <b v="1"/>
    <b v="0"/>
    <b v="0"/>
    <x v="0"/>
    <x v="0"/>
  </r>
  <r>
    <n v="981"/>
    <x v="941"/>
    <n v="34.369205527499105"/>
    <n v="8"/>
    <s v="TOMATOES"/>
    <s v=" TOMATO JUICE"/>
    <s v=" CITRIC ACID"/>
    <s v=" CALCIUM CHLORIDE."/>
    <m/>
    <m/>
    <m/>
    <m/>
    <m/>
    <m/>
    <m/>
    <m/>
    <m/>
    <m/>
    <m/>
    <d v="2019-01-29T00:00:00"/>
    <b v="0"/>
    <b v="1"/>
    <b v="0"/>
    <x v="0"/>
    <x v="0"/>
  </r>
  <r>
    <n v="982"/>
    <x v="942"/>
    <n v="50.597465507638852"/>
    <n v="6"/>
    <s v="FRESH STEAMED CHICKPEAS"/>
    <s v=" WATER SUNFLOWER OIL"/>
    <s v=" OLIVE OIL"/>
    <s v=" SESAME TAHINI"/>
    <s v=" SRIRACHA SPICES (INCLUDING AGED CAYENNE PEPPER)"/>
    <s v=" VINEGAR POWDER"/>
    <s v=" SALT"/>
    <s v=" SUGAR"/>
    <s v=" PAPRIKA"/>
    <s v=" TAPIOCA STARCH"/>
    <s v=" MALTODEXTRIN"/>
    <s v=" CITRIC ACID"/>
    <s v=" DEHYDRATED GARLIC"/>
    <s v=" (NOT MORE THAN 2% SILICON DIOXIDE ADDED AS A PROCESSING AID)"/>
    <s v=" GUAR GUM"/>
    <d v="2019-02-11T00:00:00"/>
    <b v="0"/>
    <b v="1"/>
    <b v="0"/>
    <x v="0"/>
    <x v="0"/>
  </r>
  <r>
    <n v="983"/>
    <x v="943"/>
    <n v="0.29910972953363091"/>
    <n v="17"/>
    <s v="TOMATO PUREE (WATER"/>
    <s v=" TOMATO PASTE"/>
    <s v=" CITRIC ACID)"/>
    <s v=" DICED TOMATOES"/>
    <s v=" GREEN BELL PEPPERS"/>
    <s v=" JALAPENO PEPPERS"/>
    <s v=" DRIED ONION"/>
    <s v=" VINEGAR"/>
    <s v=" SALT"/>
    <s v=" SUGAR"/>
    <s v=" DRIED GARLIC"/>
    <s v=" NATURAL FLAVOR"/>
    <s v=" SPICE."/>
    <m/>
    <m/>
    <d v="2019-02-03T00:00:00"/>
    <b v="1"/>
    <b v="0"/>
    <b v="0"/>
    <x v="1"/>
    <x v="0"/>
  </r>
  <r>
    <n v="984"/>
    <x v="944"/>
    <n v="82.160957587330671"/>
    <n v="15"/>
    <s v="PASTEURIZED MILK AND CREAM"/>
    <s v=" SKIM MILK"/>
    <s v=" CHEESE CULTURE"/>
    <s v=" SALT"/>
    <s v=" STABILIZERS (CAROB BEAN AND/OR XANTHAN AND/OR GUAR GUMS)."/>
    <m/>
    <m/>
    <m/>
    <m/>
    <m/>
    <m/>
    <m/>
    <m/>
    <m/>
    <m/>
    <d v="2019-03-07T00:00:00"/>
    <b v="1"/>
    <b v="0"/>
    <b v="0"/>
    <x v="0"/>
    <x v="0"/>
  </r>
  <r>
    <n v="985"/>
    <x v="945"/>
    <n v="60.803886676606247"/>
    <n v="7"/>
    <s v="TURKEY INGREDIENTS (TURKEY"/>
    <s v=" MECHANICALLY SEPARATED TURKEY)"/>
    <s v=" WATER"/>
    <s v=" CORN SYRUP SOLIDS"/>
    <s v=" AND LESS THAN 2% OF THE FOLLOWING: MODIFIED FOOD STARCH"/>
    <s v=" SALT"/>
    <s v=" NATURAL FLAVORS"/>
    <s v=" ISOLATED OAT PRODUCT"/>
    <s v=" PAPRIKA"/>
    <s v=" DEXTROSE"/>
    <s v=" NATURAL SPICES"/>
    <s v=" SODIUM PHOSPHATE"/>
    <s v=" SODIUM ERYTHORBATE"/>
    <s v=" SODIUM NITRITE"/>
    <s v=" BEEF COLLAGEN CASING."/>
    <d v="2019-02-24T00:00:00"/>
    <b v="0"/>
    <b v="1"/>
    <b v="0"/>
    <x v="0"/>
    <x v="0"/>
  </r>
  <r>
    <n v="986"/>
    <x v="946"/>
    <n v="40.174032756510378"/>
    <n v="17"/>
    <s v="MEAT INGREDIENTS (PORK"/>
    <s v=" BEEF)"/>
    <s v=" WATER"/>
    <s v=" CORN SYRUP"/>
    <s v=" CONTAINS LESS THAN 2% OF THE FOLLOWING: SALT"/>
    <s v=" NATURAL FLAVORS"/>
    <s v=" PAPRIKA"/>
    <s v=" NATURAL SPICES"/>
    <s v=" DEXTROSE"/>
    <s v=" SODIUM PHOSPHATES"/>
    <s v=" SODIUM ERYTHORBATE"/>
    <s v=" SODIUM NITRITE"/>
    <s v=" MADE WITH BEEF COLLAGEN CASING."/>
    <m/>
    <m/>
    <d v="2019-03-02T00:00:00"/>
    <b v="1"/>
    <b v="0"/>
    <b v="0"/>
    <x v="0"/>
    <x v="0"/>
  </r>
  <r>
    <n v="987"/>
    <x v="947"/>
    <n v="23.470701172345432"/>
    <n v="15"/>
    <s v="DICED TOMATOES"/>
    <s v=" TOMATO SAUCE"/>
    <s v=" CHOPPED ONION"/>
    <s v=" CHOPPED BELL PEPPER"/>
    <s v=" CANOLA OIL"/>
    <s v=" CHILI PEPPER SAUCE"/>
    <s v=" CLOVES"/>
    <s v=" GARLIC"/>
    <s v=" MOLASSES"/>
    <s v=" RED PEPPER"/>
    <s v=" SALT"/>
    <s v=" SPICES"/>
    <s v=" SUGAR"/>
    <s v=" SUNFLOWER OIL"/>
    <s v=" TAMARIND EXTRACT"/>
    <d v="2019-01-30T00:00:00"/>
    <b v="1"/>
    <b v="0"/>
    <b v="0"/>
    <x v="1"/>
    <x v="0"/>
  </r>
  <r>
    <n v="988"/>
    <x v="948"/>
    <n v="43.269406355044218"/>
    <n v="17"/>
    <s v="WATER"/>
    <s v=" VINEGAR"/>
    <s v=" WHEAT FLOUR"/>
    <s v=" SALT"/>
    <s v=" SOYBEAN OIL"/>
    <s v=" PAPRIKA"/>
    <s v=" GARLIC"/>
    <s v=" ONION"/>
    <s v=" XANTHAN GUM"/>
    <s v=" SPICES."/>
    <m/>
    <m/>
    <m/>
    <m/>
    <m/>
    <d v="2019-02-10T00:00:00"/>
    <b v="1"/>
    <b v="0"/>
    <b v="0"/>
    <x v="0"/>
    <x v="0"/>
  </r>
  <r>
    <n v="989"/>
    <x v="949"/>
    <n v="22.419466503733322"/>
    <n v="12"/>
    <s v="SALMON"/>
    <s v=" WATER"/>
    <s v=" SALT."/>
    <m/>
    <m/>
    <m/>
    <m/>
    <m/>
    <m/>
    <m/>
    <m/>
    <m/>
    <m/>
    <m/>
    <m/>
    <d v="2019-02-07T00:00:00"/>
    <b v="1"/>
    <b v="0"/>
    <b v="0"/>
    <x v="1"/>
    <x v="0"/>
  </r>
  <r>
    <n v="990"/>
    <x v="950"/>
    <n v="35.386372472426274"/>
    <n v="5"/>
    <s v="HAM"/>
    <s v=" WATER"/>
    <s v=" HONEY"/>
    <s v=" LESS THAN 2% OF: SALT"/>
    <s v=" DEXTROSE"/>
    <s v=" CARRAGEENAN"/>
    <s v=" POTASSIUM LACTATE"/>
    <s v=" SODIUM PHOSPHATE"/>
    <s v=" SODIUM DIACETATE"/>
    <s v=" SODIUM ERYTHORBATE"/>
    <s v=" SODIUM NITRITE."/>
    <m/>
    <m/>
    <m/>
    <m/>
    <d v="2019-01-26T00:00:00"/>
    <b v="0"/>
    <b v="1"/>
    <b v="0"/>
    <x v="0"/>
    <x v="0"/>
  </r>
  <r>
    <n v="991"/>
    <x v="951"/>
    <n v="88.476875818597961"/>
    <n v="13"/>
    <s v="POTATOES"/>
    <s v=" SALAD DRESSING (SOYBEAN OIL"/>
    <s v=" VINEGAR"/>
    <s v=" WATER"/>
    <s v=" HIGH FRUCTOSE CORN SYRUP"/>
    <s v=" EGG YOLK"/>
    <s v=" MODIFIED FOOD STARCH"/>
    <s v=" SALT"/>
    <s v=" PAPRIKA"/>
    <s v=" CALCIUM DISODIUM EDTA TO PROTECT FLAVOR)"/>
    <s v=" PICKLES (CUCUMBERS"/>
    <s v=" CORN SYRUPS"/>
    <s v=" VINEGAR"/>
    <s v=" SALT"/>
    <s v=" CALCIUM CHLORIDE"/>
    <d v="2019-01-29T00:00:00"/>
    <b v="1"/>
    <b v="0"/>
    <b v="0"/>
    <x v="0"/>
    <x v="0"/>
  </r>
  <r>
    <n v="992"/>
    <x v="952"/>
    <n v="9.1084522992720416"/>
    <n v="17"/>
    <s v="BROWN SUGAR"/>
    <s v=" PAPRIKA"/>
    <s v=" SEA SALT"/>
    <s v=" MALTODEXTRIN"/>
    <s v=" SPICES"/>
    <s v=" GARLIC"/>
    <s v=" ONION FLAKES"/>
    <s v=" SMOKED PEPPERS"/>
    <s v=" SILICON DIOXIDE (TO PREVENT CAKING)"/>
    <s v=" SMOKE FLAVOR"/>
    <s v=" NATURAL ANNATTO AND CARAMEL COLOR"/>
    <s v=" CITRIC ACID"/>
    <s v=" NATURAL SPICE EXTRACTS."/>
    <m/>
    <m/>
    <d v="2019-02-22T00:00:00"/>
    <b v="1"/>
    <b v="0"/>
    <b v="0"/>
    <x v="1"/>
    <x v="0"/>
  </r>
  <r>
    <n v="993"/>
    <x v="953"/>
    <n v="17.534356012631946"/>
    <n v="15"/>
    <s v="HONEY."/>
    <m/>
    <m/>
    <m/>
    <m/>
    <m/>
    <m/>
    <m/>
    <m/>
    <m/>
    <m/>
    <m/>
    <m/>
    <m/>
    <m/>
    <d v="2019-02-13T00:00:00"/>
    <b v="1"/>
    <b v="0"/>
    <b v="0"/>
    <x v="1"/>
    <x v="0"/>
  </r>
  <r>
    <n v="994"/>
    <x v="954"/>
    <n v="57.350627185217959"/>
    <n v="3"/>
    <s v="CHANNA MASALA."/>
    <m/>
    <m/>
    <m/>
    <m/>
    <m/>
    <m/>
    <m/>
    <m/>
    <m/>
    <m/>
    <m/>
    <m/>
    <m/>
    <m/>
    <d v="2019-02-25T00:00:00"/>
    <b v="0"/>
    <b v="1"/>
    <b v="0"/>
    <x v="0"/>
    <x v="0"/>
  </r>
  <r>
    <n v="995"/>
    <x v="955"/>
    <n v="33.367973929216163"/>
    <n v="3"/>
    <s v="CALIFORNIA PISTACHIOS"/>
    <s v=" SEA SALT."/>
    <m/>
    <m/>
    <m/>
    <m/>
    <m/>
    <m/>
    <m/>
    <m/>
    <m/>
    <m/>
    <m/>
    <m/>
    <m/>
    <d v="2019-02-10T00:00:00"/>
    <b v="0"/>
    <b v="1"/>
    <b v="0"/>
    <x v="0"/>
    <x v="0"/>
  </r>
  <r>
    <n v="996"/>
    <x v="956"/>
    <n v="94.673469030663881"/>
    <n v="4"/>
    <s v="SUGAR"/>
    <s v=" BLEACHED ENRICHED FLOUR (WHEAT FLOUR"/>
    <s v=" THIAMIN MONONITRATE"/>
    <s v=" RIBOFLAVIN"/>
    <s v=" NIACIN"/>
    <s v=" REDUCED IRON"/>
    <s v=" FOLIC ACID)"/>
    <s v=" EGGS YOLKS"/>
    <s v=" EGG WHITES"/>
    <s v=" WHOLE EGGS"/>
    <s v=" WATER"/>
    <s v=" CONTAINS LESS THAN 2% OF EACH OF THE FOLLOWING: BAKING POWDER (SODIUM ACID PYROPHOSPHATE"/>
    <s v=" SODIUM BICARBONATE"/>
    <s v=" CORN STARCH"/>
    <s v=" CALCIUM SULFATE"/>
    <d v="2019-02-24T00:00:00"/>
    <b v="0"/>
    <b v="1"/>
    <b v="0"/>
    <x v="0"/>
    <x v="0"/>
  </r>
  <r>
    <n v="997"/>
    <x v="957"/>
    <n v="99.949120173640893"/>
    <n v="17"/>
    <s v="GLUCOSE SYRUP"/>
    <s v=" SUGAR"/>
    <s v=" MODIFIED CORNSTARCH"/>
    <s v=" NATURAL AND ARTIFICIAL FLAVORS"/>
    <s v=" CITRIC ACID"/>
    <s v=" ARTIFICIAL COLORS (FD&amp;C YELLOW #5"/>
    <s v=" YELLOW #6"/>
    <s v=" RED #40"/>
    <s v=" BLUE #1"/>
    <s v=" BLUE #2)."/>
    <m/>
    <m/>
    <m/>
    <m/>
    <m/>
    <d v="2019-02-20T00:00:00"/>
    <b v="1"/>
    <b v="0"/>
    <b v="0"/>
    <x v="0"/>
    <x v="0"/>
  </r>
  <r>
    <n v="998"/>
    <x v="958"/>
    <n v="37.772780799258442"/>
    <n v="12"/>
    <s v="CORN MEAL"/>
    <s v=" VEGETABLE OIL (ONE OR MORE OF THE FOLLOWING: CORN"/>
    <s v=" COTTONSEED"/>
    <s v=" PALM)"/>
    <s v=" MALTODEXTRIN"/>
    <s v=" WHEY"/>
    <s v=" SALT"/>
    <s v=" CHEDDAR CHEESE (MILK"/>
    <s v=" CHEESE CULTURES"/>
    <s v=" SALT"/>
    <s v=" ENZYMES)"/>
    <s v=" SUNFLOWER OIL"/>
    <s v=" NONFAT MILK"/>
    <s v=" MONOSODIUM GLUTAMATE"/>
    <s v=" SUGAR"/>
    <d v="2019-02-02T00:00:00"/>
    <b v="1"/>
    <b v="0"/>
    <b v="0"/>
    <x v="0"/>
    <x v="0"/>
  </r>
  <r>
    <n v="999"/>
    <x v="959"/>
    <n v="67.222748004253987"/>
    <n v="17"/>
    <s v="CHOICE POTATOES COOKED IN VEGETABLE OIL (CONTAINS ONE OR MORE OF THE FOLLOWING: CORN"/>
    <s v=" COTTONSEED"/>
    <s v=" SOYBEAN)"/>
    <s v=" SUGAR"/>
    <s v=" DEXTROSE"/>
    <s v=" FRUCTOSE"/>
    <s v=" MALTODEXTRIN"/>
    <s v=" ONION POWDER"/>
    <s v=" HONEY"/>
    <s v=" SALT"/>
    <s v=" TOMATO POWDER"/>
    <s v=" EXTRACTIVES OF PAPRIKA"/>
    <s v=" GARLIC POWDER"/>
    <s v=" HORSERADISH POWDER"/>
    <s v=" AUTOLYZED YEAST EXTRACT"/>
    <d v="2019-02-09T00:00:00"/>
    <b v="1"/>
    <b v="0"/>
    <b v="0"/>
    <x v="0"/>
    <x v="0"/>
  </r>
  <r>
    <n v="1000"/>
    <x v="960"/>
    <n v="29.255068300492738"/>
    <n v="17"/>
    <s v="CHOICE POTATOES COOKED IN VEGETABLE OIL (CONTAINS ONE OR MORE OF THE FOLLOWING: CORN"/>
    <s v=" COTTONSEED"/>
    <s v=" SOYBEAN"/>
    <s v=" SUNFLOWER)"/>
    <s v=" SALT AND SEASONING ADDED. SEASONING: SALT"/>
    <s v=" SPICES"/>
    <s v=" MALTODEXTRIN"/>
    <s v=" PAPRIKA"/>
    <s v=" SODIUM DIACETATE"/>
    <s v=" MONOSODIUM GLUTAMATE"/>
    <s v=" DEXTROSE"/>
    <s v=" RED PEPPER AND NATURAL FLAVOR."/>
    <m/>
    <m/>
    <m/>
    <d v="2019-02-15T00:00:00"/>
    <b v="1"/>
    <b v="0"/>
    <b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6685E-B109-4873-A2DC-137AEB55AB2F}" name="Pivot Table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926" firstHeaderRow="1" firstDataRow="1" firstDataCol="1" rowPageCount="1" colPageCount="1"/>
  <pivotFields count="25">
    <pivotField showAll="0"/>
    <pivotField axis="axisRow" showAll="0">
      <items count="962">
        <item x="273"/>
        <item x="229"/>
        <item x="259"/>
        <item x="454"/>
        <item x="868"/>
        <item x="870"/>
        <item x="869"/>
        <item x="200"/>
        <item x="608"/>
        <item x="617"/>
        <item x="583"/>
        <item x="862"/>
        <item x="509"/>
        <item x="404"/>
        <item x="409"/>
        <item x="406"/>
        <item x="407"/>
        <item x="405"/>
        <item x="408"/>
        <item x="410"/>
        <item x="380"/>
        <item x="402"/>
        <item x="362"/>
        <item x="379"/>
        <item x="683"/>
        <item x="682"/>
        <item x="681"/>
        <item x="76"/>
        <item x="942"/>
        <item x="640"/>
        <item x="672"/>
        <item x="635"/>
        <item x="401"/>
        <item x="801"/>
        <item x="664"/>
        <item x="343"/>
        <item x="342"/>
        <item x="705"/>
        <item x="356"/>
        <item x="353"/>
        <item x="697"/>
        <item x="718"/>
        <item x="293"/>
        <item x="257"/>
        <item x="471"/>
        <item x="479"/>
        <item x="899"/>
        <item x="105"/>
        <item x="609"/>
        <item x="802"/>
        <item x="173"/>
        <item x="311"/>
        <item x="602"/>
        <item x="98"/>
        <item x="887"/>
        <item x="510"/>
        <item x="304"/>
        <item x="146"/>
        <item x="212"/>
        <item x="541"/>
        <item x="542"/>
        <item x="606"/>
        <item x="190"/>
        <item x="571"/>
        <item x="743"/>
        <item x="884"/>
        <item x="3"/>
        <item x="347"/>
        <item x="529"/>
        <item x="916"/>
        <item x="657"/>
        <item x="902"/>
        <item x="457"/>
        <item x="589"/>
        <item x="448"/>
        <item x="468"/>
        <item x="130"/>
        <item x="124"/>
        <item x="395"/>
        <item x="724"/>
        <item x="45"/>
        <item x="456"/>
        <item x="123"/>
        <item x="122"/>
        <item x="892"/>
        <item x="258"/>
        <item x="493"/>
        <item x="720"/>
        <item x="399"/>
        <item x="731"/>
        <item x="733"/>
        <item x="282"/>
        <item x="278"/>
        <item x="206"/>
        <item x="520"/>
        <item x="62"/>
        <item x="66"/>
        <item x="950"/>
        <item x="877"/>
        <item x="807"/>
        <item x="507"/>
        <item x="423"/>
        <item x="574"/>
        <item x="532"/>
        <item x="723"/>
        <item x="772"/>
        <item x="196"/>
        <item x="198"/>
        <item x="335"/>
        <item x="475"/>
        <item x="948"/>
        <item x="696"/>
        <item x="695"/>
        <item x="398"/>
        <item x="783"/>
        <item x="277"/>
        <item x="505"/>
        <item x="458"/>
        <item x="462"/>
        <item x="800"/>
        <item x="615"/>
        <item x="299"/>
        <item x="614"/>
        <item x="620"/>
        <item x="530"/>
        <item x="309"/>
        <item x="346"/>
        <item x="345"/>
        <item x="174"/>
        <item x="736"/>
        <item x="735"/>
        <item x="587"/>
        <item x="547"/>
        <item x="195"/>
        <item x="522"/>
        <item x="154"/>
        <item x="792"/>
        <item x="153"/>
        <item x="167"/>
        <item x="333"/>
        <item x="630"/>
        <item x="1"/>
        <item x="716"/>
        <item x="849"/>
        <item x="161"/>
        <item x="625"/>
        <item x="262"/>
        <item x="275"/>
        <item x="158"/>
        <item x="943"/>
        <item x="465"/>
        <item x="171"/>
        <item x="412"/>
        <item x="400"/>
        <item x="413"/>
        <item x="5"/>
        <item x="551"/>
        <item x="886"/>
        <item x="819"/>
        <item x="820"/>
        <item x="818"/>
        <item x="397"/>
        <item x="434"/>
        <item x="597"/>
        <item x="467"/>
        <item x="659"/>
        <item x="53"/>
        <item x="655"/>
        <item x="118"/>
        <item x="119"/>
        <item x="912"/>
        <item x="210"/>
        <item x="556"/>
        <item x="318"/>
        <item x="450"/>
        <item x="651"/>
        <item x="231"/>
        <item x="126"/>
        <item x="263"/>
        <item x="110"/>
        <item x="832"/>
        <item x="874"/>
        <item x="437"/>
        <item x="92"/>
        <item x="469"/>
        <item x="644"/>
        <item x="544"/>
        <item x="645"/>
        <item x="646"/>
        <item x="647"/>
        <item x="182"/>
        <item x="648"/>
        <item x="272"/>
        <item x="338"/>
        <item x="339"/>
        <item x="337"/>
        <item x="56"/>
        <item x="712"/>
        <item x="203"/>
        <item x="706"/>
        <item x="810"/>
        <item x="775"/>
        <item x="577"/>
        <item x="228"/>
        <item x="784"/>
        <item x="604"/>
        <item x="225"/>
        <item x="416"/>
        <item x="193"/>
        <item x="111"/>
        <item x="578"/>
        <item x="956"/>
        <item x="897"/>
        <item x="82"/>
        <item x="81"/>
        <item x="499"/>
        <item x="500"/>
        <item x="12"/>
        <item x="373"/>
        <item x="853"/>
        <item x="534"/>
        <item x="270"/>
        <item x="687"/>
        <item x="688"/>
        <item x="689"/>
        <item x="690"/>
        <item x="675"/>
        <item x="268"/>
        <item x="269"/>
        <item x="267"/>
        <item x="223"/>
        <item x="245"/>
        <item x="302"/>
        <item x="185"/>
        <item x="389"/>
        <item x="387"/>
        <item x="52"/>
        <item x="386"/>
        <item x="388"/>
        <item x="703"/>
        <item x="704"/>
        <item x="234"/>
        <item x="211"/>
        <item x="360"/>
        <item x="372"/>
        <item x="367"/>
        <item x="377"/>
        <item x="368"/>
        <item x="391"/>
        <item x="364"/>
        <item x="390"/>
        <item x="366"/>
        <item x="383"/>
        <item x="369"/>
        <item x="527"/>
        <item x="526"/>
        <item x="525"/>
        <item x="515"/>
        <item x="54"/>
        <item x="613"/>
        <item x="555"/>
        <item x="384"/>
        <item x="247"/>
        <item x="925"/>
        <item x="476"/>
        <item x="264"/>
        <item x="205"/>
        <item x="159"/>
        <item x="58"/>
        <item x="374"/>
        <item x="808"/>
        <item x="330"/>
        <item x="18"/>
        <item x="652"/>
        <item x="781"/>
        <item x="176"/>
        <item x="570"/>
        <item x="785"/>
        <item x="344"/>
        <item x="420"/>
        <item x="419"/>
        <item x="921"/>
        <item x="917"/>
        <item x="355"/>
        <item x="125"/>
        <item x="618"/>
        <item x="151"/>
        <item x="142"/>
        <item x="136"/>
        <item x="129"/>
        <item x="106"/>
        <item x="128"/>
        <item x="108"/>
        <item x="86"/>
        <item x="49"/>
        <item x="50"/>
        <item x="127"/>
        <item x="87"/>
        <item x="134"/>
        <item x="131"/>
        <item x="138"/>
        <item x="107"/>
        <item x="140"/>
        <item x="133"/>
        <item x="141"/>
        <item x="317"/>
        <item x="148"/>
        <item x="135"/>
        <item x="8"/>
        <item x="89"/>
        <item x="88"/>
        <item x="139"/>
        <item x="85"/>
        <item x="132"/>
        <item x="149"/>
        <item x="137"/>
        <item x="147"/>
        <item x="9"/>
        <item x="150"/>
        <item x="90"/>
        <item x="51"/>
        <item x="769"/>
        <item x="771"/>
        <item x="739"/>
        <item x="760"/>
        <item x="764"/>
        <item x="780"/>
        <item x="749"/>
        <item x="757"/>
        <item x="701"/>
        <item x="641"/>
        <item x="748"/>
        <item x="789"/>
        <item x="156"/>
        <item x="957"/>
        <item x="506"/>
        <item x="791"/>
        <item x="46"/>
        <item x="235"/>
        <item x="485"/>
        <item x="112"/>
        <item x="909"/>
        <item x="569"/>
        <item x="359"/>
        <item x="436"/>
        <item x="204"/>
        <item x="33"/>
        <item x="32"/>
        <item x="568"/>
        <item x="403"/>
        <item x="482"/>
        <item x="289"/>
        <item x="453"/>
        <item x="553"/>
        <item x="265"/>
        <item x="951"/>
        <item x="841"/>
        <item x="811"/>
        <item x="582"/>
        <item x="152"/>
        <item x="504"/>
        <item x="693"/>
        <item x="588"/>
        <item x="572"/>
        <item x="934"/>
        <item x="678"/>
        <item x="933"/>
        <item x="663"/>
        <item x="924"/>
        <item x="773"/>
        <item x="843"/>
        <item x="755"/>
        <item x="753"/>
        <item x="770"/>
        <item x="754"/>
        <item x="734"/>
        <item x="732"/>
        <item x="761"/>
        <item x="762"/>
        <item x="766"/>
        <item x="823"/>
        <item x="767"/>
        <item x="745"/>
        <item x="751"/>
        <item x="765"/>
        <item x="756"/>
        <item x="768"/>
        <item x="758"/>
        <item x="738"/>
        <item x="752"/>
        <item x="740"/>
        <item x="763"/>
        <item x="940"/>
        <item x="828"/>
        <item x="759"/>
        <item x="825"/>
        <item x="939"/>
        <item x="834"/>
        <item x="835"/>
        <item x="836"/>
        <item x="839"/>
        <item x="829"/>
        <item x="824"/>
        <item x="931"/>
        <item x="930"/>
        <item x="658"/>
        <item x="838"/>
        <item x="831"/>
        <item x="932"/>
        <item x="844"/>
        <item x="837"/>
        <item x="830"/>
        <item x="730"/>
        <item x="941"/>
        <item x="737"/>
        <item x="929"/>
        <item x="903"/>
        <item x="665"/>
        <item x="521"/>
        <item x="806"/>
        <item x="804"/>
        <item x="320"/>
        <item x="667"/>
        <item x="805"/>
        <item x="611"/>
        <item x="642"/>
        <item x="958"/>
        <item x="960"/>
        <item x="959"/>
        <item x="6"/>
        <item x="774"/>
        <item x="319"/>
        <item x="626"/>
        <item x="627"/>
        <item x="628"/>
        <item x="328"/>
        <item x="329"/>
        <item x="729"/>
        <item x="953"/>
        <item x="30"/>
        <item x="199"/>
        <item x="491"/>
        <item x="2"/>
        <item x="702"/>
        <item x="363"/>
        <item x="904"/>
        <item x="619"/>
        <item x="936"/>
        <item x="938"/>
        <item x="935"/>
        <item x="926"/>
        <item x="842"/>
        <item x="827"/>
        <item x="937"/>
        <item x="316"/>
        <item x="43"/>
        <item x="47"/>
        <item x="524"/>
        <item x="121"/>
        <item x="274"/>
        <item x="120"/>
        <item x="177"/>
        <item x="623"/>
        <item x="281"/>
        <item x="284"/>
        <item x="143"/>
        <item x="165"/>
        <item x="662"/>
        <item x="84"/>
        <item x="639"/>
        <item x="879"/>
        <item x="592"/>
        <item x="952"/>
        <item x="340"/>
        <item x="417"/>
        <item x="786"/>
        <item x="691"/>
        <item x="692"/>
        <item x="670"/>
        <item x="677"/>
        <item x="676"/>
        <item x="669"/>
        <item x="911"/>
        <item x="557"/>
        <item x="429"/>
        <item x="955"/>
        <item x="901"/>
        <item x="444"/>
        <item x="441"/>
        <item x="782"/>
        <item x="721"/>
        <item x="666"/>
        <item x="160"/>
        <item x="162"/>
        <item x="889"/>
        <item x="175"/>
        <item x="513"/>
        <item x="713"/>
        <item x="73"/>
        <item x="321"/>
        <item x="67"/>
        <item x="643"/>
        <item x="549"/>
        <item x="708"/>
        <item x="707"/>
        <item x="945"/>
        <item x="102"/>
        <item x="303"/>
        <item x="202"/>
        <item x="42"/>
        <item x="290"/>
        <item x="694"/>
        <item x="822"/>
        <item x="580"/>
        <item x="698"/>
        <item x="856"/>
        <item x="184"/>
        <item x="16"/>
        <item x="180"/>
        <item x="599"/>
        <item x="145"/>
        <item x="97"/>
        <item x="722"/>
        <item x="219"/>
        <item x="183"/>
        <item x="241"/>
        <item x="947"/>
        <item x="512"/>
        <item x="55"/>
        <item x="435"/>
        <item x="487"/>
        <item x="414"/>
        <item x="418"/>
        <item x="809"/>
        <item x="788"/>
        <item x="888"/>
        <item x="422"/>
        <item x="480"/>
        <item x="481"/>
        <item x="497"/>
        <item x="214"/>
        <item x="215"/>
        <item x="908"/>
        <item x="213"/>
        <item x="519"/>
        <item x="310"/>
        <item x="77"/>
        <item x="803"/>
        <item x="848"/>
        <item x="548"/>
        <item x="332"/>
        <item x="69"/>
        <item x="455"/>
        <item x="95"/>
        <item x="579"/>
        <item x="561"/>
        <item x="881"/>
        <item x="488"/>
        <item x="276"/>
        <item x="101"/>
        <item x="817"/>
        <item x="396"/>
        <item x="821"/>
        <item x="172"/>
        <item x="447"/>
        <item x="0"/>
        <item x="779"/>
        <item x="621"/>
        <item x="812"/>
        <item x="858"/>
        <item x="727"/>
        <item x="728"/>
        <item x="711"/>
        <item x="327"/>
        <item x="28"/>
        <item x="661"/>
        <item x="451"/>
        <item x="863"/>
        <item x="878"/>
        <item x="109"/>
        <item x="915"/>
        <item x="910"/>
        <item x="833"/>
        <item x="923"/>
        <item x="240"/>
        <item x="239"/>
        <item x="492"/>
        <item x="717"/>
        <item x="393"/>
        <item x="919"/>
        <item x="922"/>
        <item x="920"/>
        <item x="944"/>
        <item x="168"/>
        <item x="511"/>
        <item x="596"/>
        <item x="385"/>
        <item x="23"/>
        <item x="598"/>
        <item x="616"/>
        <item x="461"/>
        <item x="470"/>
        <item x="292"/>
        <item x="654"/>
        <item x="558"/>
        <item x="218"/>
        <item x="584"/>
        <item x="559"/>
        <item x="294"/>
        <item x="799"/>
        <item x="376"/>
        <item x="518"/>
        <item x="486"/>
        <item x="428"/>
        <item x="209"/>
        <item x="208"/>
        <item x="207"/>
        <item x="233"/>
        <item x="477"/>
        <item x="11"/>
        <item x="230"/>
        <item x="266"/>
        <item x="668"/>
        <item x="439"/>
        <item x="430"/>
        <item x="474"/>
        <item x="375"/>
        <item x="466"/>
        <item x="248"/>
        <item x="227"/>
        <item x="473"/>
        <item x="253"/>
        <item x="438"/>
        <item x="254"/>
        <item x="224"/>
        <item x="685"/>
        <item x="40"/>
        <item x="496"/>
        <item x="459"/>
        <item x="186"/>
        <item x="280"/>
        <item x="4"/>
        <item x="287"/>
        <item x="349"/>
        <item x="350"/>
        <item x="348"/>
        <item x="48"/>
        <item x="331"/>
        <item x="882"/>
        <item x="895"/>
        <item x="75"/>
        <item x="378"/>
        <item x="633"/>
        <item x="79"/>
        <item x="71"/>
        <item x="814"/>
        <item x="517"/>
        <item x="898"/>
        <item x="896"/>
        <item x="528"/>
        <item x="217"/>
        <item x="714"/>
        <item x="94"/>
        <item x="279"/>
        <item x="563"/>
        <item x="861"/>
        <item x="425"/>
        <item x="883"/>
        <item x="286"/>
        <item x="424"/>
        <item x="256"/>
        <item x="593"/>
        <item x="603"/>
        <item x="949"/>
        <item x="394"/>
        <item x="80"/>
        <item x="187"/>
        <item x="178"/>
        <item x="249"/>
        <item x="787"/>
        <item x="946"/>
        <item x="442"/>
        <item x="246"/>
        <item x="370"/>
        <item x="679"/>
        <item x="445"/>
        <item x="188"/>
        <item x="790"/>
        <item x="103"/>
        <item x="893"/>
        <item x="927"/>
        <item x="928"/>
        <item x="612"/>
        <item x="261"/>
        <item x="590"/>
        <item x="550"/>
        <item x="503"/>
        <item x="546"/>
        <item x="295"/>
        <item x="793"/>
        <item x="460"/>
        <item x="432"/>
        <item x="891"/>
        <item x="516"/>
        <item x="305"/>
        <item x="306"/>
        <item x="554"/>
        <item x="116"/>
        <item x="855"/>
        <item x="301"/>
        <item x="17"/>
        <item x="867"/>
        <item x="100"/>
        <item x="847"/>
        <item x="297"/>
        <item x="221"/>
        <item x="166"/>
        <item x="533"/>
        <item x="117"/>
        <item x="144"/>
        <item x="114"/>
        <item x="638"/>
        <item x="531"/>
        <item x="37"/>
        <item x="236"/>
        <item x="197"/>
        <item x="637"/>
        <item x="39"/>
        <item x="226"/>
        <item x="60"/>
        <item x="719"/>
        <item x="341"/>
        <item x="312"/>
        <item x="636"/>
        <item x="452"/>
        <item x="285"/>
        <item x="192"/>
        <item x="421"/>
        <item x="498"/>
        <item x="242"/>
        <item x="446"/>
        <item x="850"/>
        <item x="495"/>
        <item x="443"/>
        <item x="535"/>
        <item x="537"/>
        <item x="797"/>
        <item x="851"/>
        <item x="540"/>
        <item x="560"/>
        <item x="538"/>
        <item x="536"/>
        <item x="852"/>
        <item x="325"/>
        <item x="649"/>
        <item x="591"/>
        <item x="415"/>
        <item x="545"/>
        <item x="539"/>
        <item x="567"/>
        <item x="595"/>
        <item x="543"/>
        <item x="650"/>
        <item x="629"/>
        <item x="610"/>
        <item x="594"/>
        <item x="600"/>
        <item x="31"/>
        <item x="300"/>
        <item x="298"/>
        <item x="155"/>
        <item x="113"/>
        <item x="796"/>
        <item x="585"/>
        <item x="794"/>
        <item x="872"/>
        <item x="871"/>
        <item x="865"/>
        <item x="875"/>
        <item x="27"/>
        <item x="26"/>
        <item x="104"/>
        <item x="25"/>
        <item x="189"/>
        <item x="24"/>
        <item x="816"/>
        <item x="307"/>
        <item x="866"/>
        <item x="581"/>
        <item x="601"/>
        <item x="502"/>
        <item x="494"/>
        <item x="746"/>
        <item x="744"/>
        <item x="472"/>
        <item x="351"/>
        <item x="44"/>
        <item x="680"/>
        <item x="179"/>
        <item x="710"/>
        <item x="354"/>
        <item x="914"/>
        <item x="440"/>
        <item x="181"/>
        <item x="170"/>
        <item x="59"/>
        <item x="564"/>
        <item x="336"/>
        <item x="271"/>
        <item x="13"/>
        <item x="38"/>
        <item x="36"/>
        <item x="392"/>
        <item x="523"/>
        <item x="854"/>
        <item x="576"/>
        <item x="463"/>
        <item x="431"/>
        <item x="22"/>
        <item x="20"/>
        <item x="21"/>
        <item x="19"/>
        <item x="7"/>
        <item x="83"/>
        <item x="10"/>
        <item x="586"/>
        <item x="684"/>
        <item x="686"/>
        <item x="252"/>
        <item x="913"/>
        <item x="900"/>
        <item x="323"/>
        <item x="324"/>
        <item x="35"/>
        <item x="291"/>
        <item x="777"/>
        <item x="191"/>
        <item x="726"/>
        <item x="795"/>
        <item x="954"/>
        <item x="169"/>
        <item x="656"/>
        <item x="607"/>
        <item x="700"/>
        <item x="449"/>
        <item x="624"/>
        <item x="29"/>
        <item x="750"/>
        <item x="876"/>
        <item x="96"/>
        <item x="514"/>
        <item x="243"/>
        <item x="296"/>
        <item x="709"/>
        <item x="918"/>
        <item x="232"/>
        <item x="890"/>
        <item x="244"/>
        <item x="747"/>
        <item x="163"/>
        <item x="742"/>
        <item x="741"/>
        <item x="464"/>
        <item x="873"/>
        <item x="826"/>
        <item x="57"/>
        <item x="382"/>
        <item x="74"/>
        <item x="653"/>
        <item x="115"/>
        <item x="164"/>
        <item x="632"/>
        <item x="314"/>
        <item x="671"/>
        <item x="776"/>
        <item x="552"/>
        <item x="484"/>
        <item x="78"/>
        <item x="315"/>
        <item x="15"/>
        <item x="91"/>
        <item x="357"/>
        <item x="815"/>
        <item x="573"/>
        <item x="660"/>
        <item x="34"/>
        <item x="674"/>
        <item x="634"/>
        <item x="508"/>
        <item x="631"/>
        <item x="352"/>
        <item x="562"/>
        <item x="880"/>
        <item x="907"/>
        <item x="322"/>
        <item x="859"/>
        <item x="194"/>
        <item x="427"/>
        <item x="381"/>
        <item x="778"/>
        <item x="501"/>
        <item x="222"/>
        <item x="250"/>
        <item x="41"/>
        <item x="715"/>
        <item x="490"/>
        <item x="489"/>
        <item x="251"/>
        <item x="201"/>
        <item x="411"/>
        <item x="260"/>
        <item x="358"/>
        <item x="813"/>
        <item x="238"/>
        <item x="237"/>
        <item x="426"/>
        <item x="255"/>
        <item x="483"/>
        <item x="575"/>
        <item x="313"/>
        <item x="334"/>
        <item x="157"/>
        <item x="725"/>
        <item x="565"/>
        <item x="605"/>
        <item x="566"/>
        <item x="622"/>
        <item x="857"/>
        <item x="860"/>
        <item x="905"/>
        <item x="288"/>
        <item x="365"/>
        <item x="846"/>
        <item x="845"/>
        <item x="61"/>
        <item x="70"/>
        <item x="68"/>
        <item x="840"/>
        <item x="93"/>
        <item x="371"/>
        <item x="361"/>
        <item x="64"/>
        <item x="65"/>
        <item x="63"/>
        <item x="478"/>
        <item x="72"/>
        <item x="220"/>
        <item x="798"/>
        <item x="308"/>
        <item x="699"/>
        <item x="283"/>
        <item x="216"/>
        <item x="433"/>
        <item x="864"/>
        <item x="894"/>
        <item x="326"/>
        <item x="14"/>
        <item x="99"/>
        <item x="673"/>
        <item x="906"/>
        <item x="885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</pivotFields>
  <rowFields count="2">
    <field x="1"/>
    <field x="24"/>
  </rowFields>
  <rowItems count="192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/>
    </i>
    <i>
      <x v="161"/>
    </i>
    <i r="1">
      <x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/>
    </i>
    <i>
      <x v="170"/>
    </i>
    <i r="1">
      <x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>
      <x v="202"/>
    </i>
    <i r="1">
      <x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/>
    </i>
    <i>
      <x v="207"/>
    </i>
    <i r="1">
      <x/>
    </i>
    <i>
      <x v="208"/>
    </i>
    <i r="1">
      <x/>
    </i>
    <i>
      <x v="209"/>
    </i>
    <i r="1">
      <x/>
    </i>
    <i>
      <x v="210"/>
    </i>
    <i r="1">
      <x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/>
    </i>
    <i>
      <x v="222"/>
    </i>
    <i r="1">
      <x/>
    </i>
    <i>
      <x v="223"/>
    </i>
    <i r="1">
      <x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>
      <x v="228"/>
    </i>
    <i r="1">
      <x/>
    </i>
    <i>
      <x v="229"/>
    </i>
    <i r="1">
      <x/>
    </i>
    <i>
      <x v="230"/>
    </i>
    <i r="1">
      <x/>
    </i>
    <i>
      <x v="231"/>
    </i>
    <i r="1">
      <x/>
    </i>
    <i>
      <x v="232"/>
    </i>
    <i r="1">
      <x/>
    </i>
    <i>
      <x v="233"/>
    </i>
    <i r="1">
      <x/>
    </i>
    <i>
      <x v="234"/>
    </i>
    <i r="1">
      <x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/>
    </i>
    <i>
      <x v="259"/>
    </i>
    <i r="1">
      <x/>
    </i>
    <i>
      <x v="260"/>
    </i>
    <i r="1">
      <x/>
    </i>
    <i>
      <x v="261"/>
    </i>
    <i r="1">
      <x/>
    </i>
    <i>
      <x v="262"/>
    </i>
    <i r="1">
      <x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/>
    </i>
    <i>
      <x v="271"/>
    </i>
    <i r="1">
      <x/>
    </i>
    <i>
      <x v="272"/>
    </i>
    <i r="1">
      <x/>
    </i>
    <i>
      <x v="273"/>
    </i>
    <i r="1">
      <x/>
    </i>
    <i>
      <x v="274"/>
    </i>
    <i r="1">
      <x/>
    </i>
    <i>
      <x v="275"/>
    </i>
    <i r="1">
      <x/>
    </i>
    <i>
      <x v="276"/>
    </i>
    <i r="1">
      <x/>
    </i>
    <i>
      <x v="277"/>
    </i>
    <i r="1">
      <x/>
    </i>
    <i>
      <x v="278"/>
    </i>
    <i r="1">
      <x/>
    </i>
    <i>
      <x v="279"/>
    </i>
    <i r="1">
      <x/>
    </i>
    <i>
      <x v="280"/>
    </i>
    <i r="1">
      <x/>
    </i>
    <i>
      <x v="281"/>
    </i>
    <i r="1">
      <x/>
    </i>
    <i>
      <x v="282"/>
    </i>
    <i r="1">
      <x/>
    </i>
    <i>
      <x v="283"/>
    </i>
    <i r="1">
      <x/>
    </i>
    <i>
      <x v="284"/>
    </i>
    <i r="1">
      <x/>
    </i>
    <i>
      <x v="285"/>
    </i>
    <i r="1">
      <x/>
    </i>
    <i>
      <x v="286"/>
    </i>
    <i r="1">
      <x/>
    </i>
    <i>
      <x v="287"/>
    </i>
    <i r="1">
      <x/>
    </i>
    <i>
      <x v="288"/>
    </i>
    <i r="1">
      <x/>
    </i>
    <i>
      <x v="289"/>
    </i>
    <i r="1">
      <x/>
    </i>
    <i>
      <x v="290"/>
    </i>
    <i r="1">
      <x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/>
    </i>
    <i>
      <x v="297"/>
    </i>
    <i r="1">
      <x/>
    </i>
    <i>
      <x v="298"/>
    </i>
    <i r="1">
      <x/>
    </i>
    <i>
      <x v="299"/>
    </i>
    <i r="1">
      <x/>
    </i>
    <i>
      <x v="300"/>
    </i>
    <i r="1">
      <x/>
    </i>
    <i>
      <x v="301"/>
    </i>
    <i r="1">
      <x/>
    </i>
    <i>
      <x v="302"/>
    </i>
    <i r="1">
      <x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/>
    </i>
    <i>
      <x v="307"/>
    </i>
    <i r="1">
      <x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/>
    </i>
    <i>
      <x v="312"/>
    </i>
    <i r="1">
      <x/>
    </i>
    <i>
      <x v="313"/>
    </i>
    <i r="1">
      <x/>
    </i>
    <i>
      <x v="314"/>
    </i>
    <i r="1">
      <x/>
    </i>
    <i>
      <x v="315"/>
    </i>
    <i r="1">
      <x/>
    </i>
    <i>
      <x v="316"/>
    </i>
    <i r="1">
      <x/>
    </i>
    <i>
      <x v="317"/>
    </i>
    <i r="1">
      <x/>
    </i>
    <i>
      <x v="318"/>
    </i>
    <i r="1">
      <x/>
    </i>
    <i>
      <x v="319"/>
    </i>
    <i r="1">
      <x/>
    </i>
    <i>
      <x v="320"/>
    </i>
    <i r="1">
      <x/>
    </i>
    <i>
      <x v="321"/>
    </i>
    <i r="1">
      <x/>
    </i>
    <i>
      <x v="322"/>
    </i>
    <i r="1">
      <x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/>
    </i>
    <i>
      <x v="327"/>
    </i>
    <i r="1">
      <x/>
    </i>
    <i>
      <x v="328"/>
    </i>
    <i r="1">
      <x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>
      <x v="333"/>
    </i>
    <i r="1">
      <x/>
    </i>
    <i>
      <x v="334"/>
    </i>
    <i r="1">
      <x/>
    </i>
    <i>
      <x v="335"/>
    </i>
    <i r="1">
      <x/>
    </i>
    <i>
      <x v="336"/>
    </i>
    <i r="1">
      <x/>
    </i>
    <i>
      <x v="337"/>
    </i>
    <i r="1">
      <x/>
    </i>
    <i>
      <x v="338"/>
    </i>
    <i r="1">
      <x/>
    </i>
    <i>
      <x v="339"/>
    </i>
    <i r="1">
      <x/>
    </i>
    <i>
      <x v="340"/>
    </i>
    <i r="1">
      <x/>
    </i>
    <i>
      <x v="341"/>
    </i>
    <i r="1">
      <x/>
    </i>
    <i>
      <x v="342"/>
    </i>
    <i r="1">
      <x/>
    </i>
    <i>
      <x v="343"/>
    </i>
    <i r="1">
      <x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/>
    </i>
    <i>
      <x v="349"/>
    </i>
    <i r="1">
      <x/>
    </i>
    <i>
      <x v="350"/>
    </i>
    <i r="1">
      <x/>
    </i>
    <i>
      <x v="351"/>
    </i>
    <i r="1">
      <x/>
    </i>
    <i>
      <x v="352"/>
    </i>
    <i r="1">
      <x/>
    </i>
    <i>
      <x v="353"/>
    </i>
    <i r="1">
      <x/>
    </i>
    <i>
      <x v="354"/>
    </i>
    <i r="1">
      <x/>
    </i>
    <i>
      <x v="355"/>
    </i>
    <i r="1">
      <x/>
    </i>
    <i>
      <x v="356"/>
    </i>
    <i r="1">
      <x/>
    </i>
    <i>
      <x v="357"/>
    </i>
    <i r="1">
      <x/>
    </i>
    <i>
      <x v="358"/>
    </i>
    <i r="1">
      <x/>
    </i>
    <i>
      <x v="359"/>
    </i>
    <i r="1">
      <x/>
    </i>
    <i>
      <x v="360"/>
    </i>
    <i r="1">
      <x/>
    </i>
    <i>
      <x v="361"/>
    </i>
    <i r="1">
      <x/>
    </i>
    <i>
      <x v="362"/>
    </i>
    <i r="1">
      <x/>
    </i>
    <i>
      <x v="363"/>
    </i>
    <i r="1">
      <x/>
    </i>
    <i>
      <x v="364"/>
    </i>
    <i r="1">
      <x/>
    </i>
    <i>
      <x v="365"/>
    </i>
    <i r="1">
      <x/>
    </i>
    <i>
      <x v="366"/>
    </i>
    <i r="1">
      <x/>
    </i>
    <i>
      <x v="367"/>
    </i>
    <i r="1">
      <x/>
    </i>
    <i>
      <x v="368"/>
    </i>
    <i r="1">
      <x/>
    </i>
    <i>
      <x v="369"/>
    </i>
    <i r="1">
      <x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/>
    </i>
    <i>
      <x v="374"/>
    </i>
    <i r="1">
      <x/>
    </i>
    <i>
      <x v="375"/>
    </i>
    <i r="1">
      <x/>
    </i>
    <i>
      <x v="376"/>
    </i>
    <i r="1">
      <x/>
    </i>
    <i>
      <x v="377"/>
    </i>
    <i r="1">
      <x/>
    </i>
    <i>
      <x v="378"/>
    </i>
    <i r="1">
      <x/>
    </i>
    <i>
      <x v="379"/>
    </i>
    <i r="1">
      <x/>
    </i>
    <i>
      <x v="380"/>
    </i>
    <i r="1">
      <x/>
    </i>
    <i>
      <x v="381"/>
    </i>
    <i r="1">
      <x/>
    </i>
    <i>
      <x v="382"/>
    </i>
    <i r="1">
      <x/>
    </i>
    <i>
      <x v="383"/>
    </i>
    <i r="1">
      <x/>
    </i>
    <i>
      <x v="384"/>
    </i>
    <i r="1">
      <x/>
    </i>
    <i>
      <x v="385"/>
    </i>
    <i r="1">
      <x/>
    </i>
    <i>
      <x v="386"/>
    </i>
    <i r="1">
      <x/>
    </i>
    <i>
      <x v="387"/>
    </i>
    <i r="1">
      <x/>
    </i>
    <i>
      <x v="388"/>
    </i>
    <i r="1">
      <x/>
    </i>
    <i>
      <x v="389"/>
    </i>
    <i r="1">
      <x/>
    </i>
    <i>
      <x v="390"/>
    </i>
    <i r="1">
      <x/>
    </i>
    <i>
      <x v="391"/>
    </i>
    <i r="1">
      <x/>
    </i>
    <i>
      <x v="392"/>
    </i>
    <i r="1">
      <x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>
      <x v="397"/>
    </i>
    <i r="1">
      <x/>
    </i>
    <i>
      <x v="398"/>
    </i>
    <i r="1">
      <x/>
    </i>
    <i>
      <x v="399"/>
    </i>
    <i r="1">
      <x/>
    </i>
    <i>
      <x v="400"/>
    </i>
    <i r="1">
      <x/>
    </i>
    <i>
      <x v="401"/>
    </i>
    <i r="1">
      <x/>
    </i>
    <i>
      <x v="402"/>
    </i>
    <i r="1">
      <x/>
    </i>
    <i>
      <x v="403"/>
    </i>
    <i r="1">
      <x/>
    </i>
    <i>
      <x v="404"/>
    </i>
    <i r="1">
      <x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/>
    </i>
    <i>
      <x v="410"/>
    </i>
    <i r="1">
      <x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/>
    </i>
    <i>
      <x v="418"/>
    </i>
    <i r="1">
      <x/>
    </i>
    <i>
      <x v="419"/>
    </i>
    <i r="1">
      <x/>
    </i>
    <i>
      <x v="420"/>
    </i>
    <i r="1">
      <x/>
    </i>
    <i>
      <x v="421"/>
    </i>
    <i r="1">
      <x/>
    </i>
    <i>
      <x v="422"/>
    </i>
    <i r="1">
      <x/>
    </i>
    <i>
      <x v="423"/>
    </i>
    <i r="1">
      <x/>
    </i>
    <i>
      <x v="424"/>
    </i>
    <i r="1">
      <x/>
    </i>
    <i>
      <x v="425"/>
    </i>
    <i r="1">
      <x/>
    </i>
    <i>
      <x v="426"/>
    </i>
    <i r="1">
      <x/>
    </i>
    <i>
      <x v="427"/>
    </i>
    <i r="1">
      <x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/>
    </i>
    <i>
      <x v="432"/>
    </i>
    <i r="1">
      <x/>
    </i>
    <i>
      <x v="433"/>
    </i>
    <i r="1">
      <x/>
    </i>
    <i>
      <x v="434"/>
    </i>
    <i r="1">
      <x/>
    </i>
    <i>
      <x v="435"/>
    </i>
    <i r="1">
      <x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/>
    </i>
    <i>
      <x v="440"/>
    </i>
    <i r="1">
      <x/>
    </i>
    <i>
      <x v="441"/>
    </i>
    <i r="1">
      <x/>
    </i>
    <i>
      <x v="442"/>
    </i>
    <i r="1">
      <x/>
    </i>
    <i>
      <x v="443"/>
    </i>
    <i r="1">
      <x/>
    </i>
    <i>
      <x v="444"/>
    </i>
    <i r="1">
      <x/>
    </i>
    <i>
      <x v="445"/>
    </i>
    <i r="1">
      <x/>
    </i>
    <i>
      <x v="446"/>
    </i>
    <i r="1">
      <x/>
    </i>
    <i>
      <x v="447"/>
    </i>
    <i r="1">
      <x/>
    </i>
    <i>
      <x v="448"/>
    </i>
    <i r="1">
      <x/>
    </i>
    <i>
      <x v="449"/>
    </i>
    <i r="1">
      <x/>
    </i>
    <i>
      <x v="450"/>
    </i>
    <i r="1">
      <x/>
    </i>
    <i>
      <x v="451"/>
    </i>
    <i r="1">
      <x/>
    </i>
    <i>
      <x v="452"/>
    </i>
    <i r="1">
      <x/>
    </i>
    <i>
      <x v="453"/>
    </i>
    <i r="1">
      <x/>
    </i>
    <i>
      <x v="454"/>
    </i>
    <i r="1">
      <x/>
    </i>
    <i>
      <x v="455"/>
    </i>
    <i r="1">
      <x/>
    </i>
    <i>
      <x v="456"/>
    </i>
    <i r="1">
      <x/>
    </i>
    <i>
      <x v="457"/>
    </i>
    <i r="1">
      <x/>
    </i>
    <i>
      <x v="458"/>
    </i>
    <i r="1">
      <x/>
    </i>
    <i>
      <x v="459"/>
    </i>
    <i r="1">
      <x/>
    </i>
    <i>
      <x v="460"/>
    </i>
    <i r="1">
      <x/>
    </i>
    <i>
      <x v="461"/>
    </i>
    <i r="1">
      <x/>
    </i>
    <i>
      <x v="462"/>
    </i>
    <i r="1">
      <x/>
    </i>
    <i>
      <x v="463"/>
    </i>
    <i r="1">
      <x/>
    </i>
    <i>
      <x v="464"/>
    </i>
    <i r="1">
      <x/>
    </i>
    <i>
      <x v="465"/>
    </i>
    <i r="1">
      <x/>
    </i>
    <i>
      <x v="466"/>
    </i>
    <i r="1">
      <x/>
    </i>
    <i>
      <x v="467"/>
    </i>
    <i r="1">
      <x/>
    </i>
    <i>
      <x v="468"/>
    </i>
    <i r="1">
      <x/>
    </i>
    <i>
      <x v="469"/>
    </i>
    <i r="1">
      <x/>
    </i>
    <i>
      <x v="470"/>
    </i>
    <i r="1">
      <x/>
    </i>
    <i>
      <x v="471"/>
    </i>
    <i r="1">
      <x/>
    </i>
    <i>
      <x v="472"/>
    </i>
    <i r="1">
      <x/>
    </i>
    <i>
      <x v="473"/>
    </i>
    <i r="1">
      <x/>
    </i>
    <i>
      <x v="474"/>
    </i>
    <i r="1">
      <x/>
    </i>
    <i>
      <x v="475"/>
    </i>
    <i r="1">
      <x/>
    </i>
    <i>
      <x v="476"/>
    </i>
    <i r="1">
      <x/>
    </i>
    <i>
      <x v="477"/>
    </i>
    <i r="1">
      <x/>
    </i>
    <i>
      <x v="478"/>
    </i>
    <i r="1">
      <x/>
    </i>
    <i>
      <x v="479"/>
    </i>
    <i r="1">
      <x/>
    </i>
    <i>
      <x v="480"/>
    </i>
    <i r="1">
      <x/>
    </i>
    <i>
      <x v="481"/>
    </i>
    <i r="1">
      <x/>
    </i>
    <i>
      <x v="482"/>
    </i>
    <i r="1">
      <x/>
    </i>
    <i>
      <x v="483"/>
    </i>
    <i r="1">
      <x/>
    </i>
    <i>
      <x v="484"/>
    </i>
    <i r="1">
      <x/>
    </i>
    <i>
      <x v="485"/>
    </i>
    <i r="1">
      <x/>
    </i>
    <i>
      <x v="486"/>
    </i>
    <i r="1">
      <x/>
    </i>
    <i>
      <x v="487"/>
    </i>
    <i r="1">
      <x/>
    </i>
    <i>
      <x v="488"/>
    </i>
    <i r="1">
      <x/>
    </i>
    <i>
      <x v="489"/>
    </i>
    <i r="1">
      <x/>
    </i>
    <i>
      <x v="490"/>
    </i>
    <i r="1">
      <x/>
    </i>
    <i>
      <x v="491"/>
    </i>
    <i r="1">
      <x/>
    </i>
    <i>
      <x v="492"/>
    </i>
    <i r="1">
      <x/>
    </i>
    <i>
      <x v="493"/>
    </i>
    <i r="1">
      <x/>
    </i>
    <i>
      <x v="494"/>
    </i>
    <i r="1">
      <x/>
    </i>
    <i>
      <x v="495"/>
    </i>
    <i r="1">
      <x/>
    </i>
    <i>
      <x v="496"/>
    </i>
    <i r="1">
      <x/>
    </i>
    <i>
      <x v="497"/>
    </i>
    <i r="1">
      <x/>
    </i>
    <i>
      <x v="498"/>
    </i>
    <i r="1">
      <x/>
    </i>
    <i>
      <x v="499"/>
    </i>
    <i r="1">
      <x/>
    </i>
    <i>
      <x v="500"/>
    </i>
    <i r="1">
      <x/>
    </i>
    <i>
      <x v="501"/>
    </i>
    <i r="1">
      <x/>
    </i>
    <i>
      <x v="502"/>
    </i>
    <i r="1">
      <x/>
    </i>
    <i>
      <x v="503"/>
    </i>
    <i r="1">
      <x/>
    </i>
    <i>
      <x v="504"/>
    </i>
    <i r="1">
      <x/>
    </i>
    <i>
      <x v="505"/>
    </i>
    <i r="1">
      <x/>
    </i>
    <i>
      <x v="506"/>
    </i>
    <i r="1">
      <x/>
    </i>
    <i>
      <x v="507"/>
    </i>
    <i r="1">
      <x/>
    </i>
    <i>
      <x v="508"/>
    </i>
    <i r="1">
      <x/>
    </i>
    <i>
      <x v="509"/>
    </i>
    <i r="1">
      <x/>
    </i>
    <i>
      <x v="510"/>
    </i>
    <i r="1">
      <x/>
    </i>
    <i>
      <x v="511"/>
    </i>
    <i r="1">
      <x/>
    </i>
    <i>
      <x v="512"/>
    </i>
    <i r="1">
      <x/>
    </i>
    <i>
      <x v="513"/>
    </i>
    <i r="1">
      <x/>
    </i>
    <i>
      <x v="514"/>
    </i>
    <i r="1">
      <x/>
    </i>
    <i>
      <x v="515"/>
    </i>
    <i r="1">
      <x/>
    </i>
    <i>
      <x v="516"/>
    </i>
    <i r="1">
      <x/>
    </i>
    <i>
      <x v="517"/>
    </i>
    <i r="1">
      <x/>
    </i>
    <i>
      <x v="518"/>
    </i>
    <i r="1">
      <x/>
    </i>
    <i>
      <x v="519"/>
    </i>
    <i r="1">
      <x/>
    </i>
    <i>
      <x v="520"/>
    </i>
    <i r="1">
      <x/>
    </i>
    <i>
      <x v="521"/>
    </i>
    <i r="1">
      <x/>
    </i>
    <i>
      <x v="522"/>
    </i>
    <i r="1">
      <x/>
    </i>
    <i>
      <x v="523"/>
    </i>
    <i r="1">
      <x/>
    </i>
    <i>
      <x v="524"/>
    </i>
    <i r="1">
      <x/>
    </i>
    <i>
      <x v="525"/>
    </i>
    <i r="1">
      <x/>
    </i>
    <i>
      <x v="526"/>
    </i>
    <i r="1">
      <x/>
    </i>
    <i>
      <x v="527"/>
    </i>
    <i r="1">
      <x/>
    </i>
    <i>
      <x v="528"/>
    </i>
    <i r="1">
      <x/>
    </i>
    <i>
      <x v="529"/>
    </i>
    <i r="1">
      <x/>
    </i>
    <i>
      <x v="530"/>
    </i>
    <i r="1">
      <x/>
    </i>
    <i>
      <x v="531"/>
    </i>
    <i r="1">
      <x/>
    </i>
    <i>
      <x v="532"/>
    </i>
    <i r="1">
      <x/>
    </i>
    <i>
      <x v="533"/>
    </i>
    <i r="1">
      <x/>
    </i>
    <i>
      <x v="534"/>
    </i>
    <i r="1">
      <x/>
    </i>
    <i>
      <x v="535"/>
    </i>
    <i r="1">
      <x/>
    </i>
    <i>
      <x v="536"/>
    </i>
    <i r="1">
      <x/>
    </i>
    <i>
      <x v="537"/>
    </i>
    <i r="1">
      <x/>
    </i>
    <i>
      <x v="538"/>
    </i>
    <i r="1">
      <x/>
    </i>
    <i>
      <x v="539"/>
    </i>
    <i r="1">
      <x/>
    </i>
    <i>
      <x v="540"/>
    </i>
    <i r="1">
      <x/>
    </i>
    <i>
      <x v="541"/>
    </i>
    <i r="1">
      <x/>
    </i>
    <i>
      <x v="542"/>
    </i>
    <i r="1">
      <x/>
    </i>
    <i>
      <x v="543"/>
    </i>
    <i r="1">
      <x/>
    </i>
    <i>
      <x v="544"/>
    </i>
    <i r="1">
      <x/>
    </i>
    <i>
      <x v="545"/>
    </i>
    <i r="1">
      <x/>
    </i>
    <i>
      <x v="546"/>
    </i>
    <i r="1">
      <x/>
    </i>
    <i>
      <x v="547"/>
    </i>
    <i r="1">
      <x/>
    </i>
    <i>
      <x v="548"/>
    </i>
    <i r="1">
      <x/>
    </i>
    <i>
      <x v="549"/>
    </i>
    <i r="1">
      <x/>
    </i>
    <i>
      <x v="550"/>
    </i>
    <i r="1">
      <x/>
    </i>
    <i>
      <x v="551"/>
    </i>
    <i r="1">
      <x/>
    </i>
    <i>
      <x v="552"/>
    </i>
    <i r="1">
      <x/>
    </i>
    <i>
      <x v="553"/>
    </i>
    <i r="1">
      <x/>
    </i>
    <i>
      <x v="554"/>
    </i>
    <i r="1">
      <x/>
    </i>
    <i>
      <x v="555"/>
    </i>
    <i r="1">
      <x/>
    </i>
    <i>
      <x v="556"/>
    </i>
    <i r="1">
      <x/>
    </i>
    <i>
      <x v="557"/>
    </i>
    <i r="1">
      <x/>
    </i>
    <i>
      <x v="558"/>
    </i>
    <i r="1">
      <x/>
    </i>
    <i>
      <x v="559"/>
    </i>
    <i r="1">
      <x/>
    </i>
    <i>
      <x v="560"/>
    </i>
    <i r="1">
      <x/>
    </i>
    <i>
      <x v="561"/>
    </i>
    <i r="1">
      <x/>
    </i>
    <i>
      <x v="562"/>
    </i>
    <i r="1">
      <x/>
    </i>
    <i>
      <x v="563"/>
    </i>
    <i r="1">
      <x/>
    </i>
    <i>
      <x v="564"/>
    </i>
    <i r="1">
      <x/>
    </i>
    <i>
      <x v="565"/>
    </i>
    <i r="1">
      <x/>
    </i>
    <i>
      <x v="566"/>
    </i>
    <i r="1">
      <x/>
    </i>
    <i>
      <x v="567"/>
    </i>
    <i r="1">
      <x/>
    </i>
    <i>
      <x v="568"/>
    </i>
    <i r="1">
      <x/>
    </i>
    <i>
      <x v="569"/>
    </i>
    <i r="1">
      <x/>
    </i>
    <i>
      <x v="570"/>
    </i>
    <i r="1">
      <x/>
    </i>
    <i>
      <x v="571"/>
    </i>
    <i r="1">
      <x/>
    </i>
    <i>
      <x v="572"/>
    </i>
    <i r="1">
      <x/>
    </i>
    <i>
      <x v="573"/>
    </i>
    <i r="1">
      <x/>
    </i>
    <i>
      <x v="574"/>
    </i>
    <i r="1">
      <x/>
    </i>
    <i>
      <x v="575"/>
    </i>
    <i r="1">
      <x/>
    </i>
    <i>
      <x v="576"/>
    </i>
    <i r="1">
      <x/>
    </i>
    <i>
      <x v="577"/>
    </i>
    <i r="1">
      <x/>
    </i>
    <i>
      <x v="578"/>
    </i>
    <i r="1">
      <x/>
    </i>
    <i>
      <x v="579"/>
    </i>
    <i r="1">
      <x/>
    </i>
    <i>
      <x v="580"/>
    </i>
    <i r="1">
      <x/>
    </i>
    <i>
      <x v="581"/>
    </i>
    <i r="1">
      <x/>
    </i>
    <i>
      <x v="582"/>
    </i>
    <i r="1">
      <x/>
    </i>
    <i>
      <x v="583"/>
    </i>
    <i r="1">
      <x/>
    </i>
    <i>
      <x v="584"/>
    </i>
    <i r="1">
      <x/>
    </i>
    <i>
      <x v="585"/>
    </i>
    <i r="1">
      <x/>
    </i>
    <i>
      <x v="586"/>
    </i>
    <i r="1">
      <x/>
    </i>
    <i>
      <x v="587"/>
    </i>
    <i r="1">
      <x/>
    </i>
    <i>
      <x v="588"/>
    </i>
    <i r="1">
      <x/>
    </i>
    <i>
      <x v="589"/>
    </i>
    <i r="1">
      <x/>
    </i>
    <i>
      <x v="590"/>
    </i>
    <i r="1">
      <x/>
    </i>
    <i>
      <x v="591"/>
    </i>
    <i r="1">
      <x/>
    </i>
    <i>
      <x v="592"/>
    </i>
    <i r="1">
      <x/>
    </i>
    <i>
      <x v="593"/>
    </i>
    <i r="1">
      <x/>
    </i>
    <i>
      <x v="594"/>
    </i>
    <i r="1">
      <x/>
    </i>
    <i>
      <x v="595"/>
    </i>
    <i r="1">
      <x/>
    </i>
    <i>
      <x v="596"/>
    </i>
    <i r="1">
      <x/>
    </i>
    <i>
      <x v="597"/>
    </i>
    <i r="1">
      <x/>
    </i>
    <i>
      <x v="598"/>
    </i>
    <i r="1">
      <x/>
    </i>
    <i>
      <x v="599"/>
    </i>
    <i r="1">
      <x/>
    </i>
    <i>
      <x v="600"/>
    </i>
    <i r="1">
      <x/>
    </i>
    <i>
      <x v="601"/>
    </i>
    <i r="1">
      <x/>
    </i>
    <i>
      <x v="602"/>
    </i>
    <i r="1">
      <x/>
    </i>
    <i>
      <x v="603"/>
    </i>
    <i r="1">
      <x/>
    </i>
    <i>
      <x v="604"/>
    </i>
    <i r="1">
      <x/>
    </i>
    <i>
      <x v="605"/>
    </i>
    <i r="1">
      <x/>
    </i>
    <i>
      <x v="606"/>
    </i>
    <i r="1">
      <x/>
    </i>
    <i>
      <x v="607"/>
    </i>
    <i r="1">
      <x/>
    </i>
    <i>
      <x v="608"/>
    </i>
    <i r="1">
      <x/>
    </i>
    <i>
      <x v="609"/>
    </i>
    <i r="1">
      <x/>
    </i>
    <i>
      <x v="610"/>
    </i>
    <i r="1">
      <x/>
    </i>
    <i>
      <x v="611"/>
    </i>
    <i r="1">
      <x/>
    </i>
    <i>
      <x v="612"/>
    </i>
    <i r="1">
      <x/>
    </i>
    <i>
      <x v="613"/>
    </i>
    <i r="1">
      <x/>
    </i>
    <i>
      <x v="614"/>
    </i>
    <i r="1">
      <x/>
    </i>
    <i>
      <x v="615"/>
    </i>
    <i r="1">
      <x/>
    </i>
    <i>
      <x v="616"/>
    </i>
    <i r="1">
      <x/>
    </i>
    <i>
      <x v="617"/>
    </i>
    <i r="1">
      <x/>
    </i>
    <i>
      <x v="618"/>
    </i>
    <i r="1">
      <x/>
    </i>
    <i>
      <x v="619"/>
    </i>
    <i r="1">
      <x/>
    </i>
    <i>
      <x v="620"/>
    </i>
    <i r="1">
      <x/>
    </i>
    <i>
      <x v="621"/>
    </i>
    <i r="1">
      <x/>
    </i>
    <i>
      <x v="622"/>
    </i>
    <i r="1">
      <x/>
    </i>
    <i>
      <x v="623"/>
    </i>
    <i r="1">
      <x/>
    </i>
    <i>
      <x v="624"/>
    </i>
    <i r="1">
      <x/>
    </i>
    <i>
      <x v="625"/>
    </i>
    <i r="1">
      <x/>
    </i>
    <i>
      <x v="626"/>
    </i>
    <i r="1">
      <x/>
    </i>
    <i>
      <x v="627"/>
    </i>
    <i r="1">
      <x/>
    </i>
    <i>
      <x v="628"/>
    </i>
    <i r="1">
      <x/>
    </i>
    <i>
      <x v="629"/>
    </i>
    <i r="1">
      <x/>
    </i>
    <i>
      <x v="630"/>
    </i>
    <i r="1">
      <x/>
    </i>
    <i>
      <x v="631"/>
    </i>
    <i r="1">
      <x/>
    </i>
    <i>
      <x v="632"/>
    </i>
    <i r="1">
      <x/>
    </i>
    <i>
      <x v="633"/>
    </i>
    <i r="1">
      <x/>
    </i>
    <i>
      <x v="634"/>
    </i>
    <i r="1">
      <x/>
    </i>
    <i>
      <x v="635"/>
    </i>
    <i r="1">
      <x/>
    </i>
    <i>
      <x v="636"/>
    </i>
    <i r="1">
      <x/>
    </i>
    <i>
      <x v="637"/>
    </i>
    <i r="1">
      <x/>
    </i>
    <i>
      <x v="638"/>
    </i>
    <i r="1">
      <x/>
    </i>
    <i>
      <x v="639"/>
    </i>
    <i r="1">
      <x/>
    </i>
    <i>
      <x v="640"/>
    </i>
    <i r="1">
      <x/>
    </i>
    <i>
      <x v="641"/>
    </i>
    <i r="1">
      <x/>
    </i>
    <i>
      <x v="642"/>
    </i>
    <i r="1">
      <x/>
    </i>
    <i>
      <x v="643"/>
    </i>
    <i r="1">
      <x/>
    </i>
    <i>
      <x v="644"/>
    </i>
    <i r="1">
      <x/>
    </i>
    <i>
      <x v="645"/>
    </i>
    <i r="1">
      <x/>
    </i>
    <i>
      <x v="646"/>
    </i>
    <i r="1">
      <x/>
    </i>
    <i>
      <x v="647"/>
    </i>
    <i r="1">
      <x/>
    </i>
    <i>
      <x v="648"/>
    </i>
    <i r="1">
      <x/>
    </i>
    <i>
      <x v="649"/>
    </i>
    <i r="1">
      <x/>
    </i>
    <i>
      <x v="650"/>
    </i>
    <i r="1">
      <x/>
    </i>
    <i>
      <x v="651"/>
    </i>
    <i r="1">
      <x/>
    </i>
    <i>
      <x v="652"/>
    </i>
    <i r="1">
      <x/>
    </i>
    <i>
      <x v="653"/>
    </i>
    <i r="1">
      <x/>
    </i>
    <i>
      <x v="654"/>
    </i>
    <i r="1">
      <x/>
    </i>
    <i>
      <x v="655"/>
    </i>
    <i r="1">
      <x/>
    </i>
    <i>
      <x v="656"/>
    </i>
    <i r="1">
      <x/>
    </i>
    <i>
      <x v="657"/>
    </i>
    <i r="1">
      <x/>
    </i>
    <i>
      <x v="658"/>
    </i>
    <i r="1">
      <x/>
    </i>
    <i>
      <x v="659"/>
    </i>
    <i r="1">
      <x/>
    </i>
    <i>
      <x v="660"/>
    </i>
    <i r="1">
      <x/>
    </i>
    <i>
      <x v="661"/>
    </i>
    <i r="1">
      <x/>
    </i>
    <i>
      <x v="662"/>
    </i>
    <i r="1">
      <x/>
    </i>
    <i>
      <x v="663"/>
    </i>
    <i r="1">
      <x/>
    </i>
    <i>
      <x v="664"/>
    </i>
    <i r="1">
      <x/>
    </i>
    <i>
      <x v="665"/>
    </i>
    <i r="1">
      <x/>
    </i>
    <i>
      <x v="666"/>
    </i>
    <i r="1">
      <x/>
    </i>
    <i>
      <x v="667"/>
    </i>
    <i r="1">
      <x/>
    </i>
    <i>
      <x v="668"/>
    </i>
    <i r="1">
      <x/>
    </i>
    <i>
      <x v="669"/>
    </i>
    <i r="1">
      <x/>
    </i>
    <i>
      <x v="670"/>
    </i>
    <i r="1">
      <x/>
    </i>
    <i>
      <x v="671"/>
    </i>
    <i r="1">
      <x/>
    </i>
    <i>
      <x v="672"/>
    </i>
    <i r="1">
      <x/>
    </i>
    <i>
      <x v="673"/>
    </i>
    <i r="1">
      <x/>
    </i>
    <i>
      <x v="674"/>
    </i>
    <i r="1">
      <x/>
    </i>
    <i>
      <x v="675"/>
    </i>
    <i r="1">
      <x/>
    </i>
    <i>
      <x v="676"/>
    </i>
    <i r="1">
      <x/>
    </i>
    <i>
      <x v="677"/>
    </i>
    <i r="1">
      <x/>
    </i>
    <i>
      <x v="678"/>
    </i>
    <i r="1">
      <x/>
    </i>
    <i>
      <x v="679"/>
    </i>
    <i r="1">
      <x/>
    </i>
    <i>
      <x v="680"/>
    </i>
    <i r="1">
      <x/>
    </i>
    <i>
      <x v="681"/>
    </i>
    <i r="1">
      <x/>
    </i>
    <i>
      <x v="682"/>
    </i>
    <i r="1">
      <x/>
    </i>
    <i>
      <x v="683"/>
    </i>
    <i r="1">
      <x/>
    </i>
    <i>
      <x v="684"/>
    </i>
    <i r="1">
      <x/>
    </i>
    <i>
      <x v="685"/>
    </i>
    <i r="1">
      <x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/>
    </i>
    <i>
      <x v="690"/>
    </i>
    <i r="1">
      <x/>
    </i>
    <i>
      <x v="691"/>
    </i>
    <i r="1">
      <x/>
    </i>
    <i>
      <x v="692"/>
    </i>
    <i r="1">
      <x/>
    </i>
    <i>
      <x v="693"/>
    </i>
    <i r="1">
      <x/>
    </i>
    <i>
      <x v="694"/>
    </i>
    <i r="1">
      <x/>
    </i>
    <i>
      <x v="695"/>
    </i>
    <i r="1">
      <x/>
    </i>
    <i>
      <x v="696"/>
    </i>
    <i r="1">
      <x/>
    </i>
    <i>
      <x v="697"/>
    </i>
    <i r="1">
      <x/>
    </i>
    <i>
      <x v="698"/>
    </i>
    <i r="1">
      <x/>
    </i>
    <i>
      <x v="699"/>
    </i>
    <i r="1">
      <x/>
    </i>
    <i>
      <x v="700"/>
    </i>
    <i r="1">
      <x/>
    </i>
    <i>
      <x v="701"/>
    </i>
    <i r="1">
      <x/>
    </i>
    <i>
      <x v="702"/>
    </i>
    <i r="1">
      <x/>
    </i>
    <i>
      <x v="703"/>
    </i>
    <i r="1">
      <x/>
    </i>
    <i>
      <x v="704"/>
    </i>
    <i r="1">
      <x/>
    </i>
    <i>
      <x v="705"/>
    </i>
    <i r="1">
      <x/>
    </i>
    <i>
      <x v="706"/>
    </i>
    <i r="1">
      <x/>
    </i>
    <i>
      <x v="707"/>
    </i>
    <i r="1">
      <x/>
    </i>
    <i>
      <x v="708"/>
    </i>
    <i r="1">
      <x/>
    </i>
    <i>
      <x v="709"/>
    </i>
    <i r="1">
      <x/>
    </i>
    <i>
      <x v="710"/>
    </i>
    <i r="1">
      <x/>
    </i>
    <i>
      <x v="711"/>
    </i>
    <i r="1">
      <x/>
    </i>
    <i>
      <x v="712"/>
    </i>
    <i r="1">
      <x/>
    </i>
    <i>
      <x v="713"/>
    </i>
    <i r="1">
      <x/>
    </i>
    <i>
      <x v="714"/>
    </i>
    <i r="1">
      <x/>
    </i>
    <i>
      <x v="715"/>
    </i>
    <i r="1">
      <x/>
    </i>
    <i>
      <x v="716"/>
    </i>
    <i r="1">
      <x/>
    </i>
    <i>
      <x v="717"/>
    </i>
    <i r="1">
      <x/>
    </i>
    <i>
      <x v="718"/>
    </i>
    <i r="1">
      <x/>
    </i>
    <i>
      <x v="719"/>
    </i>
    <i r="1">
      <x/>
    </i>
    <i>
      <x v="720"/>
    </i>
    <i r="1">
      <x/>
    </i>
    <i>
      <x v="721"/>
    </i>
    <i r="1">
      <x/>
    </i>
    <i>
      <x v="722"/>
    </i>
    <i r="1">
      <x/>
    </i>
    <i>
      <x v="723"/>
    </i>
    <i r="1">
      <x/>
    </i>
    <i>
      <x v="724"/>
    </i>
    <i r="1">
      <x/>
    </i>
    <i>
      <x v="725"/>
    </i>
    <i r="1">
      <x/>
    </i>
    <i>
      <x v="726"/>
    </i>
    <i r="1">
      <x/>
    </i>
    <i>
      <x v="727"/>
    </i>
    <i r="1">
      <x/>
    </i>
    <i>
      <x v="728"/>
    </i>
    <i r="1">
      <x/>
    </i>
    <i>
      <x v="729"/>
    </i>
    <i r="1">
      <x/>
    </i>
    <i>
      <x v="730"/>
    </i>
    <i r="1">
      <x/>
    </i>
    <i>
      <x v="731"/>
    </i>
    <i r="1">
      <x/>
    </i>
    <i>
      <x v="732"/>
    </i>
    <i r="1">
      <x/>
    </i>
    <i>
      <x v="733"/>
    </i>
    <i r="1">
      <x/>
    </i>
    <i>
      <x v="734"/>
    </i>
    <i r="1">
      <x/>
    </i>
    <i>
      <x v="735"/>
    </i>
    <i r="1">
      <x/>
    </i>
    <i>
      <x v="736"/>
    </i>
    <i r="1">
      <x/>
    </i>
    <i>
      <x v="737"/>
    </i>
    <i r="1">
      <x/>
    </i>
    <i>
      <x v="738"/>
    </i>
    <i r="1">
      <x/>
    </i>
    <i>
      <x v="739"/>
    </i>
    <i r="1">
      <x/>
    </i>
    <i>
      <x v="740"/>
    </i>
    <i r="1">
      <x/>
    </i>
    <i>
      <x v="741"/>
    </i>
    <i r="1">
      <x/>
    </i>
    <i>
      <x v="742"/>
    </i>
    <i r="1">
      <x/>
    </i>
    <i>
      <x v="743"/>
    </i>
    <i r="1">
      <x/>
    </i>
    <i>
      <x v="744"/>
    </i>
    <i r="1">
      <x/>
    </i>
    <i>
      <x v="745"/>
    </i>
    <i r="1">
      <x/>
    </i>
    <i>
      <x v="746"/>
    </i>
    <i r="1">
      <x/>
    </i>
    <i>
      <x v="747"/>
    </i>
    <i r="1">
      <x/>
    </i>
    <i>
      <x v="748"/>
    </i>
    <i r="1">
      <x/>
    </i>
    <i>
      <x v="749"/>
    </i>
    <i r="1">
      <x/>
    </i>
    <i>
      <x v="750"/>
    </i>
    <i r="1">
      <x/>
    </i>
    <i>
      <x v="751"/>
    </i>
    <i r="1">
      <x/>
    </i>
    <i>
      <x v="752"/>
    </i>
    <i r="1">
      <x/>
    </i>
    <i>
      <x v="753"/>
    </i>
    <i r="1">
      <x/>
    </i>
    <i>
      <x v="754"/>
    </i>
    <i r="1">
      <x/>
    </i>
    <i>
      <x v="755"/>
    </i>
    <i r="1">
      <x/>
    </i>
    <i>
      <x v="756"/>
    </i>
    <i r="1">
      <x/>
    </i>
    <i>
      <x v="757"/>
    </i>
    <i r="1">
      <x/>
    </i>
    <i>
      <x v="758"/>
    </i>
    <i r="1">
      <x/>
    </i>
    <i>
      <x v="759"/>
    </i>
    <i r="1">
      <x/>
    </i>
    <i>
      <x v="760"/>
    </i>
    <i r="1">
      <x/>
    </i>
    <i>
      <x v="761"/>
    </i>
    <i r="1">
      <x/>
    </i>
    <i>
      <x v="762"/>
    </i>
    <i r="1">
      <x/>
    </i>
    <i>
      <x v="763"/>
    </i>
    <i r="1">
      <x/>
    </i>
    <i>
      <x v="764"/>
    </i>
    <i r="1">
      <x/>
    </i>
    <i>
      <x v="765"/>
    </i>
    <i r="1">
      <x/>
    </i>
    <i>
      <x v="766"/>
    </i>
    <i r="1">
      <x/>
    </i>
    <i>
      <x v="767"/>
    </i>
    <i r="1">
      <x/>
    </i>
    <i>
      <x v="768"/>
    </i>
    <i r="1">
      <x/>
    </i>
    <i>
      <x v="769"/>
    </i>
    <i r="1">
      <x/>
    </i>
    <i>
      <x v="770"/>
    </i>
    <i r="1">
      <x/>
    </i>
    <i>
      <x v="771"/>
    </i>
    <i r="1">
      <x/>
    </i>
    <i>
      <x v="772"/>
    </i>
    <i r="1">
      <x/>
    </i>
    <i>
      <x v="773"/>
    </i>
    <i r="1">
      <x/>
    </i>
    <i>
      <x v="774"/>
    </i>
    <i r="1">
      <x/>
    </i>
    <i>
      <x v="775"/>
    </i>
    <i r="1">
      <x/>
    </i>
    <i>
      <x v="776"/>
    </i>
    <i r="1">
      <x/>
    </i>
    <i>
      <x v="777"/>
    </i>
    <i r="1">
      <x/>
    </i>
    <i>
      <x v="778"/>
    </i>
    <i r="1">
      <x/>
    </i>
    <i>
      <x v="779"/>
    </i>
    <i r="1">
      <x/>
    </i>
    <i>
      <x v="780"/>
    </i>
    <i r="1">
      <x/>
    </i>
    <i>
      <x v="781"/>
    </i>
    <i r="1">
      <x/>
    </i>
    <i>
      <x v="782"/>
    </i>
    <i r="1">
      <x/>
    </i>
    <i>
      <x v="783"/>
    </i>
    <i r="1">
      <x/>
    </i>
    <i>
      <x v="784"/>
    </i>
    <i r="1">
      <x/>
    </i>
    <i>
      <x v="785"/>
    </i>
    <i r="1">
      <x/>
    </i>
    <i>
      <x v="786"/>
    </i>
    <i r="1">
      <x/>
    </i>
    <i>
      <x v="787"/>
    </i>
    <i r="1">
      <x/>
    </i>
    <i>
      <x v="788"/>
    </i>
    <i r="1">
      <x/>
    </i>
    <i>
      <x v="789"/>
    </i>
    <i r="1">
      <x/>
    </i>
    <i>
      <x v="790"/>
    </i>
    <i r="1">
      <x/>
    </i>
    <i>
      <x v="791"/>
    </i>
    <i r="1">
      <x/>
    </i>
    <i>
      <x v="792"/>
    </i>
    <i r="1">
      <x/>
    </i>
    <i>
      <x v="793"/>
    </i>
    <i r="1">
      <x/>
    </i>
    <i>
      <x v="794"/>
    </i>
    <i r="1">
      <x/>
    </i>
    <i>
      <x v="795"/>
    </i>
    <i r="1">
      <x/>
    </i>
    <i>
      <x v="796"/>
    </i>
    <i r="1">
      <x/>
    </i>
    <i>
      <x v="797"/>
    </i>
    <i r="1">
      <x/>
    </i>
    <i>
      <x v="798"/>
    </i>
    <i r="1">
      <x/>
    </i>
    <i>
      <x v="799"/>
    </i>
    <i r="1">
      <x/>
    </i>
    <i>
      <x v="800"/>
    </i>
    <i r="1">
      <x/>
    </i>
    <i>
      <x v="801"/>
    </i>
    <i r="1">
      <x/>
    </i>
    <i>
      <x v="802"/>
    </i>
    <i r="1">
      <x/>
    </i>
    <i>
      <x v="803"/>
    </i>
    <i r="1">
      <x/>
    </i>
    <i>
      <x v="804"/>
    </i>
    <i r="1">
      <x/>
    </i>
    <i>
      <x v="805"/>
    </i>
    <i r="1">
      <x/>
    </i>
    <i>
      <x v="806"/>
    </i>
    <i r="1">
      <x/>
    </i>
    <i>
      <x v="807"/>
    </i>
    <i r="1">
      <x/>
    </i>
    <i>
      <x v="808"/>
    </i>
    <i r="1">
      <x/>
    </i>
    <i>
      <x v="809"/>
    </i>
    <i r="1">
      <x/>
    </i>
    <i>
      <x v="810"/>
    </i>
    <i r="1">
      <x/>
    </i>
    <i>
      <x v="811"/>
    </i>
    <i r="1">
      <x/>
    </i>
    <i>
      <x v="812"/>
    </i>
    <i r="1">
      <x/>
    </i>
    <i>
      <x v="813"/>
    </i>
    <i r="1">
      <x/>
    </i>
    <i>
      <x v="814"/>
    </i>
    <i r="1">
      <x/>
    </i>
    <i>
      <x v="815"/>
    </i>
    <i r="1">
      <x/>
    </i>
    <i>
      <x v="816"/>
    </i>
    <i r="1">
      <x/>
    </i>
    <i>
      <x v="817"/>
    </i>
    <i r="1">
      <x/>
    </i>
    <i>
      <x v="818"/>
    </i>
    <i r="1">
      <x/>
    </i>
    <i>
      <x v="819"/>
    </i>
    <i r="1">
      <x/>
    </i>
    <i>
      <x v="820"/>
    </i>
    <i r="1">
      <x/>
    </i>
    <i>
      <x v="821"/>
    </i>
    <i r="1">
      <x/>
    </i>
    <i>
      <x v="822"/>
    </i>
    <i r="1">
      <x/>
    </i>
    <i>
      <x v="823"/>
    </i>
    <i r="1">
      <x/>
    </i>
    <i>
      <x v="824"/>
    </i>
    <i r="1">
      <x/>
    </i>
    <i>
      <x v="825"/>
    </i>
    <i r="1">
      <x/>
    </i>
    <i>
      <x v="826"/>
    </i>
    <i r="1">
      <x/>
    </i>
    <i>
      <x v="827"/>
    </i>
    <i r="1">
      <x/>
    </i>
    <i>
      <x v="828"/>
    </i>
    <i r="1">
      <x/>
    </i>
    <i>
      <x v="829"/>
    </i>
    <i r="1">
      <x/>
    </i>
    <i>
      <x v="830"/>
    </i>
    <i r="1">
      <x/>
    </i>
    <i>
      <x v="831"/>
    </i>
    <i r="1">
      <x/>
    </i>
    <i>
      <x v="832"/>
    </i>
    <i r="1">
      <x/>
    </i>
    <i>
      <x v="833"/>
    </i>
    <i r="1">
      <x/>
    </i>
    <i>
      <x v="834"/>
    </i>
    <i r="1">
      <x/>
    </i>
    <i>
      <x v="835"/>
    </i>
    <i r="1">
      <x/>
    </i>
    <i>
      <x v="836"/>
    </i>
    <i r="1">
      <x/>
    </i>
    <i>
      <x v="837"/>
    </i>
    <i r="1">
      <x/>
    </i>
    <i>
      <x v="838"/>
    </i>
    <i r="1">
      <x/>
    </i>
    <i>
      <x v="839"/>
    </i>
    <i r="1">
      <x/>
    </i>
    <i>
      <x v="840"/>
    </i>
    <i r="1">
      <x/>
    </i>
    <i>
      <x v="841"/>
    </i>
    <i r="1">
      <x/>
    </i>
    <i>
      <x v="842"/>
    </i>
    <i r="1">
      <x/>
    </i>
    <i>
      <x v="843"/>
    </i>
    <i r="1">
      <x/>
    </i>
    <i>
      <x v="844"/>
    </i>
    <i r="1">
      <x/>
    </i>
    <i>
      <x v="845"/>
    </i>
    <i r="1">
      <x/>
    </i>
    <i>
      <x v="846"/>
    </i>
    <i r="1">
      <x/>
    </i>
    <i>
      <x v="847"/>
    </i>
    <i r="1">
      <x/>
    </i>
    <i>
      <x v="848"/>
    </i>
    <i r="1">
      <x/>
    </i>
    <i>
      <x v="849"/>
    </i>
    <i r="1">
      <x/>
    </i>
    <i>
      <x v="850"/>
    </i>
    <i r="1">
      <x/>
    </i>
    <i>
      <x v="851"/>
    </i>
    <i r="1">
      <x/>
    </i>
    <i>
      <x v="852"/>
    </i>
    <i r="1">
      <x/>
    </i>
    <i>
      <x v="853"/>
    </i>
    <i r="1">
      <x/>
    </i>
    <i>
      <x v="854"/>
    </i>
    <i r="1">
      <x/>
    </i>
    <i>
      <x v="855"/>
    </i>
    <i r="1">
      <x/>
    </i>
    <i>
      <x v="856"/>
    </i>
    <i r="1">
      <x/>
    </i>
    <i>
      <x v="857"/>
    </i>
    <i r="1">
      <x/>
    </i>
    <i>
      <x v="858"/>
    </i>
    <i r="1">
      <x/>
    </i>
    <i>
      <x v="859"/>
    </i>
    <i r="1">
      <x/>
    </i>
    <i>
      <x v="860"/>
    </i>
    <i r="1">
      <x/>
    </i>
    <i>
      <x v="861"/>
    </i>
    <i r="1">
      <x/>
    </i>
    <i>
      <x v="862"/>
    </i>
    <i r="1">
      <x/>
    </i>
    <i>
      <x v="863"/>
    </i>
    <i r="1">
      <x/>
    </i>
    <i>
      <x v="864"/>
    </i>
    <i r="1">
      <x/>
    </i>
    <i>
      <x v="865"/>
    </i>
    <i r="1">
      <x/>
    </i>
    <i>
      <x v="866"/>
    </i>
    <i r="1">
      <x/>
    </i>
    <i>
      <x v="867"/>
    </i>
    <i r="1">
      <x/>
    </i>
    <i>
      <x v="868"/>
    </i>
    <i r="1">
      <x/>
    </i>
    <i>
      <x v="869"/>
    </i>
    <i r="1">
      <x/>
    </i>
    <i>
      <x v="870"/>
    </i>
    <i r="1">
      <x/>
    </i>
    <i>
      <x v="871"/>
    </i>
    <i r="1">
      <x/>
    </i>
    <i>
      <x v="872"/>
    </i>
    <i r="1">
      <x/>
    </i>
    <i>
      <x v="873"/>
    </i>
    <i r="1">
      <x/>
    </i>
    <i>
      <x v="874"/>
    </i>
    <i r="1">
      <x/>
    </i>
    <i>
      <x v="875"/>
    </i>
    <i r="1">
      <x/>
    </i>
    <i>
      <x v="876"/>
    </i>
    <i r="1">
      <x/>
    </i>
    <i>
      <x v="877"/>
    </i>
    <i r="1">
      <x/>
    </i>
    <i>
      <x v="878"/>
    </i>
    <i r="1">
      <x/>
    </i>
    <i>
      <x v="879"/>
    </i>
    <i r="1">
      <x/>
    </i>
    <i>
      <x v="880"/>
    </i>
    <i r="1">
      <x/>
    </i>
    <i>
      <x v="881"/>
    </i>
    <i r="1">
      <x/>
    </i>
    <i>
      <x v="882"/>
    </i>
    <i r="1">
      <x/>
    </i>
    <i>
      <x v="883"/>
    </i>
    <i r="1">
      <x/>
    </i>
    <i>
      <x v="884"/>
    </i>
    <i r="1">
      <x/>
    </i>
    <i>
      <x v="885"/>
    </i>
    <i r="1">
      <x/>
    </i>
    <i>
      <x v="886"/>
    </i>
    <i r="1">
      <x/>
    </i>
    <i>
      <x v="887"/>
    </i>
    <i r="1">
      <x/>
    </i>
    <i>
      <x v="888"/>
    </i>
    <i r="1">
      <x/>
    </i>
    <i>
      <x v="889"/>
    </i>
    <i r="1">
      <x/>
    </i>
    <i>
      <x v="890"/>
    </i>
    <i r="1">
      <x/>
    </i>
    <i>
      <x v="891"/>
    </i>
    <i r="1">
      <x/>
    </i>
    <i>
      <x v="892"/>
    </i>
    <i r="1">
      <x/>
    </i>
    <i>
      <x v="893"/>
    </i>
    <i r="1">
      <x/>
    </i>
    <i>
      <x v="894"/>
    </i>
    <i r="1">
      <x/>
    </i>
    <i>
      <x v="895"/>
    </i>
    <i r="1">
      <x/>
    </i>
    <i>
      <x v="896"/>
    </i>
    <i r="1">
      <x/>
    </i>
    <i>
      <x v="897"/>
    </i>
    <i r="1">
      <x/>
    </i>
    <i>
      <x v="898"/>
    </i>
    <i r="1">
      <x/>
    </i>
    <i>
      <x v="899"/>
    </i>
    <i r="1">
      <x/>
    </i>
    <i>
      <x v="900"/>
    </i>
    <i r="1">
      <x/>
    </i>
    <i>
      <x v="901"/>
    </i>
    <i r="1">
      <x/>
    </i>
    <i>
      <x v="902"/>
    </i>
    <i r="1">
      <x/>
    </i>
    <i>
      <x v="903"/>
    </i>
    <i r="1">
      <x/>
    </i>
    <i>
      <x v="904"/>
    </i>
    <i r="1">
      <x/>
    </i>
    <i>
      <x v="905"/>
    </i>
    <i r="1">
      <x/>
    </i>
    <i>
      <x v="906"/>
    </i>
    <i r="1">
      <x/>
    </i>
    <i>
      <x v="907"/>
    </i>
    <i r="1">
      <x/>
    </i>
    <i>
      <x v="908"/>
    </i>
    <i r="1">
      <x/>
    </i>
    <i>
      <x v="909"/>
    </i>
    <i r="1">
      <x/>
    </i>
    <i>
      <x v="910"/>
    </i>
    <i r="1">
      <x/>
    </i>
    <i>
      <x v="911"/>
    </i>
    <i r="1">
      <x/>
    </i>
    <i>
      <x v="912"/>
    </i>
    <i r="1">
      <x/>
    </i>
    <i>
      <x v="913"/>
    </i>
    <i r="1">
      <x/>
    </i>
    <i>
      <x v="914"/>
    </i>
    <i r="1">
      <x/>
    </i>
    <i>
      <x v="915"/>
    </i>
    <i r="1">
      <x/>
    </i>
    <i>
      <x v="916"/>
    </i>
    <i r="1">
      <x/>
    </i>
    <i>
      <x v="917"/>
    </i>
    <i r="1">
      <x/>
    </i>
    <i>
      <x v="918"/>
    </i>
    <i r="1">
      <x/>
    </i>
    <i>
      <x v="919"/>
    </i>
    <i r="1">
      <x/>
    </i>
    <i>
      <x v="920"/>
    </i>
    <i r="1">
      <x/>
    </i>
    <i>
      <x v="921"/>
    </i>
    <i r="1">
      <x/>
    </i>
    <i>
      <x v="922"/>
    </i>
    <i r="1">
      <x/>
    </i>
    <i>
      <x v="923"/>
    </i>
    <i r="1">
      <x/>
    </i>
    <i>
      <x v="924"/>
    </i>
    <i r="1">
      <x/>
    </i>
    <i>
      <x v="925"/>
    </i>
    <i r="1">
      <x/>
    </i>
    <i>
      <x v="926"/>
    </i>
    <i r="1">
      <x/>
    </i>
    <i>
      <x v="927"/>
    </i>
    <i r="1">
      <x/>
    </i>
    <i>
      <x v="928"/>
    </i>
    <i r="1">
      <x/>
    </i>
    <i>
      <x v="929"/>
    </i>
    <i r="1">
      <x/>
    </i>
    <i>
      <x v="930"/>
    </i>
    <i r="1">
      <x/>
    </i>
    <i>
      <x v="931"/>
    </i>
    <i r="1">
      <x/>
    </i>
    <i>
      <x v="932"/>
    </i>
    <i r="1">
      <x/>
    </i>
    <i>
      <x v="933"/>
    </i>
    <i r="1">
      <x/>
    </i>
    <i>
      <x v="934"/>
    </i>
    <i r="1">
      <x/>
    </i>
    <i>
      <x v="935"/>
    </i>
    <i r="1">
      <x/>
    </i>
    <i>
      <x v="936"/>
    </i>
    <i r="1">
      <x/>
    </i>
    <i>
      <x v="937"/>
    </i>
    <i r="1">
      <x/>
    </i>
    <i>
      <x v="938"/>
    </i>
    <i r="1">
      <x/>
    </i>
    <i>
      <x v="939"/>
    </i>
    <i r="1">
      <x/>
    </i>
    <i>
      <x v="940"/>
    </i>
    <i r="1">
      <x/>
    </i>
    <i>
      <x v="941"/>
    </i>
    <i r="1">
      <x/>
    </i>
    <i>
      <x v="942"/>
    </i>
    <i r="1">
      <x/>
    </i>
    <i>
      <x v="943"/>
    </i>
    <i r="1">
      <x/>
    </i>
    <i>
      <x v="944"/>
    </i>
    <i r="1">
      <x/>
    </i>
    <i>
      <x v="945"/>
    </i>
    <i r="1">
      <x/>
    </i>
    <i>
      <x v="946"/>
    </i>
    <i r="1">
      <x/>
    </i>
    <i>
      <x v="947"/>
    </i>
    <i r="1">
      <x/>
    </i>
    <i>
      <x v="948"/>
    </i>
    <i r="1">
      <x/>
    </i>
    <i>
      <x v="949"/>
    </i>
    <i r="1">
      <x/>
    </i>
    <i>
      <x v="950"/>
    </i>
    <i r="1">
      <x/>
    </i>
    <i>
      <x v="951"/>
    </i>
    <i r="1">
      <x/>
    </i>
    <i>
      <x v="952"/>
    </i>
    <i r="1">
      <x/>
    </i>
    <i>
      <x v="953"/>
    </i>
    <i r="1">
      <x/>
    </i>
    <i>
      <x v="954"/>
    </i>
    <i r="1">
      <x/>
    </i>
    <i>
      <x v="955"/>
    </i>
    <i r="1">
      <x/>
    </i>
    <i>
      <x v="956"/>
    </i>
    <i r="1">
      <x/>
    </i>
    <i>
      <x v="957"/>
    </i>
    <i r="1">
      <x/>
    </i>
    <i>
      <x v="958"/>
    </i>
    <i r="1">
      <x/>
    </i>
    <i>
      <x v="959"/>
    </i>
    <i r="1">
      <x/>
    </i>
    <i>
      <x v="960"/>
    </i>
    <i r="1">
      <x/>
    </i>
    <i t="grand">
      <x/>
    </i>
  </rowItems>
  <colItems count="1">
    <i/>
  </colItems>
  <pageFields count="1">
    <pageField fld="23" hier="-1"/>
  </page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45222-288A-42C1-86C0-E2339BB82ABF}" name="Table2" displayName="Table2" ref="A1:Y1002" totalsRowCount="1" headerRowCellStyle="Heading 2" totalsRowCellStyle="Calculation">
  <autoFilter ref="A1:Y1001" xr:uid="{47812D48-CCB4-4101-AF88-317031330873}"/>
  <sortState ref="A2:T1002">
    <sortCondition ref="A1:A1002"/>
  </sortState>
  <tableColumns count="25">
    <tableColumn id="1" xr3:uid="{2663F52E-AE6C-48CA-ACA5-300E279EEAE4}" name="Index" dataCellStyle="40% - Accent1" totalsRowCellStyle="Calculation"/>
    <tableColumn id="2" xr3:uid="{C40920F4-9213-47FB-B0F0-CA275B8CE685}" name="Product Name" totalsRowLabel="TOTALS AND AVERAGES" dataDxfId="21" totalsRowDxfId="12" dataCellStyle="20% - Accent1" totalsRowCellStyle="Calculation"/>
    <tableColumn id="20" xr3:uid="{6C40510A-A078-4072-AF64-7B7B6B29F77D}" name="Avalilable quantity(in dozens)" totalsRowFunction="sum" dataDxfId="8" dataCellStyle="60% - Accent1" totalsRowCellStyle="Calculation">
      <calculatedColumnFormula>RAND() * 100</calculatedColumnFormula>
    </tableColumn>
    <tableColumn id="95" xr3:uid="{930837DB-DE25-4A0F-9D98-BCBF4C872F18}" name="Number of ingredients" totalsRowFunction="average" dataDxfId="20" totalsRowDxfId="11" dataCellStyle="40% - Accent5" totalsRowCellStyle="Calculation">
      <calculatedColumnFormula>COUNTA(D1:T1)</calculatedColumnFormula>
    </tableColumn>
    <tableColumn id="3" xr3:uid="{35A4C2DB-E31A-4E6D-9389-261D3F713879}" name="Ingredients" dataDxfId="19" totalsRowDxfId="10" dataCellStyle="60% - Accent5" totalsRowCellStyle="Calculation"/>
    <tableColumn id="4" xr3:uid="{5D4C4D8A-6DBB-4EB5-AE50-1C3A2D385B50}" name="Ingredients2" dataCellStyle="20% - Accent3" totalsRowCellStyle="Calculation"/>
    <tableColumn id="5" xr3:uid="{633566EA-279D-47B8-BC99-E2A2A6065178}" name="Ingredients3" dataCellStyle="40% - Accent2" totalsRowCellStyle="Calculation"/>
    <tableColumn id="6" xr3:uid="{4DD3C9F6-3EB1-4878-842B-4C86B89DC7E5}" name="Ingredients4" dataCellStyle="60% - Accent5" totalsRowCellStyle="Calculation"/>
    <tableColumn id="7" xr3:uid="{56236C6C-9F24-4793-A5EC-42F7694077F8}" name="Ingredients5" dataCellStyle="40% - Accent3" totalsRowCellStyle="Calculation"/>
    <tableColumn id="8" xr3:uid="{2F8F9D85-D0FA-4FFF-88E1-A1523EB2513E}" name="Ingredients6" dataCellStyle="40% - Accent6" totalsRowCellStyle="Calculation"/>
    <tableColumn id="9" xr3:uid="{E831277C-FE54-43BA-B67A-E5667A750B59}" name="Ingredients7" dataCellStyle="60% - Accent3" totalsRowCellStyle="Calculation"/>
    <tableColumn id="10" xr3:uid="{063146E2-057E-46D8-9F7F-5BABF195C789}" name="Ingredients8" dataCellStyle="20% - Accent3" totalsRowCellStyle="Calculation"/>
    <tableColumn id="11" xr3:uid="{81F30EAC-75C7-4779-A540-63E74827DD6D}" name="Ingredients9" dataCellStyle="60% - Accent2" totalsRowCellStyle="Calculation"/>
    <tableColumn id="12" xr3:uid="{1E7A42A4-6136-45FE-9383-D80836208EA0}" name="Ingredients10" dataCellStyle="40% - Accent4" totalsRowCellStyle="Calculation"/>
    <tableColumn id="13" xr3:uid="{DF3AF804-E262-4D08-A21F-382DC1249630}" name="Ingredients11" dataCellStyle="60% - Accent5" totalsRowCellStyle="Calculation"/>
    <tableColumn id="14" xr3:uid="{07D014BA-E6DB-4A5B-AF63-6EA6D6534AFB}" name="Ingredients12" dataCellStyle="60% - Accent2" totalsRowCellStyle="Calculation"/>
    <tableColumn id="15" xr3:uid="{D8092D11-022B-4452-9159-437652FE268F}" name="Ingredients13" dataCellStyle="40% - Accent2" totalsRowCellStyle="Calculation"/>
    <tableColumn id="16" xr3:uid="{517D5F6C-CE6B-490D-9537-3E97A8479163}" name="Ingredients14" dataCellStyle="40% - Accent1" totalsRowCellStyle="Calculation"/>
    <tableColumn id="17" xr3:uid="{68B8891D-BEB3-4B27-9C72-6EFF921DEC4D}" name="Ingredients15" dataCellStyle="40% - Accent3" totalsRowCellStyle="Calculation"/>
    <tableColumn id="18" xr3:uid="{DCB5093D-66A6-4D62-9A3C-A8552205F776}" name="Average expiration date" totalsRowFunction="average" dataDxfId="18" totalsRowDxfId="9" dataCellStyle="Note" totalsRowCellStyle="Calculation">
      <calculatedColumnFormula>RANDBETWEEN(DATE(2019,1,24),DATE(2019,3,8))</calculatedColumnFormula>
    </tableColumn>
    <tableColumn id="21" xr3:uid="{A1B19EB6-ADFD-4DC4-8011-CF009E5371A3}" name="Product with a large number of ingredients (i.e. larger than 10)" dataDxfId="17" dataCellStyle="Check Cell" totalsRowCellStyle="Calculation">
      <calculatedColumnFormula>IF(D2 &gt; 10, TRUE, FALSE)</calculatedColumnFormula>
    </tableColumn>
    <tableColumn id="22" xr3:uid="{F22C460E-EEAE-4292-B17F-8FB1D0932524}" name="Product with a small number of ingredients(i.e. smaller than 10)" dataDxfId="16" dataCellStyle="Check Cell" totalsRowCellStyle="Calculation">
      <calculatedColumnFormula>IF(U2 = TRUE, FALSE, TRUE)</calculatedColumnFormula>
    </tableColumn>
    <tableColumn id="23" xr3:uid="{71409BCB-1385-4880-B754-AF668D9F9FF3}" name="Average expiration date past the current date" dataDxfId="15" dataCellStyle="Warning Text" totalsRowCellStyle="Calculation">
      <calculatedColumnFormula>IF(T2 &lt; TODAY(), TRUE, FALSE)</calculatedColumnFormula>
    </tableColumn>
    <tableColumn id="24" xr3:uid="{63F5E5B5-8EAF-4227-BCC7-755C83655C5B}" name="Stock in danger of being emptied" dataDxfId="14" totalsRowCellStyle="Calculation">
      <calculatedColumnFormula>IF(C2 &lt; 30, TRUE, FALSE)</calculatedColumnFormula>
    </tableColumn>
    <tableColumn id="25" xr3:uid="{7778EE10-7C96-4062-BF67-615C42B27307}" name="Product contains sugar" dataDxfId="13" totalsRowCellStyle="Calculation">
      <calculatedColumnFormula>IF(ISNUMBER(SEARCH("SUGAR",E2:S2)) = FALSE,TRUE,FALSE)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B819-5BC0-4B03-A540-B3C2E007E722}">
  <dimension ref="A1:B1926"/>
  <sheetViews>
    <sheetView workbookViewId="0"/>
  </sheetViews>
  <sheetFormatPr defaultRowHeight="15" x14ac:dyDescent="0.25"/>
  <cols>
    <col min="1" max="1" width="106.5703125" bestFit="1" customWidth="1"/>
    <col min="2" max="2" width="7.140625" bestFit="1" customWidth="1"/>
    <col min="3" max="3" width="5.5703125" bestFit="1" customWidth="1"/>
    <col min="4" max="4" width="11.28515625" bestFit="1" customWidth="1"/>
  </cols>
  <sheetData>
    <row r="1" spans="1:2" x14ac:dyDescent="0.25">
      <c r="A1" s="39" t="s">
        <v>4278</v>
      </c>
      <c r="B1" t="s">
        <v>4283</v>
      </c>
    </row>
    <row r="3" spans="1:2" x14ac:dyDescent="0.25">
      <c r="A3" s="39" t="s">
        <v>4280</v>
      </c>
    </row>
    <row r="4" spans="1:2" x14ac:dyDescent="0.25">
      <c r="A4" s="40" t="s">
        <v>316</v>
      </c>
    </row>
    <row r="5" spans="1:2" x14ac:dyDescent="0.25">
      <c r="A5" s="41" t="s">
        <v>4282</v>
      </c>
    </row>
    <row r="6" spans="1:2" x14ac:dyDescent="0.25">
      <c r="A6" s="40" t="s">
        <v>268</v>
      </c>
    </row>
    <row r="7" spans="1:2" x14ac:dyDescent="0.25">
      <c r="A7" s="41" t="s">
        <v>4282</v>
      </c>
    </row>
    <row r="8" spans="1:2" x14ac:dyDescent="0.25">
      <c r="A8" s="40" t="s">
        <v>300</v>
      </c>
    </row>
    <row r="9" spans="1:2" x14ac:dyDescent="0.25">
      <c r="A9" s="41" t="s">
        <v>4282</v>
      </c>
    </row>
    <row r="10" spans="1:2" x14ac:dyDescent="0.25">
      <c r="A10" s="40" t="s">
        <v>515</v>
      </c>
    </row>
    <row r="11" spans="1:2" x14ac:dyDescent="0.25">
      <c r="A11" s="41" t="s">
        <v>4282</v>
      </c>
    </row>
    <row r="12" spans="1:2" x14ac:dyDescent="0.25">
      <c r="A12" s="40" t="s">
        <v>965</v>
      </c>
    </row>
    <row r="13" spans="1:2" x14ac:dyDescent="0.25">
      <c r="A13" s="41" t="s">
        <v>4282</v>
      </c>
    </row>
    <row r="14" spans="1:2" x14ac:dyDescent="0.25">
      <c r="A14" s="40" t="s">
        <v>968</v>
      </c>
    </row>
    <row r="15" spans="1:2" x14ac:dyDescent="0.25">
      <c r="A15" s="41" t="s">
        <v>4282</v>
      </c>
    </row>
    <row r="16" spans="1:2" x14ac:dyDescent="0.25">
      <c r="A16" s="40" t="s">
        <v>967</v>
      </c>
    </row>
    <row r="17" spans="1:1" x14ac:dyDescent="0.25">
      <c r="A17" s="41" t="s">
        <v>4282</v>
      </c>
    </row>
    <row r="18" spans="1:1" x14ac:dyDescent="0.25">
      <c r="A18" s="40" t="s">
        <v>238</v>
      </c>
    </row>
    <row r="19" spans="1:1" x14ac:dyDescent="0.25">
      <c r="A19" s="41" t="s">
        <v>4282</v>
      </c>
    </row>
    <row r="20" spans="1:1" x14ac:dyDescent="0.25">
      <c r="A20" s="40" t="s">
        <v>686</v>
      </c>
    </row>
    <row r="21" spans="1:1" x14ac:dyDescent="0.25">
      <c r="A21" s="41" t="s">
        <v>4282</v>
      </c>
    </row>
    <row r="22" spans="1:1" x14ac:dyDescent="0.25">
      <c r="A22" s="40" t="s">
        <v>696</v>
      </c>
    </row>
    <row r="23" spans="1:1" x14ac:dyDescent="0.25">
      <c r="A23" s="41" t="s">
        <v>4282</v>
      </c>
    </row>
    <row r="24" spans="1:1" x14ac:dyDescent="0.25">
      <c r="A24" s="40" t="s">
        <v>656</v>
      </c>
    </row>
    <row r="25" spans="1:1" x14ac:dyDescent="0.25">
      <c r="A25" s="41" t="s">
        <v>4282</v>
      </c>
    </row>
    <row r="26" spans="1:1" x14ac:dyDescent="0.25">
      <c r="A26" s="40" t="s">
        <v>959</v>
      </c>
    </row>
    <row r="27" spans="1:1" x14ac:dyDescent="0.25">
      <c r="A27" s="41" t="s">
        <v>4282</v>
      </c>
    </row>
    <row r="28" spans="1:1" x14ac:dyDescent="0.25">
      <c r="A28" s="40" t="s">
        <v>577</v>
      </c>
    </row>
    <row r="29" spans="1:1" x14ac:dyDescent="0.25">
      <c r="A29" s="41" t="s">
        <v>4282</v>
      </c>
    </row>
    <row r="30" spans="1:1" x14ac:dyDescent="0.25">
      <c r="A30" s="40" t="s">
        <v>457</v>
      </c>
    </row>
    <row r="31" spans="1:1" x14ac:dyDescent="0.25">
      <c r="A31" s="41" t="s">
        <v>4282</v>
      </c>
    </row>
    <row r="32" spans="1:1" x14ac:dyDescent="0.25">
      <c r="A32" s="40" t="s">
        <v>462</v>
      </c>
    </row>
    <row r="33" spans="1:1" x14ac:dyDescent="0.25">
      <c r="A33" s="41" t="s">
        <v>4282</v>
      </c>
    </row>
    <row r="34" spans="1:1" x14ac:dyDescent="0.25">
      <c r="A34" s="40" t="s">
        <v>459</v>
      </c>
    </row>
    <row r="35" spans="1:1" x14ac:dyDescent="0.25">
      <c r="A35" s="41" t="s">
        <v>4282</v>
      </c>
    </row>
    <row r="36" spans="1:1" x14ac:dyDescent="0.25">
      <c r="A36" s="40" t="s">
        <v>460</v>
      </c>
    </row>
    <row r="37" spans="1:1" x14ac:dyDescent="0.25">
      <c r="A37" s="41" t="s">
        <v>4282</v>
      </c>
    </row>
    <row r="38" spans="1:1" x14ac:dyDescent="0.25">
      <c r="A38" s="40" t="s">
        <v>458</v>
      </c>
    </row>
    <row r="39" spans="1:1" x14ac:dyDescent="0.25">
      <c r="A39" s="41" t="s">
        <v>4282</v>
      </c>
    </row>
    <row r="40" spans="1:1" x14ac:dyDescent="0.25">
      <c r="A40" s="40" t="s">
        <v>461</v>
      </c>
    </row>
    <row r="41" spans="1:1" x14ac:dyDescent="0.25">
      <c r="A41" s="41" t="s">
        <v>4282</v>
      </c>
    </row>
    <row r="42" spans="1:1" x14ac:dyDescent="0.25">
      <c r="A42" s="40" t="s">
        <v>463</v>
      </c>
    </row>
    <row r="43" spans="1:1" x14ac:dyDescent="0.25">
      <c r="A43" s="41" t="s">
        <v>4282</v>
      </c>
    </row>
    <row r="44" spans="1:1" x14ac:dyDescent="0.25">
      <c r="A44" s="40" t="s">
        <v>431</v>
      </c>
    </row>
    <row r="45" spans="1:1" x14ac:dyDescent="0.25">
      <c r="A45" s="41" t="s">
        <v>4282</v>
      </c>
    </row>
    <row r="46" spans="1:1" x14ac:dyDescent="0.25">
      <c r="A46" s="40" t="s">
        <v>455</v>
      </c>
    </row>
    <row r="47" spans="1:1" x14ac:dyDescent="0.25">
      <c r="A47" s="41" t="s">
        <v>4282</v>
      </c>
    </row>
    <row r="48" spans="1:1" x14ac:dyDescent="0.25">
      <c r="A48" s="40" t="s">
        <v>413</v>
      </c>
    </row>
    <row r="49" spans="1:1" x14ac:dyDescent="0.25">
      <c r="A49" s="41" t="s">
        <v>4282</v>
      </c>
    </row>
    <row r="50" spans="1:1" x14ac:dyDescent="0.25">
      <c r="A50" s="40" t="s">
        <v>430</v>
      </c>
    </row>
    <row r="51" spans="1:1" x14ac:dyDescent="0.25">
      <c r="A51" s="41" t="s">
        <v>4282</v>
      </c>
    </row>
    <row r="52" spans="1:1" x14ac:dyDescent="0.25">
      <c r="A52" s="40" t="s">
        <v>767</v>
      </c>
    </row>
    <row r="53" spans="1:1" x14ac:dyDescent="0.25">
      <c r="A53" s="41" t="s">
        <v>4282</v>
      </c>
    </row>
    <row r="54" spans="1:1" x14ac:dyDescent="0.25">
      <c r="A54" s="40" t="s">
        <v>766</v>
      </c>
    </row>
    <row r="55" spans="1:1" x14ac:dyDescent="0.25">
      <c r="A55" s="41" t="s">
        <v>4282</v>
      </c>
    </row>
    <row r="56" spans="1:1" x14ac:dyDescent="0.25">
      <c r="A56" s="40" t="s">
        <v>765</v>
      </c>
    </row>
    <row r="57" spans="1:1" x14ac:dyDescent="0.25">
      <c r="A57" s="41" t="s">
        <v>4282</v>
      </c>
    </row>
    <row r="58" spans="1:1" x14ac:dyDescent="0.25">
      <c r="A58" s="40" t="s">
        <v>81</v>
      </c>
    </row>
    <row r="59" spans="1:1" x14ac:dyDescent="0.25">
      <c r="A59" s="41" t="s">
        <v>4282</v>
      </c>
    </row>
    <row r="60" spans="1:1" x14ac:dyDescent="0.25">
      <c r="A60" s="40" t="s">
        <v>1045</v>
      </c>
    </row>
    <row r="61" spans="1:1" x14ac:dyDescent="0.25">
      <c r="A61" s="41" t="s">
        <v>4282</v>
      </c>
    </row>
    <row r="62" spans="1:1" x14ac:dyDescent="0.25">
      <c r="A62" s="40" t="s">
        <v>722</v>
      </c>
    </row>
    <row r="63" spans="1:1" x14ac:dyDescent="0.25">
      <c r="A63" s="41" t="s">
        <v>4282</v>
      </c>
    </row>
    <row r="64" spans="1:1" x14ac:dyDescent="0.25">
      <c r="A64" s="40" t="s">
        <v>756</v>
      </c>
    </row>
    <row r="65" spans="1:1" x14ac:dyDescent="0.25">
      <c r="A65" s="41" t="s">
        <v>4282</v>
      </c>
    </row>
    <row r="66" spans="1:1" x14ac:dyDescent="0.25">
      <c r="A66" s="40" t="s">
        <v>717</v>
      </c>
    </row>
    <row r="67" spans="1:1" x14ac:dyDescent="0.25">
      <c r="A67" s="41" t="s">
        <v>4282</v>
      </c>
    </row>
    <row r="68" spans="1:1" x14ac:dyDescent="0.25">
      <c r="A68" s="40" t="s">
        <v>454</v>
      </c>
    </row>
    <row r="69" spans="1:1" x14ac:dyDescent="0.25">
      <c r="A69" s="41" t="s">
        <v>4282</v>
      </c>
    </row>
    <row r="70" spans="1:1" x14ac:dyDescent="0.25">
      <c r="A70" s="40" t="s">
        <v>897</v>
      </c>
    </row>
    <row r="71" spans="1:1" x14ac:dyDescent="0.25">
      <c r="A71" s="41" t="s">
        <v>4282</v>
      </c>
    </row>
    <row r="72" spans="1:1" x14ac:dyDescent="0.25">
      <c r="A72" s="40" t="s">
        <v>747</v>
      </c>
    </row>
    <row r="73" spans="1:1" x14ac:dyDescent="0.25">
      <c r="A73" s="41" t="s">
        <v>4282</v>
      </c>
    </row>
    <row r="74" spans="1:1" x14ac:dyDescent="0.25">
      <c r="A74" s="40" t="s">
        <v>390</v>
      </c>
    </row>
    <row r="75" spans="1:1" x14ac:dyDescent="0.25">
      <c r="A75" s="41" t="s">
        <v>4282</v>
      </c>
    </row>
    <row r="76" spans="1:1" x14ac:dyDescent="0.25">
      <c r="A76" s="40" t="s">
        <v>389</v>
      </c>
    </row>
    <row r="77" spans="1:1" x14ac:dyDescent="0.25">
      <c r="A77" s="41" t="s">
        <v>4282</v>
      </c>
    </row>
    <row r="78" spans="1:1" x14ac:dyDescent="0.25">
      <c r="A78" s="40" t="s">
        <v>794</v>
      </c>
    </row>
    <row r="79" spans="1:1" x14ac:dyDescent="0.25">
      <c r="A79" s="41" t="s">
        <v>4282</v>
      </c>
    </row>
    <row r="80" spans="1:1" x14ac:dyDescent="0.25">
      <c r="A80" s="40" t="s">
        <v>407</v>
      </c>
    </row>
    <row r="81" spans="1:1" x14ac:dyDescent="0.25">
      <c r="A81" s="41" t="s">
        <v>4282</v>
      </c>
    </row>
    <row r="82" spans="1:1" x14ac:dyDescent="0.25">
      <c r="A82" s="40" t="s">
        <v>403</v>
      </c>
    </row>
    <row r="83" spans="1:1" x14ac:dyDescent="0.25">
      <c r="A83" s="41" t="s">
        <v>4282</v>
      </c>
    </row>
    <row r="84" spans="1:1" x14ac:dyDescent="0.25">
      <c r="A84" s="40" t="s">
        <v>782</v>
      </c>
    </row>
    <row r="85" spans="1:1" x14ac:dyDescent="0.25">
      <c r="A85" s="41" t="s">
        <v>4282</v>
      </c>
    </row>
    <row r="86" spans="1:1" x14ac:dyDescent="0.25">
      <c r="A86" s="40" t="s">
        <v>808</v>
      </c>
    </row>
    <row r="87" spans="1:1" x14ac:dyDescent="0.25">
      <c r="A87" s="41" t="s">
        <v>4282</v>
      </c>
    </row>
    <row r="88" spans="1:1" x14ac:dyDescent="0.25">
      <c r="A88" s="40" t="s">
        <v>338</v>
      </c>
    </row>
    <row r="89" spans="1:1" x14ac:dyDescent="0.25">
      <c r="A89" s="41" t="s">
        <v>4282</v>
      </c>
    </row>
    <row r="90" spans="1:1" x14ac:dyDescent="0.25">
      <c r="A90" s="40" t="s">
        <v>298</v>
      </c>
    </row>
    <row r="91" spans="1:1" x14ac:dyDescent="0.25">
      <c r="A91" s="41" t="s">
        <v>4282</v>
      </c>
    </row>
    <row r="92" spans="1:1" x14ac:dyDescent="0.25">
      <c r="A92" s="40" t="s">
        <v>533</v>
      </c>
    </row>
    <row r="93" spans="1:1" x14ac:dyDescent="0.25">
      <c r="A93" s="41" t="s">
        <v>4282</v>
      </c>
    </row>
    <row r="94" spans="1:1" x14ac:dyDescent="0.25">
      <c r="A94" s="40" t="s">
        <v>544</v>
      </c>
    </row>
    <row r="95" spans="1:1" x14ac:dyDescent="0.25">
      <c r="A95" s="41" t="s">
        <v>4282</v>
      </c>
    </row>
    <row r="96" spans="1:1" x14ac:dyDescent="0.25">
      <c r="A96" s="40" t="s">
        <v>1001</v>
      </c>
    </row>
    <row r="97" spans="1:1" x14ac:dyDescent="0.25">
      <c r="A97" s="41" t="s">
        <v>4282</v>
      </c>
    </row>
    <row r="98" spans="1:1" x14ac:dyDescent="0.25">
      <c r="A98" s="40" t="s">
        <v>111</v>
      </c>
    </row>
    <row r="99" spans="1:1" x14ac:dyDescent="0.25">
      <c r="A99" s="41" t="s">
        <v>4282</v>
      </c>
    </row>
    <row r="100" spans="1:1" x14ac:dyDescent="0.25">
      <c r="A100" s="40" t="s">
        <v>687</v>
      </c>
    </row>
    <row r="101" spans="1:1" x14ac:dyDescent="0.25">
      <c r="A101" s="41" t="s">
        <v>4282</v>
      </c>
    </row>
    <row r="102" spans="1:1" x14ac:dyDescent="0.25">
      <c r="A102" s="40" t="s">
        <v>898</v>
      </c>
    </row>
    <row r="103" spans="1:1" x14ac:dyDescent="0.25">
      <c r="A103" s="41" t="s">
        <v>4282</v>
      </c>
    </row>
    <row r="104" spans="1:1" x14ac:dyDescent="0.25">
      <c r="A104" s="40" t="s">
        <v>210</v>
      </c>
    </row>
    <row r="105" spans="1:1" x14ac:dyDescent="0.25">
      <c r="A105" s="41" t="s">
        <v>4282</v>
      </c>
    </row>
    <row r="106" spans="1:1" x14ac:dyDescent="0.25">
      <c r="A106" s="40" t="s">
        <v>356</v>
      </c>
    </row>
    <row r="107" spans="1:1" x14ac:dyDescent="0.25">
      <c r="A107" s="41" t="s">
        <v>4282</v>
      </c>
    </row>
    <row r="108" spans="1:1" x14ac:dyDescent="0.25">
      <c r="A108" s="40" t="s">
        <v>679</v>
      </c>
    </row>
    <row r="109" spans="1:1" x14ac:dyDescent="0.25">
      <c r="A109" s="41" t="s">
        <v>4282</v>
      </c>
    </row>
    <row r="110" spans="1:1" x14ac:dyDescent="0.25">
      <c r="A110" s="40" t="s">
        <v>104</v>
      </c>
    </row>
    <row r="111" spans="1:1" x14ac:dyDescent="0.25">
      <c r="A111" s="41" t="s">
        <v>4282</v>
      </c>
    </row>
    <row r="112" spans="1:1" x14ac:dyDescent="0.25">
      <c r="A112" s="40" t="s">
        <v>987</v>
      </c>
    </row>
    <row r="113" spans="1:1" x14ac:dyDescent="0.25">
      <c r="A113" s="41" t="s">
        <v>4282</v>
      </c>
    </row>
    <row r="114" spans="1:1" x14ac:dyDescent="0.25">
      <c r="A114" s="40" t="s">
        <v>578</v>
      </c>
    </row>
    <row r="115" spans="1:1" x14ac:dyDescent="0.25">
      <c r="A115" s="41" t="s">
        <v>4282</v>
      </c>
    </row>
    <row r="116" spans="1:1" x14ac:dyDescent="0.25">
      <c r="A116" s="40" t="s">
        <v>349</v>
      </c>
    </row>
    <row r="117" spans="1:1" x14ac:dyDescent="0.25">
      <c r="A117" s="41" t="s">
        <v>4282</v>
      </c>
    </row>
    <row r="118" spans="1:1" x14ac:dyDescent="0.25">
      <c r="A118" s="40" t="s">
        <v>175</v>
      </c>
    </row>
    <row r="119" spans="1:1" x14ac:dyDescent="0.25">
      <c r="A119" s="41" t="s">
        <v>4282</v>
      </c>
    </row>
    <row r="120" spans="1:1" x14ac:dyDescent="0.25">
      <c r="A120" s="40" t="s">
        <v>250</v>
      </c>
    </row>
    <row r="121" spans="1:1" x14ac:dyDescent="0.25">
      <c r="A121" s="41" t="s">
        <v>4282</v>
      </c>
    </row>
    <row r="122" spans="1:1" x14ac:dyDescent="0.25">
      <c r="A122" s="40" t="s">
        <v>610</v>
      </c>
    </row>
    <row r="123" spans="1:1" x14ac:dyDescent="0.25">
      <c r="A123" s="41" t="s">
        <v>4282</v>
      </c>
    </row>
    <row r="124" spans="1:1" x14ac:dyDescent="0.25">
      <c r="A124" s="40" t="s">
        <v>611</v>
      </c>
    </row>
    <row r="125" spans="1:1" x14ac:dyDescent="0.25">
      <c r="A125" s="41" t="s">
        <v>4282</v>
      </c>
    </row>
    <row r="126" spans="1:1" x14ac:dyDescent="0.25">
      <c r="A126" s="40" t="s">
        <v>683</v>
      </c>
    </row>
    <row r="127" spans="1:1" x14ac:dyDescent="0.25">
      <c r="A127" s="41" t="s">
        <v>4282</v>
      </c>
    </row>
    <row r="128" spans="1:1" x14ac:dyDescent="0.25">
      <c r="A128" s="40" t="s">
        <v>228</v>
      </c>
    </row>
    <row r="129" spans="1:1" x14ac:dyDescent="0.25">
      <c r="A129" s="41" t="s">
        <v>4282</v>
      </c>
    </row>
    <row r="130" spans="1:1" x14ac:dyDescent="0.25">
      <c r="A130" s="40" t="s">
        <v>644</v>
      </c>
    </row>
    <row r="131" spans="1:1" x14ac:dyDescent="0.25">
      <c r="A131" s="41" t="s">
        <v>4282</v>
      </c>
    </row>
    <row r="132" spans="1:1" x14ac:dyDescent="0.25">
      <c r="A132" s="40" t="s">
        <v>834</v>
      </c>
    </row>
    <row r="133" spans="1:1" x14ac:dyDescent="0.25">
      <c r="A133" s="41" t="s">
        <v>4282</v>
      </c>
    </row>
    <row r="134" spans="1:1" x14ac:dyDescent="0.25">
      <c r="A134" s="40" t="s">
        <v>984</v>
      </c>
    </row>
    <row r="135" spans="1:1" x14ac:dyDescent="0.25">
      <c r="A135" s="41" t="s">
        <v>4282</v>
      </c>
    </row>
    <row r="136" spans="1:1" x14ac:dyDescent="0.25">
      <c r="A136" s="40" t="s">
        <v>3</v>
      </c>
    </row>
    <row r="137" spans="1:1" x14ac:dyDescent="0.25">
      <c r="A137" s="41" t="s">
        <v>4282</v>
      </c>
    </row>
    <row r="138" spans="1:1" x14ac:dyDescent="0.25">
      <c r="A138" s="40" t="s">
        <v>395</v>
      </c>
    </row>
    <row r="139" spans="1:1" x14ac:dyDescent="0.25">
      <c r="A139" s="41" t="s">
        <v>4282</v>
      </c>
    </row>
    <row r="140" spans="1:1" x14ac:dyDescent="0.25">
      <c r="A140" s="40" t="s">
        <v>598</v>
      </c>
    </row>
    <row r="141" spans="1:1" x14ac:dyDescent="0.25">
      <c r="A141" s="41" t="s">
        <v>4282</v>
      </c>
    </row>
    <row r="142" spans="1:1" x14ac:dyDescent="0.25">
      <c r="A142" s="40" t="s">
        <v>1019</v>
      </c>
    </row>
    <row r="143" spans="1:1" x14ac:dyDescent="0.25">
      <c r="A143" s="41" t="s">
        <v>4282</v>
      </c>
    </row>
    <row r="144" spans="1:1" x14ac:dyDescent="0.25">
      <c r="A144" s="40" t="s">
        <v>740</v>
      </c>
    </row>
    <row r="145" spans="1:1" x14ac:dyDescent="0.25">
      <c r="A145" s="41" t="s">
        <v>4282</v>
      </c>
    </row>
    <row r="146" spans="1:1" x14ac:dyDescent="0.25">
      <c r="A146" s="40" t="s">
        <v>1004</v>
      </c>
    </row>
    <row r="147" spans="1:1" x14ac:dyDescent="0.25">
      <c r="A147" s="41" t="s">
        <v>4282</v>
      </c>
    </row>
    <row r="148" spans="1:1" x14ac:dyDescent="0.25">
      <c r="A148" s="40" t="s">
        <v>518</v>
      </c>
    </row>
    <row r="149" spans="1:1" x14ac:dyDescent="0.25">
      <c r="A149" s="41" t="s">
        <v>4282</v>
      </c>
    </row>
    <row r="150" spans="1:1" x14ac:dyDescent="0.25">
      <c r="A150" s="40" t="s">
        <v>663</v>
      </c>
    </row>
    <row r="151" spans="1:1" x14ac:dyDescent="0.25">
      <c r="A151" s="41" t="s">
        <v>4282</v>
      </c>
    </row>
    <row r="152" spans="1:1" x14ac:dyDescent="0.25">
      <c r="A152" s="40" t="s">
        <v>509</v>
      </c>
    </row>
    <row r="153" spans="1:1" x14ac:dyDescent="0.25">
      <c r="A153" s="41" t="s">
        <v>4282</v>
      </c>
    </row>
    <row r="154" spans="1:1" x14ac:dyDescent="0.25">
      <c r="A154" s="40" t="s">
        <v>530</v>
      </c>
    </row>
    <row r="155" spans="1:1" x14ac:dyDescent="0.25">
      <c r="A155" s="41" t="s">
        <v>4282</v>
      </c>
    </row>
    <row r="156" spans="1:1" x14ac:dyDescent="0.25">
      <c r="A156" s="40" t="s">
        <v>144</v>
      </c>
    </row>
    <row r="157" spans="1:1" x14ac:dyDescent="0.25">
      <c r="A157" s="41" t="s">
        <v>4282</v>
      </c>
    </row>
    <row r="158" spans="1:1" x14ac:dyDescent="0.25">
      <c r="A158" s="40" t="s">
        <v>133</v>
      </c>
    </row>
    <row r="159" spans="1:1" x14ac:dyDescent="0.25">
      <c r="A159" s="41" t="s">
        <v>4282</v>
      </c>
    </row>
    <row r="160" spans="1:1" x14ac:dyDescent="0.25">
      <c r="A160" s="40" t="s">
        <v>447</v>
      </c>
    </row>
    <row r="161" spans="1:1" x14ac:dyDescent="0.25">
      <c r="A161" s="41" t="s">
        <v>4282</v>
      </c>
    </row>
    <row r="162" spans="1:1" x14ac:dyDescent="0.25">
      <c r="A162" s="40" t="s">
        <v>814</v>
      </c>
    </row>
    <row r="163" spans="1:1" x14ac:dyDescent="0.25">
      <c r="A163" s="41" t="s">
        <v>4282</v>
      </c>
    </row>
    <row r="164" spans="1:1" x14ac:dyDescent="0.25">
      <c r="A164" s="40" t="s">
        <v>46</v>
      </c>
    </row>
    <row r="165" spans="1:1" x14ac:dyDescent="0.25">
      <c r="A165" s="41" t="s">
        <v>4282</v>
      </c>
    </row>
    <row r="166" spans="1:1" x14ac:dyDescent="0.25">
      <c r="A166" s="40" t="s">
        <v>517</v>
      </c>
    </row>
    <row r="167" spans="1:1" x14ac:dyDescent="0.25">
      <c r="A167" s="41" t="s">
        <v>4282</v>
      </c>
    </row>
    <row r="168" spans="1:1" x14ac:dyDescent="0.25">
      <c r="A168" s="40" t="s">
        <v>132</v>
      </c>
    </row>
    <row r="169" spans="1:1" x14ac:dyDescent="0.25">
      <c r="A169" s="41" t="s">
        <v>4282</v>
      </c>
    </row>
    <row r="170" spans="1:1" x14ac:dyDescent="0.25">
      <c r="A170" s="40" t="s">
        <v>130</v>
      </c>
    </row>
    <row r="171" spans="1:1" x14ac:dyDescent="0.25">
      <c r="A171" s="41" t="s">
        <v>4282</v>
      </c>
    </row>
    <row r="172" spans="1:1" x14ac:dyDescent="0.25">
      <c r="A172" s="40" t="s">
        <v>994</v>
      </c>
    </row>
    <row r="173" spans="1:1" x14ac:dyDescent="0.25">
      <c r="A173" s="41" t="s">
        <v>4282</v>
      </c>
    </row>
    <row r="174" spans="1:1" x14ac:dyDescent="0.25">
      <c r="A174" s="40" t="s">
        <v>299</v>
      </c>
    </row>
    <row r="175" spans="1:1" x14ac:dyDescent="0.25">
      <c r="A175" s="41" t="s">
        <v>4282</v>
      </c>
    </row>
    <row r="176" spans="1:1" x14ac:dyDescent="0.25">
      <c r="A176" s="40" t="s">
        <v>559</v>
      </c>
    </row>
    <row r="177" spans="1:1" x14ac:dyDescent="0.25">
      <c r="A177" s="41" t="s">
        <v>4282</v>
      </c>
    </row>
    <row r="178" spans="1:1" x14ac:dyDescent="0.25">
      <c r="A178" s="40" t="s">
        <v>810</v>
      </c>
    </row>
    <row r="179" spans="1:1" x14ac:dyDescent="0.25">
      <c r="A179" s="41" t="s">
        <v>4282</v>
      </c>
    </row>
    <row r="180" spans="1:1" x14ac:dyDescent="0.25">
      <c r="A180" s="40" t="s">
        <v>452</v>
      </c>
    </row>
    <row r="181" spans="1:1" x14ac:dyDescent="0.25">
      <c r="A181" s="41" t="s">
        <v>4282</v>
      </c>
    </row>
    <row r="182" spans="1:1" x14ac:dyDescent="0.25">
      <c r="A182" s="40" t="s">
        <v>822</v>
      </c>
    </row>
    <row r="183" spans="1:1" x14ac:dyDescent="0.25">
      <c r="A183" s="41" t="s">
        <v>4282</v>
      </c>
    </row>
    <row r="184" spans="1:1" x14ac:dyDescent="0.25">
      <c r="A184" s="40" t="s">
        <v>824</v>
      </c>
    </row>
    <row r="185" spans="1:1" x14ac:dyDescent="0.25">
      <c r="A185" s="41" t="s">
        <v>4282</v>
      </c>
    </row>
    <row r="186" spans="1:1" x14ac:dyDescent="0.25">
      <c r="A186" s="40" t="s">
        <v>326</v>
      </c>
    </row>
    <row r="187" spans="1:1" x14ac:dyDescent="0.25">
      <c r="A187" s="41" t="s">
        <v>4282</v>
      </c>
    </row>
    <row r="188" spans="1:1" x14ac:dyDescent="0.25">
      <c r="A188" s="40" t="s">
        <v>322</v>
      </c>
    </row>
    <row r="189" spans="1:1" x14ac:dyDescent="0.25">
      <c r="A189" s="41" t="s">
        <v>4282</v>
      </c>
    </row>
    <row r="190" spans="1:1" x14ac:dyDescent="0.25">
      <c r="A190" s="40" t="s">
        <v>244</v>
      </c>
    </row>
    <row r="191" spans="1:1" x14ac:dyDescent="0.25">
      <c r="A191" s="41" t="s">
        <v>4282</v>
      </c>
    </row>
    <row r="192" spans="1:1" x14ac:dyDescent="0.25">
      <c r="A192" s="40" t="s">
        <v>588</v>
      </c>
    </row>
    <row r="193" spans="1:1" x14ac:dyDescent="0.25">
      <c r="A193" s="41" t="s">
        <v>4282</v>
      </c>
    </row>
    <row r="194" spans="1:1" x14ac:dyDescent="0.25">
      <c r="A194" s="40" t="s">
        <v>65</v>
      </c>
    </row>
    <row r="195" spans="1:1" x14ac:dyDescent="0.25">
      <c r="A195" s="41" t="s">
        <v>4282</v>
      </c>
    </row>
    <row r="196" spans="1:1" x14ac:dyDescent="0.25">
      <c r="A196" s="40" t="s">
        <v>70</v>
      </c>
    </row>
    <row r="197" spans="1:1" x14ac:dyDescent="0.25">
      <c r="A197" s="41" t="s">
        <v>4282</v>
      </c>
    </row>
    <row r="198" spans="1:1" x14ac:dyDescent="0.25">
      <c r="A198" s="40" t="s">
        <v>1053</v>
      </c>
    </row>
    <row r="199" spans="1:1" x14ac:dyDescent="0.25">
      <c r="A199" s="41" t="s">
        <v>4282</v>
      </c>
    </row>
    <row r="200" spans="1:1" x14ac:dyDescent="0.25">
      <c r="A200" s="40" t="s">
        <v>975</v>
      </c>
    </row>
    <row r="201" spans="1:1" x14ac:dyDescent="0.25">
      <c r="A201" s="41" t="s">
        <v>4282</v>
      </c>
    </row>
    <row r="202" spans="1:1" x14ac:dyDescent="0.25">
      <c r="A202" s="40" t="s">
        <v>903</v>
      </c>
    </row>
    <row r="203" spans="1:1" x14ac:dyDescent="0.25">
      <c r="A203" s="41" t="s">
        <v>4282</v>
      </c>
    </row>
    <row r="204" spans="1:1" x14ac:dyDescent="0.25">
      <c r="A204" s="40" t="s">
        <v>575</v>
      </c>
    </row>
    <row r="205" spans="1:1" x14ac:dyDescent="0.25">
      <c r="A205" s="41" t="s">
        <v>4282</v>
      </c>
    </row>
    <row r="206" spans="1:1" x14ac:dyDescent="0.25">
      <c r="A206" s="40" t="s">
        <v>478</v>
      </c>
    </row>
    <row r="207" spans="1:1" x14ac:dyDescent="0.25">
      <c r="A207" s="41" t="s">
        <v>4282</v>
      </c>
    </row>
    <row r="208" spans="1:1" x14ac:dyDescent="0.25">
      <c r="A208" s="40" t="s">
        <v>647</v>
      </c>
    </row>
    <row r="209" spans="1:1" x14ac:dyDescent="0.25">
      <c r="A209" s="41" t="s">
        <v>4282</v>
      </c>
    </row>
    <row r="210" spans="1:1" x14ac:dyDescent="0.25">
      <c r="A210" s="40" t="s">
        <v>601</v>
      </c>
    </row>
    <row r="211" spans="1:1" x14ac:dyDescent="0.25">
      <c r="A211" s="41" t="s">
        <v>4282</v>
      </c>
    </row>
    <row r="212" spans="1:1" x14ac:dyDescent="0.25">
      <c r="A212" s="40" t="s">
        <v>813</v>
      </c>
    </row>
    <row r="213" spans="1:1" x14ac:dyDescent="0.25">
      <c r="A213" s="41" t="s">
        <v>4282</v>
      </c>
    </row>
    <row r="214" spans="1:1" x14ac:dyDescent="0.25">
      <c r="A214" s="40" t="s">
        <v>863</v>
      </c>
    </row>
    <row r="215" spans="1:1" x14ac:dyDescent="0.25">
      <c r="A215" s="41" t="s">
        <v>4282</v>
      </c>
    </row>
    <row r="216" spans="1:1" x14ac:dyDescent="0.25">
      <c r="A216" s="40" t="s">
        <v>234</v>
      </c>
    </row>
    <row r="217" spans="1:1" x14ac:dyDescent="0.25">
      <c r="A217" s="41" t="s">
        <v>4282</v>
      </c>
    </row>
    <row r="218" spans="1:1" x14ac:dyDescent="0.25">
      <c r="A218" s="40" t="s">
        <v>236</v>
      </c>
    </row>
    <row r="219" spans="1:1" x14ac:dyDescent="0.25">
      <c r="A219" s="41" t="s">
        <v>4282</v>
      </c>
    </row>
    <row r="220" spans="1:1" x14ac:dyDescent="0.25">
      <c r="A220" s="40" t="s">
        <v>381</v>
      </c>
    </row>
    <row r="221" spans="1:1" x14ac:dyDescent="0.25">
      <c r="A221" s="41" t="s">
        <v>4282</v>
      </c>
    </row>
    <row r="222" spans="1:1" x14ac:dyDescent="0.25">
      <c r="A222" s="40" t="s">
        <v>539</v>
      </c>
    </row>
    <row r="223" spans="1:1" x14ac:dyDescent="0.25">
      <c r="A223" s="41" t="s">
        <v>4282</v>
      </c>
    </row>
    <row r="224" spans="1:1" x14ac:dyDescent="0.25">
      <c r="A224" s="40" t="s">
        <v>1051</v>
      </c>
    </row>
    <row r="225" spans="1:1" x14ac:dyDescent="0.25">
      <c r="A225" s="41" t="s">
        <v>4282</v>
      </c>
    </row>
    <row r="226" spans="1:1" x14ac:dyDescent="0.25">
      <c r="A226" s="40" t="s">
        <v>781</v>
      </c>
    </row>
    <row r="227" spans="1:1" x14ac:dyDescent="0.25">
      <c r="A227" s="41" t="s">
        <v>4282</v>
      </c>
    </row>
    <row r="228" spans="1:1" x14ac:dyDescent="0.25">
      <c r="A228" s="40" t="s">
        <v>779</v>
      </c>
    </row>
    <row r="229" spans="1:1" x14ac:dyDescent="0.25">
      <c r="A229" s="41" t="s">
        <v>4282</v>
      </c>
    </row>
    <row r="230" spans="1:1" x14ac:dyDescent="0.25">
      <c r="A230" s="40" t="s">
        <v>451</v>
      </c>
    </row>
    <row r="231" spans="1:1" x14ac:dyDescent="0.25">
      <c r="A231" s="41" t="s">
        <v>4282</v>
      </c>
    </row>
    <row r="232" spans="1:1" x14ac:dyDescent="0.25">
      <c r="A232" s="40" t="s">
        <v>877</v>
      </c>
    </row>
    <row r="233" spans="1:1" x14ac:dyDescent="0.25">
      <c r="A233" s="41" t="s">
        <v>4282</v>
      </c>
    </row>
    <row r="234" spans="1:1" x14ac:dyDescent="0.25">
      <c r="A234" s="40" t="s">
        <v>320</v>
      </c>
    </row>
    <row r="235" spans="1:1" x14ac:dyDescent="0.25">
      <c r="A235" s="41" t="s">
        <v>4282</v>
      </c>
    </row>
    <row r="236" spans="1:1" x14ac:dyDescent="0.25">
      <c r="A236" s="40" t="s">
        <v>573</v>
      </c>
    </row>
    <row r="237" spans="1:1" x14ac:dyDescent="0.25">
      <c r="A237" s="41" t="s">
        <v>4282</v>
      </c>
    </row>
    <row r="238" spans="1:1" x14ac:dyDescent="0.25">
      <c r="A238" s="40" t="s">
        <v>519</v>
      </c>
    </row>
    <row r="239" spans="1:1" x14ac:dyDescent="0.25">
      <c r="A239" s="41" t="s">
        <v>4282</v>
      </c>
    </row>
    <row r="240" spans="1:1" x14ac:dyDescent="0.25">
      <c r="A240" s="40" t="s">
        <v>524</v>
      </c>
    </row>
    <row r="241" spans="1:1" x14ac:dyDescent="0.25">
      <c r="A241" s="41" t="s">
        <v>4282</v>
      </c>
    </row>
    <row r="242" spans="1:1" x14ac:dyDescent="0.25">
      <c r="A242" s="40" t="s">
        <v>896</v>
      </c>
    </row>
    <row r="243" spans="1:1" x14ac:dyDescent="0.25">
      <c r="A243" s="41" t="s">
        <v>4282</v>
      </c>
    </row>
    <row r="244" spans="1:1" x14ac:dyDescent="0.25">
      <c r="A244" s="40" t="s">
        <v>694</v>
      </c>
    </row>
    <row r="245" spans="1:1" x14ac:dyDescent="0.25">
      <c r="A245" s="41" t="s">
        <v>4282</v>
      </c>
    </row>
    <row r="246" spans="1:1" x14ac:dyDescent="0.25">
      <c r="A246" s="40" t="s">
        <v>344</v>
      </c>
    </row>
    <row r="247" spans="1:1" x14ac:dyDescent="0.25">
      <c r="A247" s="41" t="s">
        <v>4282</v>
      </c>
    </row>
    <row r="248" spans="1:1" x14ac:dyDescent="0.25">
      <c r="A248" s="40" t="s">
        <v>693</v>
      </c>
    </row>
    <row r="249" spans="1:1" x14ac:dyDescent="0.25">
      <c r="A249" s="41" t="s">
        <v>4282</v>
      </c>
    </row>
    <row r="250" spans="1:1" x14ac:dyDescent="0.25">
      <c r="A250" s="40" t="s">
        <v>699</v>
      </c>
    </row>
    <row r="251" spans="1:1" x14ac:dyDescent="0.25">
      <c r="A251" s="41" t="s">
        <v>4282</v>
      </c>
    </row>
    <row r="252" spans="1:1" x14ac:dyDescent="0.25">
      <c r="A252" s="40" t="s">
        <v>599</v>
      </c>
    </row>
    <row r="253" spans="1:1" x14ac:dyDescent="0.25">
      <c r="A253" s="41" t="s">
        <v>4282</v>
      </c>
    </row>
    <row r="254" spans="1:1" x14ac:dyDescent="0.25">
      <c r="A254" s="40" t="s">
        <v>354</v>
      </c>
    </row>
    <row r="255" spans="1:1" x14ac:dyDescent="0.25">
      <c r="A255" s="41" t="s">
        <v>4282</v>
      </c>
    </row>
    <row r="256" spans="1:1" x14ac:dyDescent="0.25">
      <c r="A256" s="40" t="s">
        <v>394</v>
      </c>
    </row>
    <row r="257" spans="1:1" x14ac:dyDescent="0.25">
      <c r="A257" s="41" t="s">
        <v>4282</v>
      </c>
    </row>
    <row r="258" spans="1:1" x14ac:dyDescent="0.25">
      <c r="A258" s="40" t="s">
        <v>393</v>
      </c>
    </row>
    <row r="259" spans="1:1" x14ac:dyDescent="0.25">
      <c r="A259" s="41" t="s">
        <v>4282</v>
      </c>
    </row>
    <row r="260" spans="1:1" x14ac:dyDescent="0.25">
      <c r="A260" s="40" t="s">
        <v>211</v>
      </c>
    </row>
    <row r="261" spans="1:1" x14ac:dyDescent="0.25">
      <c r="A261" s="41" t="s">
        <v>4282</v>
      </c>
    </row>
    <row r="262" spans="1:1" x14ac:dyDescent="0.25">
      <c r="A262" s="40" t="s">
        <v>827</v>
      </c>
    </row>
    <row r="263" spans="1:1" x14ac:dyDescent="0.25">
      <c r="A263" s="41" t="s">
        <v>4282</v>
      </c>
    </row>
    <row r="264" spans="1:1" x14ac:dyDescent="0.25">
      <c r="A264" s="40" t="s">
        <v>826</v>
      </c>
    </row>
    <row r="265" spans="1:1" x14ac:dyDescent="0.25">
      <c r="A265" s="41" t="s">
        <v>4282</v>
      </c>
    </row>
    <row r="266" spans="1:1" x14ac:dyDescent="0.25">
      <c r="A266" s="40" t="s">
        <v>661</v>
      </c>
    </row>
    <row r="267" spans="1:1" x14ac:dyDescent="0.25">
      <c r="A267" s="41" t="s">
        <v>4282</v>
      </c>
    </row>
    <row r="268" spans="1:1" x14ac:dyDescent="0.25">
      <c r="A268" s="40" t="s">
        <v>618</v>
      </c>
    </row>
    <row r="269" spans="1:1" x14ac:dyDescent="0.25">
      <c r="A269" s="41" t="s">
        <v>4282</v>
      </c>
    </row>
    <row r="270" spans="1:1" x14ac:dyDescent="0.25">
      <c r="A270" s="40" t="s">
        <v>233</v>
      </c>
    </row>
    <row r="271" spans="1:1" x14ac:dyDescent="0.25">
      <c r="A271" s="41" t="s">
        <v>4282</v>
      </c>
    </row>
    <row r="272" spans="1:1" x14ac:dyDescent="0.25">
      <c r="A272" s="40" t="s">
        <v>590</v>
      </c>
    </row>
    <row r="273" spans="1:1" x14ac:dyDescent="0.25">
      <c r="A273" s="41" t="s">
        <v>4282</v>
      </c>
    </row>
    <row r="274" spans="1:1" x14ac:dyDescent="0.25">
      <c r="A274" s="40" t="s">
        <v>189</v>
      </c>
    </row>
    <row r="275" spans="1:1" x14ac:dyDescent="0.25">
      <c r="A275" s="41" t="s">
        <v>4282</v>
      </c>
    </row>
    <row r="276" spans="1:1" x14ac:dyDescent="0.25">
      <c r="A276" s="40" t="s">
        <v>888</v>
      </c>
    </row>
    <row r="277" spans="1:1" x14ac:dyDescent="0.25">
      <c r="A277" s="41" t="s">
        <v>4282</v>
      </c>
    </row>
    <row r="278" spans="1:1" x14ac:dyDescent="0.25">
      <c r="A278" s="40" t="s">
        <v>187</v>
      </c>
    </row>
    <row r="279" spans="1:1" x14ac:dyDescent="0.25">
      <c r="A279" s="41" t="s">
        <v>4282</v>
      </c>
    </row>
    <row r="280" spans="1:1" x14ac:dyDescent="0.25">
      <c r="A280" s="40" t="s">
        <v>204</v>
      </c>
    </row>
    <row r="281" spans="1:1" x14ac:dyDescent="0.25">
      <c r="A281" s="41" t="s">
        <v>4282</v>
      </c>
    </row>
    <row r="282" spans="1:1" x14ac:dyDescent="0.25">
      <c r="A282" s="40" t="s">
        <v>379</v>
      </c>
    </row>
    <row r="283" spans="1:1" x14ac:dyDescent="0.25">
      <c r="A283" s="41" t="s">
        <v>4282</v>
      </c>
    </row>
    <row r="284" spans="1:1" x14ac:dyDescent="0.25">
      <c r="A284" s="40" t="s">
        <v>712</v>
      </c>
    </row>
    <row r="285" spans="1:1" x14ac:dyDescent="0.25">
      <c r="A285" s="41" t="s">
        <v>4282</v>
      </c>
    </row>
    <row r="286" spans="1:1" x14ac:dyDescent="0.25">
      <c r="A286" s="40" t="s">
        <v>1</v>
      </c>
    </row>
    <row r="287" spans="1:1" x14ac:dyDescent="0.25">
      <c r="A287" s="41" t="s">
        <v>4282</v>
      </c>
    </row>
    <row r="288" spans="1:1" x14ac:dyDescent="0.25">
      <c r="A288" s="40" t="s">
        <v>806</v>
      </c>
    </row>
    <row r="289" spans="1:1" x14ac:dyDescent="0.25">
      <c r="A289" s="41" t="s">
        <v>4282</v>
      </c>
    </row>
    <row r="290" spans="1:1" x14ac:dyDescent="0.25">
      <c r="A290" s="40" t="s">
        <v>945</v>
      </c>
    </row>
    <row r="291" spans="1:1" x14ac:dyDescent="0.25">
      <c r="A291" s="41" t="s">
        <v>4282</v>
      </c>
    </row>
    <row r="292" spans="1:1" x14ac:dyDescent="0.25">
      <c r="A292" s="40" t="s">
        <v>197</v>
      </c>
    </row>
    <row r="293" spans="1:1" x14ac:dyDescent="0.25">
      <c r="A293" s="41" t="s">
        <v>4282</v>
      </c>
    </row>
    <row r="294" spans="1:1" x14ac:dyDescent="0.25">
      <c r="A294" s="40" t="s">
        <v>704</v>
      </c>
    </row>
    <row r="295" spans="1:1" x14ac:dyDescent="0.25">
      <c r="A295" s="41" t="s">
        <v>4282</v>
      </c>
    </row>
    <row r="296" spans="1:1" x14ac:dyDescent="0.25">
      <c r="A296" s="40" t="s">
        <v>304</v>
      </c>
    </row>
    <row r="297" spans="1:1" x14ac:dyDescent="0.25">
      <c r="A297" s="41" t="s">
        <v>4282</v>
      </c>
    </row>
    <row r="298" spans="1:1" x14ac:dyDescent="0.25">
      <c r="A298" s="40" t="s">
        <v>318</v>
      </c>
    </row>
    <row r="299" spans="1:1" x14ac:dyDescent="0.25">
      <c r="A299" s="41" t="s">
        <v>4282</v>
      </c>
    </row>
    <row r="300" spans="1:1" x14ac:dyDescent="0.25">
      <c r="A300" s="40" t="s">
        <v>194</v>
      </c>
    </row>
    <row r="301" spans="1:1" x14ac:dyDescent="0.25">
      <c r="A301" s="41" t="s">
        <v>4282</v>
      </c>
    </row>
    <row r="302" spans="1:1" x14ac:dyDescent="0.25">
      <c r="A302" s="40" t="s">
        <v>1046</v>
      </c>
    </row>
    <row r="303" spans="1:1" x14ac:dyDescent="0.25">
      <c r="A303" s="41" t="s">
        <v>4282</v>
      </c>
    </row>
    <row r="304" spans="1:1" x14ac:dyDescent="0.25">
      <c r="A304" s="40" t="s">
        <v>527</v>
      </c>
    </row>
    <row r="305" spans="1:1" x14ac:dyDescent="0.25">
      <c r="A305" s="41" t="s">
        <v>4282</v>
      </c>
    </row>
    <row r="306" spans="1:1" x14ac:dyDescent="0.25">
      <c r="A306" s="40" t="s">
        <v>208</v>
      </c>
    </row>
    <row r="307" spans="1:1" x14ac:dyDescent="0.25">
      <c r="A307" s="41" t="s">
        <v>4282</v>
      </c>
    </row>
    <row r="308" spans="1:1" x14ac:dyDescent="0.25">
      <c r="A308" s="40" t="s">
        <v>465</v>
      </c>
    </row>
    <row r="309" spans="1:1" x14ac:dyDescent="0.25">
      <c r="A309" s="41" t="s">
        <v>4282</v>
      </c>
    </row>
    <row r="310" spans="1:1" x14ac:dyDescent="0.25">
      <c r="A310" s="40" t="s">
        <v>453</v>
      </c>
    </row>
    <row r="311" spans="1:1" x14ac:dyDescent="0.25">
      <c r="A311" s="41" t="s">
        <v>4282</v>
      </c>
    </row>
    <row r="312" spans="1:1" x14ac:dyDescent="0.25">
      <c r="A312" s="40" t="s">
        <v>466</v>
      </c>
    </row>
    <row r="313" spans="1:1" x14ac:dyDescent="0.25">
      <c r="A313" s="41" t="s">
        <v>4282</v>
      </c>
    </row>
    <row r="314" spans="1:1" x14ac:dyDescent="0.25">
      <c r="A314" s="40" t="s">
        <v>5</v>
      </c>
    </row>
    <row r="315" spans="1:1" x14ac:dyDescent="0.25">
      <c r="A315" s="41" t="s">
        <v>4282</v>
      </c>
    </row>
    <row r="316" spans="1:1" x14ac:dyDescent="0.25">
      <c r="A316" s="40" t="s">
        <v>622</v>
      </c>
    </row>
    <row r="317" spans="1:1" x14ac:dyDescent="0.25">
      <c r="A317" s="41" t="s">
        <v>4282</v>
      </c>
    </row>
    <row r="318" spans="1:1" x14ac:dyDescent="0.25">
      <c r="A318" s="40" t="s">
        <v>986</v>
      </c>
    </row>
    <row r="319" spans="1:1" x14ac:dyDescent="0.25">
      <c r="A319" s="41" t="s">
        <v>4282</v>
      </c>
    </row>
    <row r="320" spans="1:1" x14ac:dyDescent="0.25">
      <c r="A320" s="40" t="s">
        <v>915</v>
      </c>
    </row>
    <row r="321" spans="1:1" x14ac:dyDescent="0.25">
      <c r="A321" s="41" t="s">
        <v>4282</v>
      </c>
    </row>
    <row r="322" spans="1:1" x14ac:dyDescent="0.25">
      <c r="A322" s="40" t="s">
        <v>916</v>
      </c>
    </row>
    <row r="323" spans="1:1" x14ac:dyDescent="0.25">
      <c r="A323" s="41" t="s">
        <v>4282</v>
      </c>
    </row>
    <row r="324" spans="1:1" x14ac:dyDescent="0.25">
      <c r="A324" s="40" t="s">
        <v>914</v>
      </c>
    </row>
    <row r="325" spans="1:1" x14ac:dyDescent="0.25">
      <c r="A325" s="41" t="s">
        <v>4282</v>
      </c>
    </row>
    <row r="326" spans="1:1" x14ac:dyDescent="0.25">
      <c r="A326" s="40" t="s">
        <v>450</v>
      </c>
    </row>
    <row r="327" spans="1:1" x14ac:dyDescent="0.25">
      <c r="A327" s="41" t="s">
        <v>4282</v>
      </c>
    </row>
    <row r="328" spans="1:1" x14ac:dyDescent="0.25">
      <c r="A328" s="40" t="s">
        <v>493</v>
      </c>
    </row>
    <row r="329" spans="1:1" x14ac:dyDescent="0.25">
      <c r="A329" s="41" t="s">
        <v>4282</v>
      </c>
    </row>
    <row r="330" spans="1:1" x14ac:dyDescent="0.25">
      <c r="A330" s="40" t="s">
        <v>672</v>
      </c>
    </row>
    <row r="331" spans="1:1" x14ac:dyDescent="0.25">
      <c r="A331" s="41" t="s">
        <v>4282</v>
      </c>
    </row>
    <row r="332" spans="1:1" x14ac:dyDescent="0.25">
      <c r="A332" s="40" t="s">
        <v>529</v>
      </c>
    </row>
    <row r="333" spans="1:1" x14ac:dyDescent="0.25">
      <c r="A333" s="41" t="s">
        <v>4282</v>
      </c>
    </row>
    <row r="334" spans="1:1" x14ac:dyDescent="0.25">
      <c r="A334" s="40" t="s">
        <v>742</v>
      </c>
    </row>
    <row r="335" spans="1:1" x14ac:dyDescent="0.25">
      <c r="A335" s="41" t="s">
        <v>4282</v>
      </c>
    </row>
    <row r="336" spans="1:1" x14ac:dyDescent="0.25">
      <c r="A336" s="40" t="s">
        <v>56</v>
      </c>
    </row>
    <row r="337" spans="1:1" x14ac:dyDescent="0.25">
      <c r="A337" s="41" t="s">
        <v>4282</v>
      </c>
    </row>
    <row r="338" spans="1:1" x14ac:dyDescent="0.25">
      <c r="A338" s="40" t="s">
        <v>738</v>
      </c>
    </row>
    <row r="339" spans="1:1" x14ac:dyDescent="0.25">
      <c r="A339" s="41" t="s">
        <v>4282</v>
      </c>
    </row>
    <row r="340" spans="1:1" x14ac:dyDescent="0.25">
      <c r="A340" s="40" t="s">
        <v>124</v>
      </c>
    </row>
    <row r="341" spans="1:1" x14ac:dyDescent="0.25">
      <c r="A341" s="41" t="s">
        <v>4282</v>
      </c>
    </row>
    <row r="342" spans="1:1" x14ac:dyDescent="0.25">
      <c r="A342" s="40" t="s">
        <v>126</v>
      </c>
    </row>
    <row r="343" spans="1:1" x14ac:dyDescent="0.25">
      <c r="A343" s="41" t="s">
        <v>4282</v>
      </c>
    </row>
    <row r="344" spans="1:1" x14ac:dyDescent="0.25">
      <c r="A344" s="40" t="s">
        <v>1015</v>
      </c>
    </row>
    <row r="345" spans="1:1" x14ac:dyDescent="0.25">
      <c r="A345" s="41" t="s">
        <v>4282</v>
      </c>
    </row>
    <row r="346" spans="1:1" x14ac:dyDescent="0.25">
      <c r="A346" s="40" t="s">
        <v>248</v>
      </c>
    </row>
    <row r="347" spans="1:1" x14ac:dyDescent="0.25">
      <c r="A347" s="41" t="s">
        <v>4282</v>
      </c>
    </row>
    <row r="348" spans="1:1" x14ac:dyDescent="0.25">
      <c r="A348" s="40" t="s">
        <v>627</v>
      </c>
    </row>
    <row r="349" spans="1:1" x14ac:dyDescent="0.25">
      <c r="A349" s="41" t="s">
        <v>4282</v>
      </c>
    </row>
    <row r="350" spans="1:1" x14ac:dyDescent="0.25">
      <c r="A350" s="40" t="s">
        <v>363</v>
      </c>
    </row>
    <row r="351" spans="1:1" x14ac:dyDescent="0.25">
      <c r="A351" s="41" t="s">
        <v>4282</v>
      </c>
    </row>
    <row r="352" spans="1:1" x14ac:dyDescent="0.25">
      <c r="A352" s="40" t="s">
        <v>511</v>
      </c>
    </row>
    <row r="353" spans="1:1" x14ac:dyDescent="0.25">
      <c r="A353" s="41" t="s">
        <v>4282</v>
      </c>
    </row>
    <row r="354" spans="1:1" x14ac:dyDescent="0.25">
      <c r="A354" s="40" t="s">
        <v>734</v>
      </c>
    </row>
    <row r="355" spans="1:1" x14ac:dyDescent="0.25">
      <c r="A355" s="41" t="s">
        <v>4282</v>
      </c>
    </row>
    <row r="356" spans="1:1" x14ac:dyDescent="0.25">
      <c r="A356" s="40" t="s">
        <v>270</v>
      </c>
    </row>
    <row r="357" spans="1:1" x14ac:dyDescent="0.25">
      <c r="A357" s="41" t="s">
        <v>4282</v>
      </c>
    </row>
    <row r="358" spans="1:1" x14ac:dyDescent="0.25">
      <c r="A358" s="40" t="s">
        <v>137</v>
      </c>
    </row>
    <row r="359" spans="1:1" x14ac:dyDescent="0.25">
      <c r="A359" s="41" t="s">
        <v>4282</v>
      </c>
    </row>
    <row r="360" spans="1:1" x14ac:dyDescent="0.25">
      <c r="A360" s="40" t="s">
        <v>305</v>
      </c>
    </row>
    <row r="361" spans="1:1" x14ac:dyDescent="0.25">
      <c r="A361" s="41" t="s">
        <v>4282</v>
      </c>
    </row>
    <row r="362" spans="1:1" x14ac:dyDescent="0.25">
      <c r="A362" s="40" t="s">
        <v>116</v>
      </c>
    </row>
    <row r="363" spans="1:1" x14ac:dyDescent="0.25">
      <c r="A363" s="41" t="s">
        <v>4282</v>
      </c>
    </row>
    <row r="364" spans="1:1" x14ac:dyDescent="0.25">
      <c r="A364" s="40" t="s">
        <v>928</v>
      </c>
    </row>
    <row r="365" spans="1:1" x14ac:dyDescent="0.25">
      <c r="A365" s="41" t="s">
        <v>4282</v>
      </c>
    </row>
    <row r="366" spans="1:1" x14ac:dyDescent="0.25">
      <c r="A366" s="40" t="s">
        <v>972</v>
      </c>
    </row>
    <row r="367" spans="1:1" x14ac:dyDescent="0.25">
      <c r="A367" s="41" t="s">
        <v>4282</v>
      </c>
    </row>
    <row r="368" spans="1:1" x14ac:dyDescent="0.25">
      <c r="A368" s="40" t="s">
        <v>498</v>
      </c>
    </row>
    <row r="369" spans="1:1" x14ac:dyDescent="0.25">
      <c r="A369" s="41" t="s">
        <v>4282</v>
      </c>
    </row>
    <row r="370" spans="1:1" x14ac:dyDescent="0.25">
      <c r="A370" s="40" t="s">
        <v>98</v>
      </c>
    </row>
    <row r="371" spans="1:1" x14ac:dyDescent="0.25">
      <c r="A371" s="41" t="s">
        <v>4282</v>
      </c>
    </row>
    <row r="372" spans="1:1" x14ac:dyDescent="0.25">
      <c r="A372" s="40" t="s">
        <v>531</v>
      </c>
    </row>
    <row r="373" spans="1:1" x14ac:dyDescent="0.25">
      <c r="A373" s="41" t="s">
        <v>4282</v>
      </c>
    </row>
    <row r="374" spans="1:1" x14ac:dyDescent="0.25">
      <c r="A374" s="40" t="s">
        <v>726</v>
      </c>
    </row>
    <row r="375" spans="1:1" x14ac:dyDescent="0.25">
      <c r="A375" s="41" t="s">
        <v>4282</v>
      </c>
    </row>
    <row r="376" spans="1:1" x14ac:dyDescent="0.25">
      <c r="A376" s="40" t="s">
        <v>613</v>
      </c>
    </row>
    <row r="377" spans="1:1" x14ac:dyDescent="0.25">
      <c r="A377" s="41" t="s">
        <v>4282</v>
      </c>
    </row>
    <row r="378" spans="1:1" x14ac:dyDescent="0.25">
      <c r="A378" s="40" t="s">
        <v>727</v>
      </c>
    </row>
    <row r="379" spans="1:1" x14ac:dyDescent="0.25">
      <c r="A379" s="41" t="s">
        <v>4282</v>
      </c>
    </row>
    <row r="380" spans="1:1" x14ac:dyDescent="0.25">
      <c r="A380" s="40" t="s">
        <v>728</v>
      </c>
    </row>
    <row r="381" spans="1:1" x14ac:dyDescent="0.25">
      <c r="A381" s="41" t="s">
        <v>4282</v>
      </c>
    </row>
    <row r="382" spans="1:1" x14ac:dyDescent="0.25">
      <c r="A382" s="40" t="s">
        <v>729</v>
      </c>
    </row>
    <row r="383" spans="1:1" x14ac:dyDescent="0.25">
      <c r="A383" s="41" t="s">
        <v>4282</v>
      </c>
    </row>
    <row r="384" spans="1:1" x14ac:dyDescent="0.25">
      <c r="A384" s="40" t="s">
        <v>220</v>
      </c>
    </row>
    <row r="385" spans="1:1" x14ac:dyDescent="0.25">
      <c r="A385" s="41" t="s">
        <v>4282</v>
      </c>
    </row>
    <row r="386" spans="1:1" x14ac:dyDescent="0.25">
      <c r="A386" s="40" t="s">
        <v>730</v>
      </c>
    </row>
    <row r="387" spans="1:1" x14ac:dyDescent="0.25">
      <c r="A387" s="41" t="s">
        <v>4282</v>
      </c>
    </row>
    <row r="388" spans="1:1" x14ac:dyDescent="0.25">
      <c r="A388" s="40" t="s">
        <v>315</v>
      </c>
    </row>
    <row r="389" spans="1:1" x14ac:dyDescent="0.25">
      <c r="A389" s="41" t="s">
        <v>4282</v>
      </c>
    </row>
    <row r="390" spans="1:1" x14ac:dyDescent="0.25">
      <c r="A390" s="40" t="s">
        <v>384</v>
      </c>
    </row>
    <row r="391" spans="1:1" x14ac:dyDescent="0.25">
      <c r="A391" s="41" t="s">
        <v>4282</v>
      </c>
    </row>
    <row r="392" spans="1:1" x14ac:dyDescent="0.25">
      <c r="A392" s="40" t="s">
        <v>385</v>
      </c>
    </row>
    <row r="393" spans="1:1" x14ac:dyDescent="0.25">
      <c r="A393" s="41" t="s">
        <v>4282</v>
      </c>
    </row>
    <row r="394" spans="1:1" x14ac:dyDescent="0.25">
      <c r="A394" s="40" t="s">
        <v>383</v>
      </c>
    </row>
    <row r="395" spans="1:1" x14ac:dyDescent="0.25">
      <c r="A395" s="41" t="s">
        <v>4282</v>
      </c>
    </row>
    <row r="396" spans="1:1" x14ac:dyDescent="0.25">
      <c r="A396" s="40" t="s">
        <v>59</v>
      </c>
    </row>
    <row r="397" spans="1:1" x14ac:dyDescent="0.25">
      <c r="A397" s="41" t="s">
        <v>4282</v>
      </c>
    </row>
    <row r="398" spans="1:1" x14ac:dyDescent="0.25">
      <c r="A398" s="40" t="s">
        <v>802</v>
      </c>
    </row>
    <row r="399" spans="1:1" x14ac:dyDescent="0.25">
      <c r="A399" s="41" t="s">
        <v>4282</v>
      </c>
    </row>
    <row r="400" spans="1:1" x14ac:dyDescent="0.25">
      <c r="A400" s="40" t="s">
        <v>241</v>
      </c>
    </row>
    <row r="401" spans="1:1" x14ac:dyDescent="0.25">
      <c r="A401" s="41" t="s">
        <v>4282</v>
      </c>
    </row>
    <row r="402" spans="1:1" x14ac:dyDescent="0.25">
      <c r="A402" s="40" t="s">
        <v>795</v>
      </c>
    </row>
    <row r="403" spans="1:1" x14ac:dyDescent="0.25">
      <c r="A403" s="41" t="s">
        <v>4282</v>
      </c>
    </row>
    <row r="404" spans="1:1" x14ac:dyDescent="0.25">
      <c r="A404" s="40" t="s">
        <v>906</v>
      </c>
    </row>
    <row r="405" spans="1:1" x14ac:dyDescent="0.25">
      <c r="A405" s="41" t="s">
        <v>4282</v>
      </c>
    </row>
    <row r="406" spans="1:1" x14ac:dyDescent="0.25">
      <c r="A406" s="40" t="s">
        <v>867</v>
      </c>
    </row>
    <row r="407" spans="1:1" x14ac:dyDescent="0.25">
      <c r="A407" s="41" t="s">
        <v>4282</v>
      </c>
    </row>
    <row r="408" spans="1:1" x14ac:dyDescent="0.25">
      <c r="A408" s="40" t="s">
        <v>650</v>
      </c>
    </row>
    <row r="409" spans="1:1" x14ac:dyDescent="0.25">
      <c r="A409" s="41" t="s">
        <v>4282</v>
      </c>
    </row>
    <row r="410" spans="1:1" x14ac:dyDescent="0.25">
      <c r="A410" s="40" t="s">
        <v>267</v>
      </c>
    </row>
    <row r="411" spans="1:1" x14ac:dyDescent="0.25">
      <c r="A411" s="41" t="s">
        <v>4282</v>
      </c>
    </row>
    <row r="412" spans="1:1" x14ac:dyDescent="0.25">
      <c r="A412" s="40" t="s">
        <v>878</v>
      </c>
    </row>
    <row r="413" spans="1:1" x14ac:dyDescent="0.25">
      <c r="A413" s="41" t="s">
        <v>4282</v>
      </c>
    </row>
    <row r="414" spans="1:1" x14ac:dyDescent="0.25">
      <c r="A414" s="40" t="s">
        <v>681</v>
      </c>
    </row>
    <row r="415" spans="1:1" x14ac:dyDescent="0.25">
      <c r="A415" s="41" t="s">
        <v>4282</v>
      </c>
    </row>
    <row r="416" spans="1:1" x14ac:dyDescent="0.25">
      <c r="A416" s="40" t="s">
        <v>264</v>
      </c>
    </row>
    <row r="417" spans="1:1" x14ac:dyDescent="0.25">
      <c r="A417" s="41" t="s">
        <v>4282</v>
      </c>
    </row>
    <row r="418" spans="1:1" x14ac:dyDescent="0.25">
      <c r="A418" s="40" t="s">
        <v>470</v>
      </c>
    </row>
    <row r="419" spans="1:1" x14ac:dyDescent="0.25">
      <c r="A419" s="41" t="s">
        <v>4282</v>
      </c>
    </row>
    <row r="420" spans="1:1" x14ac:dyDescent="0.25">
      <c r="A420" s="40" t="s">
        <v>231</v>
      </c>
    </row>
    <row r="421" spans="1:1" x14ac:dyDescent="0.25">
      <c r="A421" s="41" t="s">
        <v>4282</v>
      </c>
    </row>
    <row r="422" spans="1:1" x14ac:dyDescent="0.25">
      <c r="A422" s="40" t="s">
        <v>117</v>
      </c>
    </row>
    <row r="423" spans="1:1" x14ac:dyDescent="0.25">
      <c r="A423" s="41" t="s">
        <v>4282</v>
      </c>
    </row>
    <row r="424" spans="1:1" x14ac:dyDescent="0.25">
      <c r="A424" s="40" t="s">
        <v>651</v>
      </c>
    </row>
    <row r="425" spans="1:1" x14ac:dyDescent="0.25">
      <c r="A425" s="41" t="s">
        <v>4282</v>
      </c>
    </row>
    <row r="426" spans="1:1" x14ac:dyDescent="0.25">
      <c r="A426" s="40" t="s">
        <v>1061</v>
      </c>
    </row>
    <row r="427" spans="1:1" x14ac:dyDescent="0.25">
      <c r="A427" s="41" t="s">
        <v>4282</v>
      </c>
    </row>
    <row r="428" spans="1:1" x14ac:dyDescent="0.25">
      <c r="A428" s="40" t="s">
        <v>999</v>
      </c>
    </row>
    <row r="429" spans="1:1" x14ac:dyDescent="0.25">
      <c r="A429" s="41" t="s">
        <v>4282</v>
      </c>
    </row>
    <row r="430" spans="1:1" x14ac:dyDescent="0.25">
      <c r="A430" s="40" t="s">
        <v>87</v>
      </c>
    </row>
    <row r="431" spans="1:1" x14ac:dyDescent="0.25">
      <c r="A431" s="41" t="s">
        <v>4282</v>
      </c>
    </row>
    <row r="432" spans="1:1" x14ac:dyDescent="0.25">
      <c r="A432" s="40" t="s">
        <v>86</v>
      </c>
    </row>
    <row r="433" spans="1:1" x14ac:dyDescent="0.25">
      <c r="A433" s="41" t="s">
        <v>4282</v>
      </c>
    </row>
    <row r="434" spans="1:1" x14ac:dyDescent="0.25">
      <c r="A434" s="40" t="s">
        <v>566</v>
      </c>
    </row>
    <row r="435" spans="1:1" x14ac:dyDescent="0.25">
      <c r="A435" s="41" t="s">
        <v>4282</v>
      </c>
    </row>
    <row r="436" spans="1:1" x14ac:dyDescent="0.25">
      <c r="A436" s="40" t="s">
        <v>568</v>
      </c>
    </row>
    <row r="437" spans="1:1" x14ac:dyDescent="0.25">
      <c r="A437" s="41" t="s">
        <v>4282</v>
      </c>
    </row>
    <row r="438" spans="1:1" x14ac:dyDescent="0.25">
      <c r="A438" s="40" t="s">
        <v>12</v>
      </c>
    </row>
    <row r="439" spans="1:1" x14ac:dyDescent="0.25">
      <c r="A439" s="41" t="s">
        <v>4282</v>
      </c>
    </row>
    <row r="440" spans="1:1" x14ac:dyDescent="0.25">
      <c r="A440" s="40" t="s">
        <v>424</v>
      </c>
    </row>
    <row r="441" spans="1:1" x14ac:dyDescent="0.25">
      <c r="A441" s="41" t="s">
        <v>4282</v>
      </c>
    </row>
    <row r="442" spans="1:1" x14ac:dyDescent="0.25">
      <c r="A442" s="40" t="s">
        <v>949</v>
      </c>
    </row>
    <row r="443" spans="1:1" x14ac:dyDescent="0.25">
      <c r="A443" s="41" t="s">
        <v>4282</v>
      </c>
    </row>
    <row r="444" spans="1:1" x14ac:dyDescent="0.25">
      <c r="A444" s="40" t="s">
        <v>603</v>
      </c>
    </row>
    <row r="445" spans="1:1" x14ac:dyDescent="0.25">
      <c r="A445" s="41" t="s">
        <v>4282</v>
      </c>
    </row>
    <row r="446" spans="1:1" x14ac:dyDescent="0.25">
      <c r="A446" s="40" t="s">
        <v>313</v>
      </c>
    </row>
    <row r="447" spans="1:1" x14ac:dyDescent="0.25">
      <c r="A447" s="41" t="s">
        <v>4282</v>
      </c>
    </row>
    <row r="448" spans="1:1" x14ac:dyDescent="0.25">
      <c r="A448" s="40" t="s">
        <v>771</v>
      </c>
    </row>
    <row r="449" spans="1:1" x14ac:dyDescent="0.25">
      <c r="A449" s="41" t="s">
        <v>4282</v>
      </c>
    </row>
    <row r="450" spans="1:1" x14ac:dyDescent="0.25">
      <c r="A450" s="40" t="s">
        <v>772</v>
      </c>
    </row>
    <row r="451" spans="1:1" x14ac:dyDescent="0.25">
      <c r="A451" s="41" t="s">
        <v>4282</v>
      </c>
    </row>
    <row r="452" spans="1:1" x14ac:dyDescent="0.25">
      <c r="A452" s="40" t="s">
        <v>773</v>
      </c>
    </row>
    <row r="453" spans="1:1" x14ac:dyDescent="0.25">
      <c r="A453" s="41" t="s">
        <v>4282</v>
      </c>
    </row>
    <row r="454" spans="1:1" x14ac:dyDescent="0.25">
      <c r="A454" s="40" t="s">
        <v>774</v>
      </c>
    </row>
    <row r="455" spans="1:1" x14ac:dyDescent="0.25">
      <c r="A455" s="41" t="s">
        <v>4282</v>
      </c>
    </row>
    <row r="456" spans="1:1" x14ac:dyDescent="0.25">
      <c r="A456" s="40" t="s">
        <v>759</v>
      </c>
    </row>
    <row r="457" spans="1:1" x14ac:dyDescent="0.25">
      <c r="A457" s="41" t="s">
        <v>4282</v>
      </c>
    </row>
    <row r="458" spans="1:1" x14ac:dyDescent="0.25">
      <c r="A458" s="40" t="s">
        <v>311</v>
      </c>
    </row>
    <row r="459" spans="1:1" x14ac:dyDescent="0.25">
      <c r="A459" s="41" t="s">
        <v>4282</v>
      </c>
    </row>
    <row r="460" spans="1:1" x14ac:dyDescent="0.25">
      <c r="A460" s="40" t="s">
        <v>312</v>
      </c>
    </row>
    <row r="461" spans="1:1" x14ac:dyDescent="0.25">
      <c r="A461" s="41" t="s">
        <v>4282</v>
      </c>
    </row>
    <row r="462" spans="1:1" x14ac:dyDescent="0.25">
      <c r="A462" s="40" t="s">
        <v>310</v>
      </c>
    </row>
    <row r="463" spans="1:1" x14ac:dyDescent="0.25">
      <c r="A463" s="41" t="s">
        <v>4282</v>
      </c>
    </row>
    <row r="464" spans="1:1" x14ac:dyDescent="0.25">
      <c r="A464" s="40" t="s">
        <v>262</v>
      </c>
    </row>
    <row r="465" spans="1:1" x14ac:dyDescent="0.25">
      <c r="A465" s="41" t="s">
        <v>4282</v>
      </c>
    </row>
    <row r="466" spans="1:1" x14ac:dyDescent="0.25">
      <c r="A466" s="40" t="s">
        <v>284</v>
      </c>
    </row>
    <row r="467" spans="1:1" x14ac:dyDescent="0.25">
      <c r="A467" s="41" t="s">
        <v>4282</v>
      </c>
    </row>
    <row r="468" spans="1:1" x14ac:dyDescent="0.25">
      <c r="A468" s="40" t="s">
        <v>347</v>
      </c>
    </row>
    <row r="469" spans="1:1" x14ac:dyDescent="0.25">
      <c r="A469" s="41" t="s">
        <v>4282</v>
      </c>
    </row>
    <row r="470" spans="1:1" x14ac:dyDescent="0.25">
      <c r="A470" s="40" t="s">
        <v>223</v>
      </c>
    </row>
    <row r="471" spans="1:1" x14ac:dyDescent="0.25">
      <c r="A471" s="41" t="s">
        <v>4282</v>
      </c>
    </row>
    <row r="472" spans="1:1" x14ac:dyDescent="0.25">
      <c r="A472" s="40" t="s">
        <v>440</v>
      </c>
    </row>
    <row r="473" spans="1:1" x14ac:dyDescent="0.25">
      <c r="A473" s="41" t="s">
        <v>4282</v>
      </c>
    </row>
    <row r="474" spans="1:1" x14ac:dyDescent="0.25">
      <c r="A474" s="40" t="s">
        <v>438</v>
      </c>
    </row>
    <row r="475" spans="1:1" x14ac:dyDescent="0.25">
      <c r="A475" s="41" t="s">
        <v>4282</v>
      </c>
    </row>
    <row r="476" spans="1:1" x14ac:dyDescent="0.25">
      <c r="A476" s="40" t="s">
        <v>55</v>
      </c>
    </row>
    <row r="477" spans="1:1" x14ac:dyDescent="0.25">
      <c r="A477" s="41" t="s">
        <v>4282</v>
      </c>
    </row>
    <row r="478" spans="1:1" x14ac:dyDescent="0.25">
      <c r="A478" s="40" t="s">
        <v>437</v>
      </c>
    </row>
    <row r="479" spans="1:1" x14ac:dyDescent="0.25">
      <c r="A479" s="41" t="s">
        <v>4282</v>
      </c>
    </row>
    <row r="480" spans="1:1" x14ac:dyDescent="0.25">
      <c r="A480" s="40" t="s">
        <v>439</v>
      </c>
    </row>
    <row r="481" spans="1:1" x14ac:dyDescent="0.25">
      <c r="A481" s="41" t="s">
        <v>4282</v>
      </c>
    </row>
    <row r="482" spans="1:1" x14ac:dyDescent="0.25">
      <c r="A482" s="40" t="s">
        <v>792</v>
      </c>
    </row>
    <row r="483" spans="1:1" x14ac:dyDescent="0.25">
      <c r="A483" s="41" t="s">
        <v>4282</v>
      </c>
    </row>
    <row r="484" spans="1:1" x14ac:dyDescent="0.25">
      <c r="A484" s="40" t="s">
        <v>793</v>
      </c>
    </row>
    <row r="485" spans="1:1" x14ac:dyDescent="0.25">
      <c r="A485" s="41" t="s">
        <v>4282</v>
      </c>
    </row>
    <row r="486" spans="1:1" x14ac:dyDescent="0.25">
      <c r="A486" s="40" t="s">
        <v>273</v>
      </c>
    </row>
    <row r="487" spans="1:1" x14ac:dyDescent="0.25">
      <c r="A487" s="41" t="s">
        <v>4282</v>
      </c>
    </row>
    <row r="488" spans="1:1" x14ac:dyDescent="0.25">
      <c r="A488" s="40" t="s">
        <v>249</v>
      </c>
    </row>
    <row r="489" spans="1:1" x14ac:dyDescent="0.25">
      <c r="A489" s="41" t="s">
        <v>4282</v>
      </c>
    </row>
    <row r="490" spans="1:1" x14ac:dyDescent="0.25">
      <c r="A490" s="40" t="s">
        <v>411</v>
      </c>
    </row>
    <row r="491" spans="1:1" x14ac:dyDescent="0.25">
      <c r="A491" s="41" t="s">
        <v>4282</v>
      </c>
    </row>
    <row r="492" spans="1:1" x14ac:dyDescent="0.25">
      <c r="A492" s="40" t="s">
        <v>423</v>
      </c>
    </row>
    <row r="493" spans="1:1" x14ac:dyDescent="0.25">
      <c r="A493" s="41" t="s">
        <v>4282</v>
      </c>
    </row>
    <row r="494" spans="1:1" x14ac:dyDescent="0.25">
      <c r="A494" s="40" t="s">
        <v>418</v>
      </c>
    </row>
    <row r="495" spans="1:1" x14ac:dyDescent="0.25">
      <c r="A495" s="41" t="s">
        <v>4282</v>
      </c>
    </row>
    <row r="496" spans="1:1" x14ac:dyDescent="0.25">
      <c r="A496" s="40" t="s">
        <v>428</v>
      </c>
    </row>
    <row r="497" spans="1:1" x14ac:dyDescent="0.25">
      <c r="A497" s="41" t="s">
        <v>4282</v>
      </c>
    </row>
    <row r="498" spans="1:1" x14ac:dyDescent="0.25">
      <c r="A498" s="40" t="s">
        <v>419</v>
      </c>
    </row>
    <row r="499" spans="1:1" x14ac:dyDescent="0.25">
      <c r="A499" s="41" t="s">
        <v>4282</v>
      </c>
    </row>
    <row r="500" spans="1:1" x14ac:dyDescent="0.25">
      <c r="A500" s="40" t="s">
        <v>442</v>
      </c>
    </row>
    <row r="501" spans="1:1" x14ac:dyDescent="0.25">
      <c r="A501" s="41" t="s">
        <v>4282</v>
      </c>
    </row>
    <row r="502" spans="1:1" x14ac:dyDescent="0.25">
      <c r="A502" s="40" t="s">
        <v>415</v>
      </c>
    </row>
    <row r="503" spans="1:1" x14ac:dyDescent="0.25">
      <c r="A503" s="41" t="s">
        <v>4282</v>
      </c>
    </row>
    <row r="504" spans="1:1" x14ac:dyDescent="0.25">
      <c r="A504" s="40" t="s">
        <v>441</v>
      </c>
    </row>
    <row r="505" spans="1:1" x14ac:dyDescent="0.25">
      <c r="A505" s="41" t="s">
        <v>4282</v>
      </c>
    </row>
    <row r="506" spans="1:1" x14ac:dyDescent="0.25">
      <c r="A506" s="40" t="s">
        <v>417</v>
      </c>
    </row>
    <row r="507" spans="1:1" x14ac:dyDescent="0.25">
      <c r="A507" s="41" t="s">
        <v>4282</v>
      </c>
    </row>
    <row r="508" spans="1:1" x14ac:dyDescent="0.25">
      <c r="A508" s="40" t="s">
        <v>434</v>
      </c>
    </row>
    <row r="509" spans="1:1" x14ac:dyDescent="0.25">
      <c r="A509" s="41" t="s">
        <v>4282</v>
      </c>
    </row>
    <row r="510" spans="1:1" x14ac:dyDescent="0.25">
      <c r="A510" s="40" t="s">
        <v>420</v>
      </c>
    </row>
    <row r="511" spans="1:1" x14ac:dyDescent="0.25">
      <c r="A511" s="41" t="s">
        <v>4282</v>
      </c>
    </row>
    <row r="512" spans="1:1" x14ac:dyDescent="0.25">
      <c r="A512" s="40" t="s">
        <v>595</v>
      </c>
    </row>
    <row r="513" spans="1:1" x14ac:dyDescent="0.25">
      <c r="A513" s="41" t="s">
        <v>4282</v>
      </c>
    </row>
    <row r="514" spans="1:1" x14ac:dyDescent="0.25">
      <c r="A514" s="40" t="s">
        <v>594</v>
      </c>
    </row>
    <row r="515" spans="1:1" x14ac:dyDescent="0.25">
      <c r="A515" s="41" t="s">
        <v>4282</v>
      </c>
    </row>
    <row r="516" spans="1:1" x14ac:dyDescent="0.25">
      <c r="A516" s="40" t="s">
        <v>593</v>
      </c>
    </row>
    <row r="517" spans="1:1" x14ac:dyDescent="0.25">
      <c r="A517" s="41" t="s">
        <v>4282</v>
      </c>
    </row>
    <row r="518" spans="1:1" x14ac:dyDescent="0.25">
      <c r="A518" s="40" t="s">
        <v>583</v>
      </c>
    </row>
    <row r="519" spans="1:1" x14ac:dyDescent="0.25">
      <c r="A519" s="41" t="s">
        <v>4282</v>
      </c>
    </row>
    <row r="520" spans="1:1" x14ac:dyDescent="0.25">
      <c r="A520" s="40" t="s">
        <v>57</v>
      </c>
    </row>
    <row r="521" spans="1:1" x14ac:dyDescent="0.25">
      <c r="A521" s="41" t="s">
        <v>4282</v>
      </c>
    </row>
    <row r="522" spans="1:1" x14ac:dyDescent="0.25">
      <c r="A522" s="40" t="s">
        <v>691</v>
      </c>
    </row>
    <row r="523" spans="1:1" x14ac:dyDescent="0.25">
      <c r="A523" s="41" t="s">
        <v>4282</v>
      </c>
    </row>
    <row r="524" spans="1:1" x14ac:dyDescent="0.25">
      <c r="A524" s="40" t="s">
        <v>626</v>
      </c>
    </row>
    <row r="525" spans="1:1" x14ac:dyDescent="0.25">
      <c r="A525" s="41" t="s">
        <v>4282</v>
      </c>
    </row>
    <row r="526" spans="1:1" x14ac:dyDescent="0.25">
      <c r="A526" s="40" t="s">
        <v>435</v>
      </c>
    </row>
    <row r="527" spans="1:1" x14ac:dyDescent="0.25">
      <c r="A527" s="41" t="s">
        <v>4282</v>
      </c>
    </row>
    <row r="528" spans="1:1" x14ac:dyDescent="0.25">
      <c r="A528" s="40" t="s">
        <v>286</v>
      </c>
    </row>
    <row r="529" spans="1:1" x14ac:dyDescent="0.25">
      <c r="A529" s="41" t="s">
        <v>4282</v>
      </c>
    </row>
    <row r="530" spans="1:1" x14ac:dyDescent="0.25">
      <c r="A530" s="40" t="s">
        <v>1028</v>
      </c>
    </row>
    <row r="531" spans="1:1" x14ac:dyDescent="0.25">
      <c r="A531" s="41" t="s">
        <v>4282</v>
      </c>
    </row>
    <row r="532" spans="1:1" x14ac:dyDescent="0.25">
      <c r="A532" s="40" t="s">
        <v>541</v>
      </c>
    </row>
    <row r="533" spans="1:1" x14ac:dyDescent="0.25">
      <c r="A533" s="41" t="s">
        <v>4282</v>
      </c>
    </row>
    <row r="534" spans="1:1" x14ac:dyDescent="0.25">
      <c r="A534" s="40" t="s">
        <v>306</v>
      </c>
    </row>
    <row r="535" spans="1:1" x14ac:dyDescent="0.25">
      <c r="A535" s="41" t="s">
        <v>4282</v>
      </c>
    </row>
    <row r="536" spans="1:1" x14ac:dyDescent="0.25">
      <c r="A536" s="40" t="s">
        <v>243</v>
      </c>
    </row>
    <row r="537" spans="1:1" x14ac:dyDescent="0.25">
      <c r="A537" s="41" t="s">
        <v>4282</v>
      </c>
    </row>
    <row r="538" spans="1:1" x14ac:dyDescent="0.25">
      <c r="A538" s="40" t="s">
        <v>195</v>
      </c>
    </row>
    <row r="539" spans="1:1" x14ac:dyDescent="0.25">
      <c r="A539" s="41" t="s">
        <v>4282</v>
      </c>
    </row>
    <row r="540" spans="1:1" x14ac:dyDescent="0.25">
      <c r="A540" s="40" t="s">
        <v>61</v>
      </c>
    </row>
    <row r="541" spans="1:1" x14ac:dyDescent="0.25">
      <c r="A541" s="41" t="s">
        <v>4282</v>
      </c>
    </row>
    <row r="542" spans="1:1" x14ac:dyDescent="0.25">
      <c r="A542" s="40" t="s">
        <v>425</v>
      </c>
    </row>
    <row r="543" spans="1:1" x14ac:dyDescent="0.25">
      <c r="A543" s="41" t="s">
        <v>4282</v>
      </c>
    </row>
    <row r="544" spans="1:1" x14ac:dyDescent="0.25">
      <c r="A544" s="40" t="s">
        <v>904</v>
      </c>
    </row>
    <row r="545" spans="1:1" x14ac:dyDescent="0.25">
      <c r="A545" s="41" t="s">
        <v>4282</v>
      </c>
    </row>
    <row r="546" spans="1:1" x14ac:dyDescent="0.25">
      <c r="A546" s="40" t="s">
        <v>376</v>
      </c>
    </row>
    <row r="547" spans="1:1" x14ac:dyDescent="0.25">
      <c r="A547" s="41" t="s">
        <v>4282</v>
      </c>
    </row>
    <row r="548" spans="1:1" x14ac:dyDescent="0.25">
      <c r="A548" s="40" t="s">
        <v>18</v>
      </c>
    </row>
    <row r="549" spans="1:1" x14ac:dyDescent="0.25">
      <c r="A549" s="41" t="s">
        <v>4282</v>
      </c>
    </row>
    <row r="550" spans="1:1" x14ac:dyDescent="0.25">
      <c r="A550" s="40" t="s">
        <v>735</v>
      </c>
    </row>
    <row r="551" spans="1:1" x14ac:dyDescent="0.25">
      <c r="A551" s="41" t="s">
        <v>4282</v>
      </c>
    </row>
    <row r="552" spans="1:1" x14ac:dyDescent="0.25">
      <c r="A552" s="40" t="s">
        <v>875</v>
      </c>
    </row>
    <row r="553" spans="1:1" x14ac:dyDescent="0.25">
      <c r="A553" s="41" t="s">
        <v>4282</v>
      </c>
    </row>
    <row r="554" spans="1:1" x14ac:dyDescent="0.25">
      <c r="A554" s="40" t="s">
        <v>213</v>
      </c>
    </row>
    <row r="555" spans="1:1" x14ac:dyDescent="0.25">
      <c r="A555" s="41" t="s">
        <v>4282</v>
      </c>
    </row>
    <row r="556" spans="1:1" x14ac:dyDescent="0.25">
      <c r="A556" s="40" t="s">
        <v>643</v>
      </c>
    </row>
    <row r="557" spans="1:1" x14ac:dyDescent="0.25">
      <c r="A557" s="41" t="s">
        <v>4282</v>
      </c>
    </row>
    <row r="558" spans="1:1" x14ac:dyDescent="0.25">
      <c r="A558" s="40" t="s">
        <v>879</v>
      </c>
    </row>
    <row r="559" spans="1:1" x14ac:dyDescent="0.25">
      <c r="A559" s="41" t="s">
        <v>4282</v>
      </c>
    </row>
    <row r="560" spans="1:1" x14ac:dyDescent="0.25">
      <c r="A560" s="40" t="s">
        <v>392</v>
      </c>
    </row>
    <row r="561" spans="1:1" x14ac:dyDescent="0.25">
      <c r="A561" s="41" t="s">
        <v>4282</v>
      </c>
    </row>
    <row r="562" spans="1:1" x14ac:dyDescent="0.25">
      <c r="A562" s="40" t="s">
        <v>475</v>
      </c>
    </row>
    <row r="563" spans="1:1" x14ac:dyDescent="0.25">
      <c r="A563" s="41" t="s">
        <v>4282</v>
      </c>
    </row>
    <row r="564" spans="1:1" x14ac:dyDescent="0.25">
      <c r="A564" s="40" t="s">
        <v>474</v>
      </c>
    </row>
    <row r="565" spans="1:1" x14ac:dyDescent="0.25">
      <c r="A565" s="41" t="s">
        <v>4282</v>
      </c>
    </row>
    <row r="566" spans="1:1" x14ac:dyDescent="0.25">
      <c r="A566" s="40" t="s">
        <v>1024</v>
      </c>
    </row>
    <row r="567" spans="1:1" x14ac:dyDescent="0.25">
      <c r="A567" s="41" t="s">
        <v>4282</v>
      </c>
    </row>
    <row r="568" spans="1:1" x14ac:dyDescent="0.25">
      <c r="A568" s="40" t="s">
        <v>1020</v>
      </c>
    </row>
    <row r="569" spans="1:1" x14ac:dyDescent="0.25">
      <c r="A569" s="41" t="s">
        <v>4282</v>
      </c>
    </row>
    <row r="570" spans="1:1" x14ac:dyDescent="0.25">
      <c r="A570" s="40" t="s">
        <v>405</v>
      </c>
    </row>
    <row r="571" spans="1:1" x14ac:dyDescent="0.25">
      <c r="A571" s="41" t="s">
        <v>4282</v>
      </c>
    </row>
    <row r="572" spans="1:1" x14ac:dyDescent="0.25">
      <c r="A572" s="40" t="s">
        <v>135</v>
      </c>
    </row>
    <row r="573" spans="1:1" x14ac:dyDescent="0.25">
      <c r="A573" s="41" t="s">
        <v>4282</v>
      </c>
    </row>
    <row r="574" spans="1:1" x14ac:dyDescent="0.25">
      <c r="A574" s="40" t="s">
        <v>697</v>
      </c>
    </row>
    <row r="575" spans="1:1" x14ac:dyDescent="0.25">
      <c r="A575" s="41" t="s">
        <v>4282</v>
      </c>
    </row>
    <row r="576" spans="1:1" x14ac:dyDescent="0.25">
      <c r="A576" s="40" t="s">
        <v>184</v>
      </c>
    </row>
    <row r="577" spans="1:1" x14ac:dyDescent="0.25">
      <c r="A577" s="41" t="s">
        <v>4282</v>
      </c>
    </row>
    <row r="578" spans="1:1" x14ac:dyDescent="0.25">
      <c r="A578" s="40" t="s">
        <v>169</v>
      </c>
    </row>
    <row r="579" spans="1:1" x14ac:dyDescent="0.25">
      <c r="A579" s="41" t="s">
        <v>4282</v>
      </c>
    </row>
    <row r="580" spans="1:1" x14ac:dyDescent="0.25">
      <c r="A580" s="40" t="s">
        <v>157</v>
      </c>
    </row>
    <row r="581" spans="1:1" x14ac:dyDescent="0.25">
      <c r="A581" s="41" t="s">
        <v>4282</v>
      </c>
    </row>
    <row r="582" spans="1:1" x14ac:dyDescent="0.25">
      <c r="A582" s="40" t="s">
        <v>142</v>
      </c>
    </row>
    <row r="583" spans="1:1" x14ac:dyDescent="0.25">
      <c r="A583" s="41" t="s">
        <v>4282</v>
      </c>
    </row>
    <row r="584" spans="1:1" x14ac:dyDescent="0.25">
      <c r="A584" s="40" t="s">
        <v>112</v>
      </c>
    </row>
    <row r="585" spans="1:1" x14ac:dyDescent="0.25">
      <c r="A585" s="41" t="s">
        <v>4282</v>
      </c>
    </row>
    <row r="586" spans="1:1" x14ac:dyDescent="0.25">
      <c r="A586" s="40" t="s">
        <v>140</v>
      </c>
    </row>
    <row r="587" spans="1:1" x14ac:dyDescent="0.25">
      <c r="A587" s="41" t="s">
        <v>4282</v>
      </c>
    </row>
    <row r="588" spans="1:1" x14ac:dyDescent="0.25">
      <c r="A588" s="40" t="s">
        <v>114</v>
      </c>
    </row>
    <row r="589" spans="1:1" x14ac:dyDescent="0.25">
      <c r="A589" s="41" t="s">
        <v>4282</v>
      </c>
    </row>
    <row r="590" spans="1:1" x14ac:dyDescent="0.25">
      <c r="A590" s="40" t="s">
        <v>91</v>
      </c>
    </row>
    <row r="591" spans="1:1" x14ac:dyDescent="0.25">
      <c r="A591" s="41" t="s">
        <v>4282</v>
      </c>
    </row>
    <row r="592" spans="1:1" x14ac:dyDescent="0.25">
      <c r="A592" s="40" t="s">
        <v>50</v>
      </c>
    </row>
    <row r="593" spans="1:1" x14ac:dyDescent="0.25">
      <c r="A593" s="41" t="s">
        <v>4282</v>
      </c>
    </row>
    <row r="594" spans="1:1" x14ac:dyDescent="0.25">
      <c r="A594" s="40" t="s">
        <v>52</v>
      </c>
    </row>
    <row r="595" spans="1:1" x14ac:dyDescent="0.25">
      <c r="A595" s="41" t="s">
        <v>4282</v>
      </c>
    </row>
    <row r="596" spans="1:1" x14ac:dyDescent="0.25">
      <c r="A596" s="40" t="s">
        <v>138</v>
      </c>
    </row>
    <row r="597" spans="1:1" x14ac:dyDescent="0.25">
      <c r="A597" s="41" t="s">
        <v>4282</v>
      </c>
    </row>
    <row r="598" spans="1:1" x14ac:dyDescent="0.25">
      <c r="A598" s="40" t="s">
        <v>92</v>
      </c>
    </row>
    <row r="599" spans="1:1" x14ac:dyDescent="0.25">
      <c r="A599" s="41" t="s">
        <v>4282</v>
      </c>
    </row>
    <row r="600" spans="1:1" x14ac:dyDescent="0.25">
      <c r="A600" s="40" t="s">
        <v>153</v>
      </c>
    </row>
    <row r="601" spans="1:1" x14ac:dyDescent="0.25">
      <c r="A601" s="41" t="s">
        <v>4282</v>
      </c>
    </row>
    <row r="602" spans="1:1" x14ac:dyDescent="0.25">
      <c r="A602" s="40" t="s">
        <v>147</v>
      </c>
    </row>
    <row r="603" spans="1:1" x14ac:dyDescent="0.25">
      <c r="A603" s="41" t="s">
        <v>4282</v>
      </c>
    </row>
    <row r="604" spans="1:1" x14ac:dyDescent="0.25">
      <c r="A604" s="40" t="s">
        <v>161</v>
      </c>
    </row>
    <row r="605" spans="1:1" x14ac:dyDescent="0.25">
      <c r="A605" s="41" t="s">
        <v>4282</v>
      </c>
    </row>
    <row r="606" spans="1:1" x14ac:dyDescent="0.25">
      <c r="A606" s="40" t="s">
        <v>113</v>
      </c>
    </row>
    <row r="607" spans="1:1" x14ac:dyDescent="0.25">
      <c r="A607" s="41" t="s">
        <v>4282</v>
      </c>
    </row>
    <row r="608" spans="1:1" x14ac:dyDescent="0.25">
      <c r="A608" s="40" t="s">
        <v>165</v>
      </c>
    </row>
    <row r="609" spans="1:1" x14ac:dyDescent="0.25">
      <c r="A609" s="41" t="s">
        <v>4282</v>
      </c>
    </row>
    <row r="610" spans="1:1" x14ac:dyDescent="0.25">
      <c r="A610" s="40" t="s">
        <v>151</v>
      </c>
    </row>
    <row r="611" spans="1:1" x14ac:dyDescent="0.25">
      <c r="A611" s="41" t="s">
        <v>4282</v>
      </c>
    </row>
    <row r="612" spans="1:1" x14ac:dyDescent="0.25">
      <c r="A612" s="40" t="s">
        <v>167</v>
      </c>
    </row>
    <row r="613" spans="1:1" x14ac:dyDescent="0.25">
      <c r="A613" s="41" t="s">
        <v>4282</v>
      </c>
    </row>
    <row r="614" spans="1:1" x14ac:dyDescent="0.25">
      <c r="A614" s="40" t="s">
        <v>362</v>
      </c>
    </row>
    <row r="615" spans="1:1" x14ac:dyDescent="0.25">
      <c r="A615" s="41" t="s">
        <v>4282</v>
      </c>
    </row>
    <row r="616" spans="1:1" x14ac:dyDescent="0.25">
      <c r="A616" s="40" t="s">
        <v>178</v>
      </c>
    </row>
    <row r="617" spans="1:1" x14ac:dyDescent="0.25">
      <c r="A617" s="41" t="s">
        <v>4282</v>
      </c>
    </row>
    <row r="618" spans="1:1" x14ac:dyDescent="0.25">
      <c r="A618" s="40" t="s">
        <v>155</v>
      </c>
    </row>
    <row r="619" spans="1:1" x14ac:dyDescent="0.25">
      <c r="A619" s="41" t="s">
        <v>4282</v>
      </c>
    </row>
    <row r="620" spans="1:1" x14ac:dyDescent="0.25">
      <c r="A620" s="40" t="s">
        <v>8</v>
      </c>
    </row>
    <row r="621" spans="1:1" x14ac:dyDescent="0.25">
      <c r="A621" s="41" t="s">
        <v>4282</v>
      </c>
    </row>
    <row r="622" spans="1:1" x14ac:dyDescent="0.25">
      <c r="A622" s="40" t="s">
        <v>94</v>
      </c>
    </row>
    <row r="623" spans="1:1" x14ac:dyDescent="0.25">
      <c r="A623" s="41" t="s">
        <v>4282</v>
      </c>
    </row>
    <row r="624" spans="1:1" x14ac:dyDescent="0.25">
      <c r="A624" s="40" t="s">
        <v>93</v>
      </c>
    </row>
    <row r="625" spans="1:1" x14ac:dyDescent="0.25">
      <c r="A625" s="41" t="s">
        <v>4282</v>
      </c>
    </row>
    <row r="626" spans="1:1" x14ac:dyDescent="0.25">
      <c r="A626" s="40" t="s">
        <v>163</v>
      </c>
    </row>
    <row r="627" spans="1:1" x14ac:dyDescent="0.25">
      <c r="A627" s="41" t="s">
        <v>4282</v>
      </c>
    </row>
    <row r="628" spans="1:1" x14ac:dyDescent="0.25">
      <c r="A628" s="40" t="s">
        <v>90</v>
      </c>
    </row>
    <row r="629" spans="1:1" x14ac:dyDescent="0.25">
      <c r="A629" s="41" t="s">
        <v>4282</v>
      </c>
    </row>
    <row r="630" spans="1:1" x14ac:dyDescent="0.25">
      <c r="A630" s="40" t="s">
        <v>149</v>
      </c>
    </row>
    <row r="631" spans="1:1" x14ac:dyDescent="0.25">
      <c r="A631" s="41" t="s">
        <v>4282</v>
      </c>
    </row>
    <row r="632" spans="1:1" x14ac:dyDescent="0.25">
      <c r="A632" s="40" t="s">
        <v>180</v>
      </c>
    </row>
    <row r="633" spans="1:1" x14ac:dyDescent="0.25">
      <c r="A633" s="41" t="s">
        <v>4282</v>
      </c>
    </row>
    <row r="634" spans="1:1" x14ac:dyDescent="0.25">
      <c r="A634" s="40" t="s">
        <v>159</v>
      </c>
    </row>
    <row r="635" spans="1:1" x14ac:dyDescent="0.25">
      <c r="A635" s="41" t="s">
        <v>4282</v>
      </c>
    </row>
    <row r="636" spans="1:1" x14ac:dyDescent="0.25">
      <c r="A636" s="40" t="s">
        <v>176</v>
      </c>
    </row>
    <row r="637" spans="1:1" x14ac:dyDescent="0.25">
      <c r="A637" s="41" t="s">
        <v>4282</v>
      </c>
    </row>
    <row r="638" spans="1:1" x14ac:dyDescent="0.25">
      <c r="A638" s="40" t="s">
        <v>9</v>
      </c>
    </row>
    <row r="639" spans="1:1" x14ac:dyDescent="0.25">
      <c r="A639" s="41" t="s">
        <v>4282</v>
      </c>
    </row>
    <row r="640" spans="1:1" x14ac:dyDescent="0.25">
      <c r="A640" s="40" t="s">
        <v>182</v>
      </c>
    </row>
    <row r="641" spans="1:1" x14ac:dyDescent="0.25">
      <c r="A641" s="41" t="s">
        <v>4282</v>
      </c>
    </row>
    <row r="642" spans="1:1" x14ac:dyDescent="0.25">
      <c r="A642" s="40" t="s">
        <v>95</v>
      </c>
    </row>
    <row r="643" spans="1:1" x14ac:dyDescent="0.25">
      <c r="A643" s="41" t="s">
        <v>4282</v>
      </c>
    </row>
    <row r="644" spans="1:1" x14ac:dyDescent="0.25">
      <c r="A644" s="40" t="s">
        <v>54</v>
      </c>
    </row>
    <row r="645" spans="1:1" x14ac:dyDescent="0.25">
      <c r="A645" s="41" t="s">
        <v>4282</v>
      </c>
    </row>
    <row r="646" spans="1:1" x14ac:dyDescent="0.25">
      <c r="A646" s="40" t="s">
        <v>860</v>
      </c>
    </row>
    <row r="647" spans="1:1" x14ac:dyDescent="0.25">
      <c r="A647" s="41" t="s">
        <v>4282</v>
      </c>
    </row>
    <row r="648" spans="1:1" x14ac:dyDescent="0.25">
      <c r="A648" s="40" t="s">
        <v>862</v>
      </c>
    </row>
    <row r="649" spans="1:1" x14ac:dyDescent="0.25">
      <c r="A649" s="41" t="s">
        <v>4282</v>
      </c>
    </row>
    <row r="650" spans="1:1" x14ac:dyDescent="0.25">
      <c r="A650" s="40" t="s">
        <v>830</v>
      </c>
    </row>
    <row r="651" spans="1:1" x14ac:dyDescent="0.25">
      <c r="A651" s="41" t="s">
        <v>4282</v>
      </c>
    </row>
    <row r="652" spans="1:1" x14ac:dyDescent="0.25">
      <c r="A652" s="40" t="s">
        <v>851</v>
      </c>
    </row>
    <row r="653" spans="1:1" x14ac:dyDescent="0.25">
      <c r="A653" s="41" t="s">
        <v>4282</v>
      </c>
    </row>
    <row r="654" spans="1:1" x14ac:dyDescent="0.25">
      <c r="A654" s="40" t="s">
        <v>855</v>
      </c>
    </row>
    <row r="655" spans="1:1" x14ac:dyDescent="0.25">
      <c r="A655" s="41" t="s">
        <v>4282</v>
      </c>
    </row>
    <row r="656" spans="1:1" x14ac:dyDescent="0.25">
      <c r="A656" s="40" t="s">
        <v>874</v>
      </c>
    </row>
    <row r="657" spans="1:1" x14ac:dyDescent="0.25">
      <c r="A657" s="41" t="s">
        <v>4282</v>
      </c>
    </row>
    <row r="658" spans="1:1" x14ac:dyDescent="0.25">
      <c r="A658" s="40" t="s">
        <v>840</v>
      </c>
    </row>
    <row r="659" spans="1:1" x14ac:dyDescent="0.25">
      <c r="A659" s="41" t="s">
        <v>4282</v>
      </c>
    </row>
    <row r="660" spans="1:1" x14ac:dyDescent="0.25">
      <c r="A660" s="40" t="s">
        <v>848</v>
      </c>
    </row>
    <row r="661" spans="1:1" x14ac:dyDescent="0.25">
      <c r="A661" s="41" t="s">
        <v>4282</v>
      </c>
    </row>
    <row r="662" spans="1:1" x14ac:dyDescent="0.25">
      <c r="A662" s="40" t="s">
        <v>790</v>
      </c>
    </row>
    <row r="663" spans="1:1" x14ac:dyDescent="0.25">
      <c r="A663" s="41" t="s">
        <v>4282</v>
      </c>
    </row>
    <row r="664" spans="1:1" x14ac:dyDescent="0.25">
      <c r="A664" s="40" t="s">
        <v>723</v>
      </c>
    </row>
    <row r="665" spans="1:1" x14ac:dyDescent="0.25">
      <c r="A665" s="41" t="s">
        <v>4282</v>
      </c>
    </row>
    <row r="666" spans="1:1" x14ac:dyDescent="0.25">
      <c r="A666" s="40" t="s">
        <v>839</v>
      </c>
    </row>
    <row r="667" spans="1:1" x14ac:dyDescent="0.25">
      <c r="A667" s="41" t="s">
        <v>4282</v>
      </c>
    </row>
    <row r="668" spans="1:1" x14ac:dyDescent="0.25">
      <c r="A668" s="40" t="s">
        <v>884</v>
      </c>
    </row>
    <row r="669" spans="1:1" x14ac:dyDescent="0.25">
      <c r="A669" s="41" t="s">
        <v>4282</v>
      </c>
    </row>
    <row r="670" spans="1:1" x14ac:dyDescent="0.25">
      <c r="A670" s="40" t="s">
        <v>192</v>
      </c>
    </row>
    <row r="671" spans="1:1" x14ac:dyDescent="0.25">
      <c r="A671" s="41" t="s">
        <v>4282</v>
      </c>
    </row>
    <row r="672" spans="1:1" x14ac:dyDescent="0.25">
      <c r="A672" s="40" t="s">
        <v>1062</v>
      </c>
    </row>
    <row r="673" spans="1:1" x14ac:dyDescent="0.25">
      <c r="A673" s="41" t="s">
        <v>4282</v>
      </c>
    </row>
    <row r="674" spans="1:1" x14ac:dyDescent="0.25">
      <c r="A674" s="40" t="s">
        <v>574</v>
      </c>
    </row>
    <row r="675" spans="1:1" x14ac:dyDescent="0.25">
      <c r="A675" s="41" t="s">
        <v>4282</v>
      </c>
    </row>
    <row r="676" spans="1:1" x14ac:dyDescent="0.25">
      <c r="A676" s="40" t="s">
        <v>886</v>
      </c>
    </row>
    <row r="677" spans="1:1" x14ac:dyDescent="0.25">
      <c r="A677" s="41" t="s">
        <v>4282</v>
      </c>
    </row>
    <row r="678" spans="1:1" x14ac:dyDescent="0.25">
      <c r="A678" s="40" t="s">
        <v>47</v>
      </c>
    </row>
    <row r="679" spans="1:1" x14ac:dyDescent="0.25">
      <c r="A679" s="41" t="s">
        <v>4282</v>
      </c>
    </row>
    <row r="680" spans="1:1" x14ac:dyDescent="0.25">
      <c r="A680" s="40" t="s">
        <v>274</v>
      </c>
    </row>
    <row r="681" spans="1:1" x14ac:dyDescent="0.25">
      <c r="A681" s="41" t="s">
        <v>4282</v>
      </c>
    </row>
    <row r="682" spans="1:1" x14ac:dyDescent="0.25">
      <c r="A682" s="40" t="s">
        <v>550</v>
      </c>
    </row>
    <row r="683" spans="1:1" x14ac:dyDescent="0.25">
      <c r="A683" s="41" t="s">
        <v>4282</v>
      </c>
    </row>
    <row r="684" spans="1:1" x14ac:dyDescent="0.25">
      <c r="A684" s="40" t="s">
        <v>118</v>
      </c>
    </row>
    <row r="685" spans="1:1" x14ac:dyDescent="0.25">
      <c r="A685" s="41" t="s">
        <v>4282</v>
      </c>
    </row>
    <row r="686" spans="1:1" x14ac:dyDescent="0.25">
      <c r="A686" s="40" t="s">
        <v>1012</v>
      </c>
    </row>
    <row r="687" spans="1:1" x14ac:dyDescent="0.25">
      <c r="A687" s="41" t="s">
        <v>4282</v>
      </c>
    </row>
    <row r="688" spans="1:1" x14ac:dyDescent="0.25">
      <c r="A688" s="40" t="s">
        <v>642</v>
      </c>
    </row>
    <row r="689" spans="1:1" x14ac:dyDescent="0.25">
      <c r="A689" s="41" t="s">
        <v>4282</v>
      </c>
    </row>
    <row r="690" spans="1:1" x14ac:dyDescent="0.25">
      <c r="A690" s="40" t="s">
        <v>410</v>
      </c>
    </row>
    <row r="691" spans="1:1" x14ac:dyDescent="0.25">
      <c r="A691" s="41" t="s">
        <v>4282</v>
      </c>
    </row>
    <row r="692" spans="1:1" x14ac:dyDescent="0.25">
      <c r="A692" s="40" t="s">
        <v>496</v>
      </c>
    </row>
    <row r="693" spans="1:1" x14ac:dyDescent="0.25">
      <c r="A693" s="41" t="s">
        <v>4282</v>
      </c>
    </row>
    <row r="694" spans="1:1" x14ac:dyDescent="0.25">
      <c r="A694" s="40" t="s">
        <v>242</v>
      </c>
    </row>
    <row r="695" spans="1:1" x14ac:dyDescent="0.25">
      <c r="A695" s="41" t="s">
        <v>4282</v>
      </c>
    </row>
    <row r="696" spans="1:1" x14ac:dyDescent="0.25">
      <c r="A696" s="40" t="s">
        <v>34</v>
      </c>
    </row>
    <row r="697" spans="1:1" x14ac:dyDescent="0.25">
      <c r="A697" s="41" t="s">
        <v>4282</v>
      </c>
    </row>
    <row r="698" spans="1:1" x14ac:dyDescent="0.25">
      <c r="A698" s="40" t="s">
        <v>33</v>
      </c>
    </row>
    <row r="699" spans="1:1" x14ac:dyDescent="0.25">
      <c r="A699" s="41" t="s">
        <v>4282</v>
      </c>
    </row>
    <row r="700" spans="1:1" x14ac:dyDescent="0.25">
      <c r="A700" s="40" t="s">
        <v>641</v>
      </c>
    </row>
    <row r="701" spans="1:1" x14ac:dyDescent="0.25">
      <c r="A701" s="41" t="s">
        <v>4282</v>
      </c>
    </row>
    <row r="702" spans="1:1" x14ac:dyDescent="0.25">
      <c r="A702" s="40" t="s">
        <v>456</v>
      </c>
    </row>
    <row r="703" spans="1:1" x14ac:dyDescent="0.25">
      <c r="A703" s="41" t="s">
        <v>4282</v>
      </c>
    </row>
    <row r="704" spans="1:1" x14ac:dyDescent="0.25">
      <c r="A704" s="40" t="s">
        <v>547</v>
      </c>
    </row>
    <row r="705" spans="1:1" x14ac:dyDescent="0.25">
      <c r="A705" s="41" t="s">
        <v>4282</v>
      </c>
    </row>
    <row r="706" spans="1:1" x14ac:dyDescent="0.25">
      <c r="A706" s="40" t="s">
        <v>334</v>
      </c>
    </row>
    <row r="707" spans="1:1" x14ac:dyDescent="0.25">
      <c r="A707" s="41" t="s">
        <v>4282</v>
      </c>
    </row>
    <row r="708" spans="1:1" x14ac:dyDescent="0.25">
      <c r="A708" s="40" t="s">
        <v>514</v>
      </c>
    </row>
    <row r="709" spans="1:1" x14ac:dyDescent="0.25">
      <c r="A709" s="41" t="s">
        <v>4282</v>
      </c>
    </row>
    <row r="710" spans="1:1" x14ac:dyDescent="0.25">
      <c r="A710" s="40" t="s">
        <v>624</v>
      </c>
    </row>
    <row r="711" spans="1:1" x14ac:dyDescent="0.25">
      <c r="A711" s="41" t="s">
        <v>4282</v>
      </c>
    </row>
    <row r="712" spans="1:1" x14ac:dyDescent="0.25">
      <c r="A712" s="40" t="s">
        <v>307</v>
      </c>
    </row>
    <row r="713" spans="1:1" x14ac:dyDescent="0.25">
      <c r="A713" s="41" t="s">
        <v>4282</v>
      </c>
    </row>
    <row r="714" spans="1:1" x14ac:dyDescent="0.25">
      <c r="A714" s="40" t="s">
        <v>1054</v>
      </c>
    </row>
    <row r="715" spans="1:1" x14ac:dyDescent="0.25">
      <c r="A715" s="41" t="s">
        <v>4282</v>
      </c>
    </row>
    <row r="716" spans="1:1" x14ac:dyDescent="0.25">
      <c r="A716" s="40" t="s">
        <v>937</v>
      </c>
    </row>
    <row r="717" spans="1:1" x14ac:dyDescent="0.25">
      <c r="A717" s="41" t="s">
        <v>4282</v>
      </c>
    </row>
    <row r="718" spans="1:1" x14ac:dyDescent="0.25">
      <c r="A718" s="40" t="s">
        <v>907</v>
      </c>
    </row>
    <row r="719" spans="1:1" x14ac:dyDescent="0.25">
      <c r="A719" s="41" t="s">
        <v>4282</v>
      </c>
    </row>
    <row r="720" spans="1:1" x14ac:dyDescent="0.25">
      <c r="A720" s="40" t="s">
        <v>655</v>
      </c>
    </row>
    <row r="721" spans="1:1" x14ac:dyDescent="0.25">
      <c r="A721" s="41" t="s">
        <v>4282</v>
      </c>
    </row>
    <row r="722" spans="1:1" x14ac:dyDescent="0.25">
      <c r="A722" s="40" t="s">
        <v>186</v>
      </c>
    </row>
    <row r="723" spans="1:1" x14ac:dyDescent="0.25">
      <c r="A723" s="41" t="s">
        <v>4282</v>
      </c>
    </row>
    <row r="724" spans="1:1" x14ac:dyDescent="0.25">
      <c r="A724" s="40" t="s">
        <v>572</v>
      </c>
    </row>
    <row r="725" spans="1:1" x14ac:dyDescent="0.25">
      <c r="A725" s="41" t="s">
        <v>4282</v>
      </c>
    </row>
    <row r="726" spans="1:1" x14ac:dyDescent="0.25">
      <c r="A726" s="40" t="s">
        <v>777</v>
      </c>
    </row>
    <row r="727" spans="1:1" x14ac:dyDescent="0.25">
      <c r="A727" s="41" t="s">
        <v>4282</v>
      </c>
    </row>
    <row r="728" spans="1:1" x14ac:dyDescent="0.25">
      <c r="A728" s="40" t="s">
        <v>662</v>
      </c>
    </row>
    <row r="729" spans="1:1" x14ac:dyDescent="0.25">
      <c r="A729" s="41" t="s">
        <v>4282</v>
      </c>
    </row>
    <row r="730" spans="1:1" x14ac:dyDescent="0.25">
      <c r="A730" s="40" t="s">
        <v>645</v>
      </c>
    </row>
    <row r="731" spans="1:1" x14ac:dyDescent="0.25">
      <c r="A731" s="41" t="s">
        <v>4282</v>
      </c>
    </row>
    <row r="732" spans="1:1" x14ac:dyDescent="0.25">
      <c r="A732" s="40" t="s">
        <v>1037</v>
      </c>
    </row>
    <row r="733" spans="1:1" x14ac:dyDescent="0.25">
      <c r="A733" s="41" t="s">
        <v>4282</v>
      </c>
    </row>
    <row r="734" spans="1:1" x14ac:dyDescent="0.25">
      <c r="A734" s="40" t="s">
        <v>762</v>
      </c>
    </row>
    <row r="735" spans="1:1" x14ac:dyDescent="0.25">
      <c r="A735" s="41" t="s">
        <v>4282</v>
      </c>
    </row>
    <row r="736" spans="1:1" x14ac:dyDescent="0.25">
      <c r="A736" s="40" t="s">
        <v>1036</v>
      </c>
    </row>
    <row r="737" spans="1:1" x14ac:dyDescent="0.25">
      <c r="A737" s="41" t="s">
        <v>4282</v>
      </c>
    </row>
    <row r="738" spans="1:1" x14ac:dyDescent="0.25">
      <c r="A738" s="40" t="s">
        <v>746</v>
      </c>
    </row>
    <row r="739" spans="1:1" x14ac:dyDescent="0.25">
      <c r="A739" s="41" t="s">
        <v>4282</v>
      </c>
    </row>
    <row r="740" spans="1:1" x14ac:dyDescent="0.25">
      <c r="A740" s="40" t="s">
        <v>1027</v>
      </c>
    </row>
    <row r="741" spans="1:1" x14ac:dyDescent="0.25">
      <c r="A741" s="41" t="s">
        <v>4282</v>
      </c>
    </row>
    <row r="742" spans="1:1" x14ac:dyDescent="0.25">
      <c r="A742" s="40" t="s">
        <v>864</v>
      </c>
    </row>
    <row r="743" spans="1:1" x14ac:dyDescent="0.25">
      <c r="A743" s="41" t="s">
        <v>4282</v>
      </c>
    </row>
    <row r="744" spans="1:1" x14ac:dyDescent="0.25">
      <c r="A744" s="40" t="s">
        <v>939</v>
      </c>
    </row>
    <row r="745" spans="1:1" x14ac:dyDescent="0.25">
      <c r="A745" s="41" t="s">
        <v>4282</v>
      </c>
    </row>
    <row r="746" spans="1:1" x14ac:dyDescent="0.25">
      <c r="A746" s="40" t="s">
        <v>846</v>
      </c>
    </row>
    <row r="747" spans="1:1" x14ac:dyDescent="0.25">
      <c r="A747" s="41" t="s">
        <v>4282</v>
      </c>
    </row>
    <row r="748" spans="1:1" x14ac:dyDescent="0.25">
      <c r="A748" s="40" t="s">
        <v>844</v>
      </c>
    </row>
    <row r="749" spans="1:1" x14ac:dyDescent="0.25">
      <c r="A749" s="41" t="s">
        <v>4282</v>
      </c>
    </row>
    <row r="750" spans="1:1" x14ac:dyDescent="0.25">
      <c r="A750" s="40" t="s">
        <v>861</v>
      </c>
    </row>
    <row r="751" spans="1:1" x14ac:dyDescent="0.25">
      <c r="A751" s="41" t="s">
        <v>4282</v>
      </c>
    </row>
    <row r="752" spans="1:1" x14ac:dyDescent="0.25">
      <c r="A752" s="40" t="s">
        <v>845</v>
      </c>
    </row>
    <row r="753" spans="1:1" x14ac:dyDescent="0.25">
      <c r="A753" s="41" t="s">
        <v>4282</v>
      </c>
    </row>
    <row r="754" spans="1:1" x14ac:dyDescent="0.25">
      <c r="A754" s="40" t="s">
        <v>825</v>
      </c>
    </row>
    <row r="755" spans="1:1" x14ac:dyDescent="0.25">
      <c r="A755" s="41" t="s">
        <v>4282</v>
      </c>
    </row>
    <row r="756" spans="1:1" x14ac:dyDescent="0.25">
      <c r="A756" s="40" t="s">
        <v>823</v>
      </c>
    </row>
    <row r="757" spans="1:1" x14ac:dyDescent="0.25">
      <c r="A757" s="41" t="s">
        <v>4282</v>
      </c>
    </row>
    <row r="758" spans="1:1" x14ac:dyDescent="0.25">
      <c r="A758" s="40" t="s">
        <v>852</v>
      </c>
    </row>
    <row r="759" spans="1:1" x14ac:dyDescent="0.25">
      <c r="A759" s="41" t="s">
        <v>4282</v>
      </c>
    </row>
    <row r="760" spans="1:1" x14ac:dyDescent="0.25">
      <c r="A760" s="40" t="s">
        <v>853</v>
      </c>
    </row>
    <row r="761" spans="1:1" x14ac:dyDescent="0.25">
      <c r="A761" s="41" t="s">
        <v>4282</v>
      </c>
    </row>
    <row r="762" spans="1:1" x14ac:dyDescent="0.25">
      <c r="A762" s="40" t="s">
        <v>857</v>
      </c>
    </row>
    <row r="763" spans="1:1" x14ac:dyDescent="0.25">
      <c r="A763" s="41" t="s">
        <v>4282</v>
      </c>
    </row>
    <row r="764" spans="1:1" x14ac:dyDescent="0.25">
      <c r="A764" s="40" t="s">
        <v>919</v>
      </c>
    </row>
    <row r="765" spans="1:1" x14ac:dyDescent="0.25">
      <c r="A765" s="41" t="s">
        <v>4282</v>
      </c>
    </row>
    <row r="766" spans="1:1" x14ac:dyDescent="0.25">
      <c r="A766" s="40" t="s">
        <v>858</v>
      </c>
    </row>
    <row r="767" spans="1:1" x14ac:dyDescent="0.25">
      <c r="A767" s="41" t="s">
        <v>4282</v>
      </c>
    </row>
    <row r="768" spans="1:1" x14ac:dyDescent="0.25">
      <c r="A768" s="40" t="s">
        <v>836</v>
      </c>
    </row>
    <row r="769" spans="1:1" x14ac:dyDescent="0.25">
      <c r="A769" s="41" t="s">
        <v>4282</v>
      </c>
    </row>
    <row r="770" spans="1:1" x14ac:dyDescent="0.25">
      <c r="A770" s="40" t="s">
        <v>842</v>
      </c>
    </row>
    <row r="771" spans="1:1" x14ac:dyDescent="0.25">
      <c r="A771" s="41" t="s">
        <v>4282</v>
      </c>
    </row>
    <row r="772" spans="1:1" x14ac:dyDescent="0.25">
      <c r="A772" s="40" t="s">
        <v>856</v>
      </c>
    </row>
    <row r="773" spans="1:1" x14ac:dyDescent="0.25">
      <c r="A773" s="41" t="s">
        <v>4282</v>
      </c>
    </row>
    <row r="774" spans="1:1" x14ac:dyDescent="0.25">
      <c r="A774" s="40" t="s">
        <v>847</v>
      </c>
    </row>
    <row r="775" spans="1:1" x14ac:dyDescent="0.25">
      <c r="A775" s="41" t="s">
        <v>4282</v>
      </c>
    </row>
    <row r="776" spans="1:1" x14ac:dyDescent="0.25">
      <c r="A776" s="40" t="s">
        <v>859</v>
      </c>
    </row>
    <row r="777" spans="1:1" x14ac:dyDescent="0.25">
      <c r="A777" s="41" t="s">
        <v>4282</v>
      </c>
    </row>
    <row r="778" spans="1:1" x14ac:dyDescent="0.25">
      <c r="A778" s="40" t="s">
        <v>849</v>
      </c>
    </row>
    <row r="779" spans="1:1" x14ac:dyDescent="0.25">
      <c r="A779" s="41" t="s">
        <v>4282</v>
      </c>
    </row>
    <row r="780" spans="1:1" x14ac:dyDescent="0.25">
      <c r="A780" s="40" t="s">
        <v>829</v>
      </c>
    </row>
    <row r="781" spans="1:1" x14ac:dyDescent="0.25">
      <c r="A781" s="41" t="s">
        <v>4282</v>
      </c>
    </row>
    <row r="782" spans="1:1" x14ac:dyDescent="0.25">
      <c r="A782" s="40" t="s">
        <v>843</v>
      </c>
    </row>
    <row r="783" spans="1:1" x14ac:dyDescent="0.25">
      <c r="A783" s="41" t="s">
        <v>4282</v>
      </c>
    </row>
    <row r="784" spans="1:1" x14ac:dyDescent="0.25">
      <c r="A784" s="40" t="s">
        <v>831</v>
      </c>
    </row>
    <row r="785" spans="1:1" x14ac:dyDescent="0.25">
      <c r="A785" s="41" t="s">
        <v>4282</v>
      </c>
    </row>
    <row r="786" spans="1:1" x14ac:dyDescent="0.25">
      <c r="A786" s="40" t="s">
        <v>854</v>
      </c>
    </row>
    <row r="787" spans="1:1" x14ac:dyDescent="0.25">
      <c r="A787" s="41" t="s">
        <v>4282</v>
      </c>
    </row>
    <row r="788" spans="1:1" x14ac:dyDescent="0.25">
      <c r="A788" s="40" t="s">
        <v>1043</v>
      </c>
    </row>
    <row r="789" spans="1:1" x14ac:dyDescent="0.25">
      <c r="A789" s="41" t="s">
        <v>4282</v>
      </c>
    </row>
    <row r="790" spans="1:1" x14ac:dyDescent="0.25">
      <c r="A790" s="40" t="s">
        <v>924</v>
      </c>
    </row>
    <row r="791" spans="1:1" x14ac:dyDescent="0.25">
      <c r="A791" s="41" t="s">
        <v>4282</v>
      </c>
    </row>
    <row r="792" spans="1:1" x14ac:dyDescent="0.25">
      <c r="A792" s="40" t="s">
        <v>850</v>
      </c>
    </row>
    <row r="793" spans="1:1" x14ac:dyDescent="0.25">
      <c r="A793" s="41" t="s">
        <v>4282</v>
      </c>
    </row>
    <row r="794" spans="1:1" x14ac:dyDescent="0.25">
      <c r="A794" s="40" t="s">
        <v>921</v>
      </c>
    </row>
    <row r="795" spans="1:1" x14ac:dyDescent="0.25">
      <c r="A795" s="41" t="s">
        <v>4282</v>
      </c>
    </row>
    <row r="796" spans="1:1" x14ac:dyDescent="0.25">
      <c r="A796" s="40" t="s">
        <v>1042</v>
      </c>
    </row>
    <row r="797" spans="1:1" x14ac:dyDescent="0.25">
      <c r="A797" s="41" t="s">
        <v>4282</v>
      </c>
    </row>
    <row r="798" spans="1:1" x14ac:dyDescent="0.25">
      <c r="A798" s="40" t="s">
        <v>930</v>
      </c>
    </row>
    <row r="799" spans="1:1" x14ac:dyDescent="0.25">
      <c r="A799" s="41" t="s">
        <v>4282</v>
      </c>
    </row>
    <row r="800" spans="1:1" x14ac:dyDescent="0.25">
      <c r="A800" s="40" t="s">
        <v>931</v>
      </c>
    </row>
    <row r="801" spans="1:1" x14ac:dyDescent="0.25">
      <c r="A801" s="41" t="s">
        <v>4282</v>
      </c>
    </row>
    <row r="802" spans="1:1" x14ac:dyDescent="0.25">
      <c r="A802" s="40" t="s">
        <v>932</v>
      </c>
    </row>
    <row r="803" spans="1:1" x14ac:dyDescent="0.25">
      <c r="A803" s="41" t="s">
        <v>4282</v>
      </c>
    </row>
    <row r="804" spans="1:1" x14ac:dyDescent="0.25">
      <c r="A804" s="40" t="s">
        <v>935</v>
      </c>
    </row>
    <row r="805" spans="1:1" x14ac:dyDescent="0.25">
      <c r="A805" s="41" t="s">
        <v>4282</v>
      </c>
    </row>
    <row r="806" spans="1:1" x14ac:dyDescent="0.25">
      <c r="A806" s="40" t="s">
        <v>925</v>
      </c>
    </row>
    <row r="807" spans="1:1" x14ac:dyDescent="0.25">
      <c r="A807" s="41" t="s">
        <v>4282</v>
      </c>
    </row>
    <row r="808" spans="1:1" x14ac:dyDescent="0.25">
      <c r="A808" s="40" t="s">
        <v>920</v>
      </c>
    </row>
    <row r="809" spans="1:1" x14ac:dyDescent="0.25">
      <c r="A809" s="41" t="s">
        <v>4282</v>
      </c>
    </row>
    <row r="810" spans="1:1" x14ac:dyDescent="0.25">
      <c r="A810" s="40" t="s">
        <v>1034</v>
      </c>
    </row>
    <row r="811" spans="1:1" x14ac:dyDescent="0.25">
      <c r="A811" s="41" t="s">
        <v>4282</v>
      </c>
    </row>
    <row r="812" spans="1:1" x14ac:dyDescent="0.25">
      <c r="A812" s="40" t="s">
        <v>1033</v>
      </c>
    </row>
    <row r="813" spans="1:1" x14ac:dyDescent="0.25">
      <c r="A813" s="41" t="s">
        <v>4282</v>
      </c>
    </row>
    <row r="814" spans="1:1" x14ac:dyDescent="0.25">
      <c r="A814" s="40" t="s">
        <v>741</v>
      </c>
    </row>
    <row r="815" spans="1:1" x14ac:dyDescent="0.25">
      <c r="A815" s="41" t="s">
        <v>4282</v>
      </c>
    </row>
    <row r="816" spans="1:1" x14ac:dyDescent="0.25">
      <c r="A816" s="40" t="s">
        <v>934</v>
      </c>
    </row>
    <row r="817" spans="1:1" x14ac:dyDescent="0.25">
      <c r="A817" s="41" t="s">
        <v>4282</v>
      </c>
    </row>
    <row r="818" spans="1:1" x14ac:dyDescent="0.25">
      <c r="A818" s="40" t="s">
        <v>927</v>
      </c>
    </row>
    <row r="819" spans="1:1" x14ac:dyDescent="0.25">
      <c r="A819" s="41" t="s">
        <v>4282</v>
      </c>
    </row>
    <row r="820" spans="1:1" x14ac:dyDescent="0.25">
      <c r="A820" s="40" t="s">
        <v>1035</v>
      </c>
    </row>
    <row r="821" spans="1:1" x14ac:dyDescent="0.25">
      <c r="A821" s="41" t="s">
        <v>4282</v>
      </c>
    </row>
    <row r="822" spans="1:1" x14ac:dyDescent="0.25">
      <c r="A822" s="40" t="s">
        <v>940</v>
      </c>
    </row>
    <row r="823" spans="1:1" x14ac:dyDescent="0.25">
      <c r="A823" s="41" t="s">
        <v>4282</v>
      </c>
    </row>
    <row r="824" spans="1:1" x14ac:dyDescent="0.25">
      <c r="A824" s="40" t="s">
        <v>933</v>
      </c>
    </row>
    <row r="825" spans="1:1" x14ac:dyDescent="0.25">
      <c r="A825" s="41" t="s">
        <v>4282</v>
      </c>
    </row>
    <row r="826" spans="1:1" x14ac:dyDescent="0.25">
      <c r="A826" s="40" t="s">
        <v>926</v>
      </c>
    </row>
    <row r="827" spans="1:1" x14ac:dyDescent="0.25">
      <c r="A827" s="41" t="s">
        <v>4282</v>
      </c>
    </row>
    <row r="828" spans="1:1" x14ac:dyDescent="0.25">
      <c r="A828" s="40" t="s">
        <v>821</v>
      </c>
    </row>
    <row r="829" spans="1:1" x14ac:dyDescent="0.25">
      <c r="A829" s="41" t="s">
        <v>4282</v>
      </c>
    </row>
    <row r="830" spans="1:1" x14ac:dyDescent="0.25">
      <c r="A830" s="40" t="s">
        <v>1044</v>
      </c>
    </row>
    <row r="831" spans="1:1" x14ac:dyDescent="0.25">
      <c r="A831" s="41" t="s">
        <v>4282</v>
      </c>
    </row>
    <row r="832" spans="1:1" x14ac:dyDescent="0.25">
      <c r="A832" s="40" t="s">
        <v>828</v>
      </c>
    </row>
    <row r="833" spans="1:1" x14ac:dyDescent="0.25">
      <c r="A833" s="41" t="s">
        <v>4282</v>
      </c>
    </row>
    <row r="834" spans="1:1" x14ac:dyDescent="0.25">
      <c r="A834" s="40" t="s">
        <v>1032</v>
      </c>
    </row>
    <row r="835" spans="1:1" x14ac:dyDescent="0.25">
      <c r="A835" s="41" t="s">
        <v>4282</v>
      </c>
    </row>
    <row r="836" spans="1:1" x14ac:dyDescent="0.25">
      <c r="A836" s="40" t="s">
        <v>1005</v>
      </c>
    </row>
    <row r="837" spans="1:1" x14ac:dyDescent="0.25">
      <c r="A837" s="41" t="s">
        <v>4282</v>
      </c>
    </row>
    <row r="838" spans="1:1" x14ac:dyDescent="0.25">
      <c r="A838" s="40" t="s">
        <v>748</v>
      </c>
    </row>
    <row r="839" spans="1:1" x14ac:dyDescent="0.25">
      <c r="A839" s="41" t="s">
        <v>4282</v>
      </c>
    </row>
    <row r="840" spans="1:1" x14ac:dyDescent="0.25">
      <c r="A840" s="40" t="s">
        <v>589</v>
      </c>
    </row>
    <row r="841" spans="1:1" x14ac:dyDescent="0.25">
      <c r="A841" s="41" t="s">
        <v>4282</v>
      </c>
    </row>
    <row r="842" spans="1:1" x14ac:dyDescent="0.25">
      <c r="A842" s="40" t="s">
        <v>902</v>
      </c>
    </row>
    <row r="843" spans="1:1" x14ac:dyDescent="0.25">
      <c r="A843" s="41" t="s">
        <v>4282</v>
      </c>
    </row>
    <row r="844" spans="1:1" x14ac:dyDescent="0.25">
      <c r="A844" s="40" t="s">
        <v>900</v>
      </c>
    </row>
    <row r="845" spans="1:1" x14ac:dyDescent="0.25">
      <c r="A845" s="41" t="s">
        <v>4282</v>
      </c>
    </row>
    <row r="846" spans="1:1" x14ac:dyDescent="0.25">
      <c r="A846" s="40" t="s">
        <v>366</v>
      </c>
    </row>
    <row r="847" spans="1:1" x14ac:dyDescent="0.25">
      <c r="A847" s="41" t="s">
        <v>4282</v>
      </c>
    </row>
    <row r="848" spans="1:1" x14ac:dyDescent="0.25">
      <c r="A848" s="40" t="s">
        <v>750</v>
      </c>
    </row>
    <row r="849" spans="1:1" x14ac:dyDescent="0.25">
      <c r="A849" s="41" t="s">
        <v>4282</v>
      </c>
    </row>
    <row r="850" spans="1:1" x14ac:dyDescent="0.25">
      <c r="A850" s="40" t="s">
        <v>901</v>
      </c>
    </row>
    <row r="851" spans="1:1" x14ac:dyDescent="0.25">
      <c r="A851" s="41" t="s">
        <v>4282</v>
      </c>
    </row>
    <row r="852" spans="1:1" x14ac:dyDescent="0.25">
      <c r="A852" s="40" t="s">
        <v>689</v>
      </c>
    </row>
    <row r="853" spans="1:1" x14ac:dyDescent="0.25">
      <c r="A853" s="41" t="s">
        <v>4282</v>
      </c>
    </row>
    <row r="854" spans="1:1" x14ac:dyDescent="0.25">
      <c r="A854" s="40" t="s">
        <v>724</v>
      </c>
    </row>
    <row r="855" spans="1:1" x14ac:dyDescent="0.25">
      <c r="A855" s="41" t="s">
        <v>4282</v>
      </c>
    </row>
    <row r="856" spans="1:1" x14ac:dyDescent="0.25">
      <c r="A856" s="40" t="s">
        <v>1063</v>
      </c>
    </row>
    <row r="857" spans="1:1" x14ac:dyDescent="0.25">
      <c r="A857" s="41" t="s">
        <v>4282</v>
      </c>
    </row>
    <row r="858" spans="1:1" x14ac:dyDescent="0.25">
      <c r="A858" s="40" t="s">
        <v>1065</v>
      </c>
    </row>
    <row r="859" spans="1:1" x14ac:dyDescent="0.25">
      <c r="A859" s="41" t="s">
        <v>4282</v>
      </c>
    </row>
    <row r="860" spans="1:1" x14ac:dyDescent="0.25">
      <c r="A860" s="40" t="s">
        <v>1064</v>
      </c>
    </row>
    <row r="861" spans="1:1" x14ac:dyDescent="0.25">
      <c r="A861" s="41" t="s">
        <v>4282</v>
      </c>
    </row>
    <row r="862" spans="1:1" x14ac:dyDescent="0.25">
      <c r="A862" s="40" t="s">
        <v>6</v>
      </c>
    </row>
    <row r="863" spans="1:1" x14ac:dyDescent="0.25">
      <c r="A863" s="41" t="s">
        <v>4282</v>
      </c>
    </row>
    <row r="864" spans="1:1" x14ac:dyDescent="0.25">
      <c r="A864" s="40" t="s">
        <v>866</v>
      </c>
    </row>
    <row r="865" spans="1:1" x14ac:dyDescent="0.25">
      <c r="A865" s="41" t="s">
        <v>4282</v>
      </c>
    </row>
    <row r="866" spans="1:1" x14ac:dyDescent="0.25">
      <c r="A866" s="40" t="s">
        <v>365</v>
      </c>
    </row>
    <row r="867" spans="1:1" x14ac:dyDescent="0.25">
      <c r="A867" s="41" t="s">
        <v>4282</v>
      </c>
    </row>
    <row r="868" spans="1:1" x14ac:dyDescent="0.25">
      <c r="A868" s="40" t="s">
        <v>705</v>
      </c>
    </row>
    <row r="869" spans="1:1" x14ac:dyDescent="0.25">
      <c r="A869" s="41" t="s">
        <v>4282</v>
      </c>
    </row>
    <row r="870" spans="1:1" x14ac:dyDescent="0.25">
      <c r="A870" s="40" t="s">
        <v>706</v>
      </c>
    </row>
    <row r="871" spans="1:1" x14ac:dyDescent="0.25">
      <c r="A871" s="41" t="s">
        <v>4282</v>
      </c>
    </row>
    <row r="872" spans="1:1" x14ac:dyDescent="0.25">
      <c r="A872" s="40" t="s">
        <v>708</v>
      </c>
    </row>
    <row r="873" spans="1:1" x14ac:dyDescent="0.25">
      <c r="A873" s="41" t="s">
        <v>4282</v>
      </c>
    </row>
    <row r="874" spans="1:1" x14ac:dyDescent="0.25">
      <c r="A874" s="40" t="s">
        <v>374</v>
      </c>
    </row>
    <row r="875" spans="1:1" x14ac:dyDescent="0.25">
      <c r="A875" s="41" t="s">
        <v>4282</v>
      </c>
    </row>
    <row r="876" spans="1:1" x14ac:dyDescent="0.25">
      <c r="A876" s="40" t="s">
        <v>375</v>
      </c>
    </row>
    <row r="877" spans="1:1" x14ac:dyDescent="0.25">
      <c r="A877" s="41" t="s">
        <v>4282</v>
      </c>
    </row>
    <row r="878" spans="1:1" x14ac:dyDescent="0.25">
      <c r="A878" s="40" t="s">
        <v>820</v>
      </c>
    </row>
    <row r="879" spans="1:1" x14ac:dyDescent="0.25">
      <c r="A879" s="41" t="s">
        <v>4282</v>
      </c>
    </row>
    <row r="880" spans="1:1" x14ac:dyDescent="0.25">
      <c r="A880" s="40" t="s">
        <v>1056</v>
      </c>
    </row>
    <row r="881" spans="1:1" x14ac:dyDescent="0.25">
      <c r="A881" s="41" t="s">
        <v>4282</v>
      </c>
    </row>
    <row r="882" spans="1:1" x14ac:dyDescent="0.25">
      <c r="A882" s="40" t="s">
        <v>31</v>
      </c>
    </row>
    <row r="883" spans="1:1" x14ac:dyDescent="0.25">
      <c r="A883" s="41" t="s">
        <v>4282</v>
      </c>
    </row>
    <row r="884" spans="1:1" x14ac:dyDescent="0.25">
      <c r="A884" s="40" t="s">
        <v>237</v>
      </c>
    </row>
    <row r="885" spans="1:1" x14ac:dyDescent="0.25">
      <c r="A885" s="41" t="s">
        <v>4282</v>
      </c>
    </row>
    <row r="886" spans="1:1" x14ac:dyDescent="0.25">
      <c r="A886" s="40" t="s">
        <v>557</v>
      </c>
    </row>
    <row r="887" spans="1:1" x14ac:dyDescent="0.25">
      <c r="A887" s="41" t="s">
        <v>4282</v>
      </c>
    </row>
    <row r="888" spans="1:1" x14ac:dyDescent="0.25">
      <c r="A888" s="40" t="s">
        <v>2</v>
      </c>
    </row>
    <row r="889" spans="1:1" x14ac:dyDescent="0.25">
      <c r="A889" s="41" t="s">
        <v>4282</v>
      </c>
    </row>
    <row r="890" spans="1:1" x14ac:dyDescent="0.25">
      <c r="A890" s="40" t="s">
        <v>791</v>
      </c>
    </row>
    <row r="891" spans="1:1" x14ac:dyDescent="0.25">
      <c r="A891" s="41" t="s">
        <v>4282</v>
      </c>
    </row>
    <row r="892" spans="1:1" x14ac:dyDescent="0.25">
      <c r="A892" s="40" t="s">
        <v>414</v>
      </c>
    </row>
    <row r="893" spans="1:1" x14ac:dyDescent="0.25">
      <c r="A893" s="41" t="s">
        <v>4282</v>
      </c>
    </row>
    <row r="894" spans="1:1" x14ac:dyDescent="0.25">
      <c r="A894" s="40" t="s">
        <v>1006</v>
      </c>
    </row>
    <row r="895" spans="1:1" x14ac:dyDescent="0.25">
      <c r="A895" s="41" t="s">
        <v>4282</v>
      </c>
    </row>
    <row r="896" spans="1:1" x14ac:dyDescent="0.25">
      <c r="A896" s="40" t="s">
        <v>698</v>
      </c>
    </row>
    <row r="897" spans="1:1" x14ac:dyDescent="0.25">
      <c r="A897" s="41" t="s">
        <v>4282</v>
      </c>
    </row>
    <row r="898" spans="1:1" x14ac:dyDescent="0.25">
      <c r="A898" s="40" t="s">
        <v>1039</v>
      </c>
    </row>
    <row r="899" spans="1:1" x14ac:dyDescent="0.25">
      <c r="A899" s="41" t="s">
        <v>4282</v>
      </c>
    </row>
    <row r="900" spans="1:1" x14ac:dyDescent="0.25">
      <c r="A900" s="40" t="s">
        <v>1041</v>
      </c>
    </row>
    <row r="901" spans="1:1" x14ac:dyDescent="0.25">
      <c r="A901" s="41" t="s">
        <v>4282</v>
      </c>
    </row>
    <row r="902" spans="1:1" x14ac:dyDescent="0.25">
      <c r="A902" s="40" t="s">
        <v>1038</v>
      </c>
    </row>
    <row r="903" spans="1:1" x14ac:dyDescent="0.25">
      <c r="A903" s="41" t="s">
        <v>4282</v>
      </c>
    </row>
    <row r="904" spans="1:1" x14ac:dyDescent="0.25">
      <c r="A904" s="40" t="s">
        <v>1029</v>
      </c>
    </row>
    <row r="905" spans="1:1" x14ac:dyDescent="0.25">
      <c r="A905" s="41" t="s">
        <v>4282</v>
      </c>
    </row>
    <row r="906" spans="1:1" x14ac:dyDescent="0.25">
      <c r="A906" s="40" t="s">
        <v>938</v>
      </c>
    </row>
    <row r="907" spans="1:1" x14ac:dyDescent="0.25">
      <c r="A907" s="41" t="s">
        <v>4282</v>
      </c>
    </row>
    <row r="908" spans="1:1" x14ac:dyDescent="0.25">
      <c r="A908" s="40" t="s">
        <v>923</v>
      </c>
    </row>
    <row r="909" spans="1:1" x14ac:dyDescent="0.25">
      <c r="A909" s="41" t="s">
        <v>4282</v>
      </c>
    </row>
    <row r="910" spans="1:1" x14ac:dyDescent="0.25">
      <c r="A910" s="40" t="s">
        <v>1040</v>
      </c>
    </row>
    <row r="911" spans="1:1" x14ac:dyDescent="0.25">
      <c r="A911" s="41" t="s">
        <v>4282</v>
      </c>
    </row>
    <row r="912" spans="1:1" x14ac:dyDescent="0.25">
      <c r="A912" s="40" t="s">
        <v>361</v>
      </c>
    </row>
    <row r="913" spans="1:1" x14ac:dyDescent="0.25">
      <c r="A913" s="41" t="s">
        <v>4282</v>
      </c>
    </row>
    <row r="914" spans="1:1" x14ac:dyDescent="0.25">
      <c r="A914" s="40" t="s">
        <v>44</v>
      </c>
    </row>
    <row r="915" spans="1:1" x14ac:dyDescent="0.25">
      <c r="A915" s="41" t="s">
        <v>4282</v>
      </c>
    </row>
    <row r="916" spans="1:1" x14ac:dyDescent="0.25">
      <c r="A916" s="40" t="s">
        <v>48</v>
      </c>
    </row>
    <row r="917" spans="1:1" x14ac:dyDescent="0.25">
      <c r="A917" s="41" t="s">
        <v>4282</v>
      </c>
    </row>
    <row r="918" spans="1:1" x14ac:dyDescent="0.25">
      <c r="A918" s="40" t="s">
        <v>592</v>
      </c>
    </row>
    <row r="919" spans="1:1" x14ac:dyDescent="0.25">
      <c r="A919" s="41" t="s">
        <v>4282</v>
      </c>
    </row>
    <row r="920" spans="1:1" x14ac:dyDescent="0.25">
      <c r="A920" s="40" t="s">
        <v>128</v>
      </c>
    </row>
    <row r="921" spans="1:1" x14ac:dyDescent="0.25">
      <c r="A921" s="41" t="s">
        <v>4282</v>
      </c>
    </row>
    <row r="922" spans="1:1" x14ac:dyDescent="0.25">
      <c r="A922" s="40" t="s">
        <v>317</v>
      </c>
    </row>
    <row r="923" spans="1:1" x14ac:dyDescent="0.25">
      <c r="A923" s="41" t="s">
        <v>4282</v>
      </c>
    </row>
    <row r="924" spans="1:1" x14ac:dyDescent="0.25">
      <c r="A924" s="40" t="s">
        <v>127</v>
      </c>
    </row>
    <row r="925" spans="1:1" x14ac:dyDescent="0.25">
      <c r="A925" s="41" t="s">
        <v>4282</v>
      </c>
    </row>
    <row r="926" spans="1:1" x14ac:dyDescent="0.25">
      <c r="A926" s="40" t="s">
        <v>215</v>
      </c>
    </row>
    <row r="927" spans="1:1" x14ac:dyDescent="0.25">
      <c r="A927" s="41" t="s">
        <v>4282</v>
      </c>
    </row>
    <row r="928" spans="1:1" x14ac:dyDescent="0.25">
      <c r="A928" s="40" t="s">
        <v>702</v>
      </c>
    </row>
    <row r="929" spans="1:1" x14ac:dyDescent="0.25">
      <c r="A929" s="41" t="s">
        <v>4282</v>
      </c>
    </row>
    <row r="930" spans="1:1" x14ac:dyDescent="0.25">
      <c r="A930" s="40" t="s">
        <v>325</v>
      </c>
    </row>
    <row r="931" spans="1:1" x14ac:dyDescent="0.25">
      <c r="A931" s="41" t="s">
        <v>4282</v>
      </c>
    </row>
    <row r="932" spans="1:1" x14ac:dyDescent="0.25">
      <c r="A932" s="40" t="s">
        <v>329</v>
      </c>
    </row>
    <row r="933" spans="1:1" x14ac:dyDescent="0.25">
      <c r="A933" s="41" t="s">
        <v>4282</v>
      </c>
    </row>
    <row r="934" spans="1:1" x14ac:dyDescent="0.25">
      <c r="A934" s="40" t="s">
        <v>171</v>
      </c>
    </row>
    <row r="935" spans="1:1" x14ac:dyDescent="0.25">
      <c r="A935" s="41" t="s">
        <v>4282</v>
      </c>
    </row>
    <row r="936" spans="1:1" x14ac:dyDescent="0.25">
      <c r="A936" s="40" t="s">
        <v>202</v>
      </c>
    </row>
    <row r="937" spans="1:1" x14ac:dyDescent="0.25">
      <c r="A937" s="41" t="s">
        <v>4282</v>
      </c>
    </row>
    <row r="938" spans="1:1" x14ac:dyDescent="0.25">
      <c r="A938" s="40" t="s">
        <v>745</v>
      </c>
    </row>
    <row r="939" spans="1:1" x14ac:dyDescent="0.25">
      <c r="A939" s="41" t="s">
        <v>4282</v>
      </c>
    </row>
    <row r="940" spans="1:1" x14ac:dyDescent="0.25">
      <c r="A940" s="40" t="s">
        <v>89</v>
      </c>
    </row>
    <row r="941" spans="1:1" x14ac:dyDescent="0.25">
      <c r="A941" s="41" t="s">
        <v>4282</v>
      </c>
    </row>
    <row r="942" spans="1:1" x14ac:dyDescent="0.25">
      <c r="A942" s="40" t="s">
        <v>721</v>
      </c>
    </row>
    <row r="943" spans="1:1" x14ac:dyDescent="0.25">
      <c r="A943" s="41" t="s">
        <v>4282</v>
      </c>
    </row>
    <row r="944" spans="1:1" x14ac:dyDescent="0.25">
      <c r="A944" s="40" t="s">
        <v>977</v>
      </c>
    </row>
    <row r="945" spans="1:1" x14ac:dyDescent="0.25">
      <c r="A945" s="41" t="s">
        <v>4282</v>
      </c>
    </row>
    <row r="946" spans="1:1" x14ac:dyDescent="0.25">
      <c r="A946" s="40" t="s">
        <v>667</v>
      </c>
    </row>
    <row r="947" spans="1:1" x14ac:dyDescent="0.25">
      <c r="A947" s="41" t="s">
        <v>4282</v>
      </c>
    </row>
    <row r="948" spans="1:1" x14ac:dyDescent="0.25">
      <c r="A948" s="40" t="s">
        <v>1055</v>
      </c>
    </row>
    <row r="949" spans="1:1" x14ac:dyDescent="0.25">
      <c r="A949" s="41" t="s">
        <v>4282</v>
      </c>
    </row>
    <row r="950" spans="1:1" x14ac:dyDescent="0.25">
      <c r="A950" s="40" t="s">
        <v>386</v>
      </c>
    </row>
    <row r="951" spans="1:1" x14ac:dyDescent="0.25">
      <c r="A951" s="41" t="s">
        <v>4282</v>
      </c>
    </row>
    <row r="952" spans="1:1" x14ac:dyDescent="0.25">
      <c r="A952" s="40" t="s">
        <v>471</v>
      </c>
    </row>
    <row r="953" spans="1:1" x14ac:dyDescent="0.25">
      <c r="A953" s="41" t="s">
        <v>4282</v>
      </c>
    </row>
    <row r="954" spans="1:1" x14ac:dyDescent="0.25">
      <c r="A954" s="40" t="s">
        <v>880</v>
      </c>
    </row>
    <row r="955" spans="1:1" x14ac:dyDescent="0.25">
      <c r="A955" s="41" t="s">
        <v>4282</v>
      </c>
    </row>
    <row r="956" spans="1:1" x14ac:dyDescent="0.25">
      <c r="A956" s="40" t="s">
        <v>775</v>
      </c>
    </row>
    <row r="957" spans="1:1" x14ac:dyDescent="0.25">
      <c r="A957" s="41" t="s">
        <v>4282</v>
      </c>
    </row>
    <row r="958" spans="1:1" x14ac:dyDescent="0.25">
      <c r="A958" s="40" t="s">
        <v>776</v>
      </c>
    </row>
    <row r="959" spans="1:1" x14ac:dyDescent="0.25">
      <c r="A959" s="41" t="s">
        <v>4282</v>
      </c>
    </row>
    <row r="960" spans="1:1" x14ac:dyDescent="0.25">
      <c r="A960" s="40" t="s">
        <v>754</v>
      </c>
    </row>
    <row r="961" spans="1:1" x14ac:dyDescent="0.25">
      <c r="A961" s="41" t="s">
        <v>4282</v>
      </c>
    </row>
    <row r="962" spans="1:1" x14ac:dyDescent="0.25">
      <c r="A962" s="40" t="s">
        <v>761</v>
      </c>
    </row>
    <row r="963" spans="1:1" x14ac:dyDescent="0.25">
      <c r="A963" s="41" t="s">
        <v>4282</v>
      </c>
    </row>
    <row r="964" spans="1:1" x14ac:dyDescent="0.25">
      <c r="A964" s="40" t="s">
        <v>760</v>
      </c>
    </row>
    <row r="965" spans="1:1" x14ac:dyDescent="0.25">
      <c r="A965" s="41" t="s">
        <v>4282</v>
      </c>
    </row>
    <row r="966" spans="1:1" x14ac:dyDescent="0.25">
      <c r="A966" s="40" t="s">
        <v>753</v>
      </c>
    </row>
    <row r="967" spans="1:1" x14ac:dyDescent="0.25">
      <c r="A967" s="41" t="s">
        <v>4282</v>
      </c>
    </row>
    <row r="968" spans="1:1" x14ac:dyDescent="0.25">
      <c r="A968" s="40" t="s">
        <v>1014</v>
      </c>
    </row>
    <row r="969" spans="1:1" x14ac:dyDescent="0.25">
      <c r="A969" s="41" t="s">
        <v>4282</v>
      </c>
    </row>
    <row r="970" spans="1:1" x14ac:dyDescent="0.25">
      <c r="A970" s="40" t="s">
        <v>628</v>
      </c>
    </row>
    <row r="971" spans="1:1" x14ac:dyDescent="0.25">
      <c r="A971" s="41" t="s">
        <v>4282</v>
      </c>
    </row>
    <row r="972" spans="1:1" x14ac:dyDescent="0.25">
      <c r="A972" s="40" t="s">
        <v>485</v>
      </c>
    </row>
    <row r="973" spans="1:1" x14ac:dyDescent="0.25">
      <c r="A973" s="41" t="s">
        <v>4282</v>
      </c>
    </row>
    <row r="974" spans="1:1" x14ac:dyDescent="0.25">
      <c r="A974" s="40" t="s">
        <v>1060</v>
      </c>
    </row>
    <row r="975" spans="1:1" x14ac:dyDescent="0.25">
      <c r="A975" s="41" t="s">
        <v>4282</v>
      </c>
    </row>
    <row r="976" spans="1:1" x14ac:dyDescent="0.25">
      <c r="A976" s="40" t="s">
        <v>1003</v>
      </c>
    </row>
    <row r="977" spans="1:1" x14ac:dyDescent="0.25">
      <c r="A977" s="41" t="s">
        <v>4282</v>
      </c>
    </row>
    <row r="978" spans="1:1" x14ac:dyDescent="0.25">
      <c r="A978" s="40" t="s">
        <v>505</v>
      </c>
    </row>
    <row r="979" spans="1:1" x14ac:dyDescent="0.25">
      <c r="A979" s="41" t="s">
        <v>4282</v>
      </c>
    </row>
    <row r="980" spans="1:1" x14ac:dyDescent="0.25">
      <c r="A980" s="40" t="s">
        <v>502</v>
      </c>
    </row>
    <row r="981" spans="1:1" x14ac:dyDescent="0.25">
      <c r="A981" s="41" t="s">
        <v>4282</v>
      </c>
    </row>
    <row r="982" spans="1:1" x14ac:dyDescent="0.25">
      <c r="A982" s="40" t="s">
        <v>876</v>
      </c>
    </row>
    <row r="983" spans="1:1" x14ac:dyDescent="0.25">
      <c r="A983" s="41" t="s">
        <v>4282</v>
      </c>
    </row>
    <row r="984" spans="1:1" x14ac:dyDescent="0.25">
      <c r="A984" s="40" t="s">
        <v>811</v>
      </c>
    </row>
    <row r="985" spans="1:1" x14ac:dyDescent="0.25">
      <c r="A985" s="41" t="s">
        <v>4282</v>
      </c>
    </row>
    <row r="986" spans="1:1" x14ac:dyDescent="0.25">
      <c r="A986" s="40" t="s">
        <v>749</v>
      </c>
    </row>
    <row r="987" spans="1:1" x14ac:dyDescent="0.25">
      <c r="A987" s="41" t="s">
        <v>4282</v>
      </c>
    </row>
    <row r="988" spans="1:1" x14ac:dyDescent="0.25">
      <c r="A988" s="40" t="s">
        <v>196</v>
      </c>
    </row>
    <row r="989" spans="1:1" x14ac:dyDescent="0.25">
      <c r="A989" s="41" t="s">
        <v>4282</v>
      </c>
    </row>
    <row r="990" spans="1:1" x14ac:dyDescent="0.25">
      <c r="A990" s="40" t="s">
        <v>198</v>
      </c>
    </row>
    <row r="991" spans="1:1" x14ac:dyDescent="0.25">
      <c r="A991" s="41" t="s">
        <v>4282</v>
      </c>
    </row>
    <row r="992" spans="1:1" x14ac:dyDescent="0.25">
      <c r="A992" s="40" t="s">
        <v>989</v>
      </c>
    </row>
    <row r="993" spans="1:1" x14ac:dyDescent="0.25">
      <c r="A993" s="41" t="s">
        <v>4282</v>
      </c>
    </row>
    <row r="994" spans="1:1" x14ac:dyDescent="0.25">
      <c r="A994" s="40" t="s">
        <v>212</v>
      </c>
    </row>
    <row r="995" spans="1:1" x14ac:dyDescent="0.25">
      <c r="A995" s="41" t="s">
        <v>4282</v>
      </c>
    </row>
    <row r="996" spans="1:1" x14ac:dyDescent="0.25">
      <c r="A996" s="40" t="s">
        <v>581</v>
      </c>
    </row>
    <row r="997" spans="1:1" x14ac:dyDescent="0.25">
      <c r="A997" s="41" t="s">
        <v>4282</v>
      </c>
    </row>
    <row r="998" spans="1:1" x14ac:dyDescent="0.25">
      <c r="A998" s="40" t="s">
        <v>803</v>
      </c>
    </row>
    <row r="999" spans="1:1" x14ac:dyDescent="0.25">
      <c r="A999" s="41" t="s">
        <v>4282</v>
      </c>
    </row>
    <row r="1000" spans="1:1" x14ac:dyDescent="0.25">
      <c r="A1000" s="40" t="s">
        <v>78</v>
      </c>
    </row>
    <row r="1001" spans="1:1" x14ac:dyDescent="0.25">
      <c r="A1001" s="41" t="s">
        <v>4282</v>
      </c>
    </row>
    <row r="1002" spans="1:1" x14ac:dyDescent="0.25">
      <c r="A1002" s="40" t="s">
        <v>367</v>
      </c>
    </row>
    <row r="1003" spans="1:1" x14ac:dyDescent="0.25">
      <c r="A1003" s="41" t="s">
        <v>4282</v>
      </c>
    </row>
    <row r="1004" spans="1:1" x14ac:dyDescent="0.25">
      <c r="A1004" s="40" t="s">
        <v>71</v>
      </c>
    </row>
    <row r="1005" spans="1:1" x14ac:dyDescent="0.25">
      <c r="A1005" s="41" t="s">
        <v>4282</v>
      </c>
    </row>
    <row r="1006" spans="1:1" x14ac:dyDescent="0.25">
      <c r="A1006" s="40" t="s">
        <v>725</v>
      </c>
    </row>
    <row r="1007" spans="1:1" x14ac:dyDescent="0.25">
      <c r="A1007" s="41" t="s">
        <v>4282</v>
      </c>
    </row>
    <row r="1008" spans="1:1" x14ac:dyDescent="0.25">
      <c r="A1008" s="40" t="s">
        <v>620</v>
      </c>
    </row>
    <row r="1009" spans="1:1" x14ac:dyDescent="0.25">
      <c r="A1009" s="41" t="s">
        <v>4282</v>
      </c>
    </row>
    <row r="1010" spans="1:1" x14ac:dyDescent="0.25">
      <c r="A1010" s="40" t="s">
        <v>797</v>
      </c>
    </row>
    <row r="1011" spans="1:1" x14ac:dyDescent="0.25">
      <c r="A1011" s="41" t="s">
        <v>4282</v>
      </c>
    </row>
    <row r="1012" spans="1:1" x14ac:dyDescent="0.25">
      <c r="A1012" s="40" t="s">
        <v>796</v>
      </c>
    </row>
    <row r="1013" spans="1:1" x14ac:dyDescent="0.25">
      <c r="A1013" s="41" t="s">
        <v>4282</v>
      </c>
    </row>
    <row r="1014" spans="1:1" x14ac:dyDescent="0.25">
      <c r="A1014" s="40" t="s">
        <v>1048</v>
      </c>
    </row>
    <row r="1015" spans="1:1" x14ac:dyDescent="0.25">
      <c r="A1015" s="41" t="s">
        <v>4282</v>
      </c>
    </row>
    <row r="1016" spans="1:1" x14ac:dyDescent="0.25">
      <c r="A1016" s="40" t="s">
        <v>108</v>
      </c>
    </row>
    <row r="1017" spans="1:1" x14ac:dyDescent="0.25">
      <c r="A1017" s="41" t="s">
        <v>4282</v>
      </c>
    </row>
    <row r="1018" spans="1:1" x14ac:dyDescent="0.25">
      <c r="A1018" s="40" t="s">
        <v>348</v>
      </c>
    </row>
    <row r="1019" spans="1:1" x14ac:dyDescent="0.25">
      <c r="A1019" s="41" t="s">
        <v>4282</v>
      </c>
    </row>
    <row r="1020" spans="1:1" x14ac:dyDescent="0.25">
      <c r="A1020" s="40" t="s">
        <v>240</v>
      </c>
    </row>
    <row r="1021" spans="1:1" x14ac:dyDescent="0.25">
      <c r="A1021" s="41" t="s">
        <v>4282</v>
      </c>
    </row>
    <row r="1022" spans="1:1" x14ac:dyDescent="0.25">
      <c r="A1022" s="40" t="s">
        <v>43</v>
      </c>
    </row>
    <row r="1023" spans="1:1" x14ac:dyDescent="0.25">
      <c r="A1023" s="41" t="s">
        <v>4282</v>
      </c>
    </row>
    <row r="1024" spans="1:1" x14ac:dyDescent="0.25">
      <c r="A1024" s="40" t="s">
        <v>335</v>
      </c>
    </row>
    <row r="1025" spans="1:1" x14ac:dyDescent="0.25">
      <c r="A1025" s="41" t="s">
        <v>4282</v>
      </c>
    </row>
    <row r="1026" spans="1:1" x14ac:dyDescent="0.25">
      <c r="A1026" s="40" t="s">
        <v>778</v>
      </c>
    </row>
    <row r="1027" spans="1:1" x14ac:dyDescent="0.25">
      <c r="A1027" s="41" t="s">
        <v>4282</v>
      </c>
    </row>
    <row r="1028" spans="1:1" x14ac:dyDescent="0.25">
      <c r="A1028" s="40" t="s">
        <v>918</v>
      </c>
    </row>
    <row r="1029" spans="1:1" x14ac:dyDescent="0.25">
      <c r="A1029" s="41" t="s">
        <v>4282</v>
      </c>
    </row>
    <row r="1030" spans="1:1" x14ac:dyDescent="0.25">
      <c r="A1030" s="40" t="s">
        <v>653</v>
      </c>
    </row>
    <row r="1031" spans="1:1" x14ac:dyDescent="0.25">
      <c r="A1031" s="41" t="s">
        <v>4282</v>
      </c>
    </row>
    <row r="1032" spans="1:1" x14ac:dyDescent="0.25">
      <c r="A1032" s="40" t="s">
        <v>784</v>
      </c>
    </row>
    <row r="1033" spans="1:1" x14ac:dyDescent="0.25">
      <c r="A1033" s="41" t="s">
        <v>4282</v>
      </c>
    </row>
    <row r="1034" spans="1:1" x14ac:dyDescent="0.25">
      <c r="A1034" s="40" t="s">
        <v>953</v>
      </c>
    </row>
    <row r="1035" spans="1:1" x14ac:dyDescent="0.25">
      <c r="A1035" s="41" t="s">
        <v>4282</v>
      </c>
    </row>
    <row r="1036" spans="1:1" x14ac:dyDescent="0.25">
      <c r="A1036" s="40" t="s">
        <v>222</v>
      </c>
    </row>
    <row r="1037" spans="1:1" x14ac:dyDescent="0.25">
      <c r="A1037" s="41" t="s">
        <v>4282</v>
      </c>
    </row>
    <row r="1038" spans="1:1" x14ac:dyDescent="0.25">
      <c r="A1038" s="40" t="s">
        <v>16</v>
      </c>
    </row>
    <row r="1039" spans="1:1" x14ac:dyDescent="0.25">
      <c r="A1039" s="41" t="s">
        <v>4282</v>
      </c>
    </row>
    <row r="1040" spans="1:1" x14ac:dyDescent="0.25">
      <c r="A1040" s="40" t="s">
        <v>218</v>
      </c>
    </row>
    <row r="1041" spans="1:1" x14ac:dyDescent="0.25">
      <c r="A1041" s="41" t="s">
        <v>4282</v>
      </c>
    </row>
    <row r="1042" spans="1:1" x14ac:dyDescent="0.25">
      <c r="A1042" s="40" t="s">
        <v>674</v>
      </c>
    </row>
    <row r="1043" spans="1:1" x14ac:dyDescent="0.25">
      <c r="A1043" s="41" t="s">
        <v>4282</v>
      </c>
    </row>
    <row r="1044" spans="1:1" x14ac:dyDescent="0.25">
      <c r="A1044" s="40" t="s">
        <v>174</v>
      </c>
    </row>
    <row r="1045" spans="1:1" x14ac:dyDescent="0.25">
      <c r="A1045" s="41" t="s">
        <v>4282</v>
      </c>
    </row>
    <row r="1046" spans="1:1" x14ac:dyDescent="0.25">
      <c r="A1046" s="40" t="s">
        <v>103</v>
      </c>
    </row>
    <row r="1047" spans="1:1" x14ac:dyDescent="0.25">
      <c r="A1047" s="41" t="s">
        <v>4282</v>
      </c>
    </row>
    <row r="1048" spans="1:1" x14ac:dyDescent="0.25">
      <c r="A1048" s="40" t="s">
        <v>812</v>
      </c>
    </row>
    <row r="1049" spans="1:1" x14ac:dyDescent="0.25">
      <c r="A1049" s="41" t="s">
        <v>4282</v>
      </c>
    </row>
    <row r="1050" spans="1:1" x14ac:dyDescent="0.25">
      <c r="A1050" s="40" t="s">
        <v>258</v>
      </c>
    </row>
    <row r="1051" spans="1:1" x14ac:dyDescent="0.25">
      <c r="A1051" s="41" t="s">
        <v>4282</v>
      </c>
    </row>
    <row r="1052" spans="1:1" x14ac:dyDescent="0.25">
      <c r="A1052" s="40" t="s">
        <v>221</v>
      </c>
    </row>
    <row r="1053" spans="1:1" x14ac:dyDescent="0.25">
      <c r="A1053" s="41" t="s">
        <v>4282</v>
      </c>
    </row>
    <row r="1054" spans="1:1" x14ac:dyDescent="0.25">
      <c r="A1054" s="40" t="s">
        <v>280</v>
      </c>
    </row>
    <row r="1055" spans="1:1" x14ac:dyDescent="0.25">
      <c r="A1055" s="41" t="s">
        <v>4282</v>
      </c>
    </row>
    <row r="1056" spans="1:1" x14ac:dyDescent="0.25">
      <c r="A1056" s="40" t="s">
        <v>1050</v>
      </c>
    </row>
    <row r="1057" spans="1:1" x14ac:dyDescent="0.25">
      <c r="A1057" s="41" t="s">
        <v>4282</v>
      </c>
    </row>
    <row r="1058" spans="1:1" x14ac:dyDescent="0.25">
      <c r="A1058" s="40" t="s">
        <v>580</v>
      </c>
    </row>
    <row r="1059" spans="1:1" x14ac:dyDescent="0.25">
      <c r="A1059" s="41" t="s">
        <v>4282</v>
      </c>
    </row>
    <row r="1060" spans="1:1" x14ac:dyDescent="0.25">
      <c r="A1060" s="40" t="s">
        <v>58</v>
      </c>
    </row>
    <row r="1061" spans="1:1" x14ac:dyDescent="0.25">
      <c r="A1061" s="41" t="s">
        <v>4282</v>
      </c>
    </row>
    <row r="1062" spans="1:1" x14ac:dyDescent="0.25">
      <c r="A1062" s="40" t="s">
        <v>494</v>
      </c>
    </row>
    <row r="1063" spans="1:1" x14ac:dyDescent="0.25">
      <c r="A1063" s="41" t="s">
        <v>4282</v>
      </c>
    </row>
    <row r="1064" spans="1:1" x14ac:dyDescent="0.25">
      <c r="A1064" s="40" t="s">
        <v>553</v>
      </c>
    </row>
    <row r="1065" spans="1:1" x14ac:dyDescent="0.25">
      <c r="A1065" s="41" t="s">
        <v>4282</v>
      </c>
    </row>
    <row r="1066" spans="1:1" x14ac:dyDescent="0.25">
      <c r="A1066" s="40" t="s">
        <v>467</v>
      </c>
    </row>
    <row r="1067" spans="1:1" x14ac:dyDescent="0.25">
      <c r="A1067" s="41" t="s">
        <v>4282</v>
      </c>
    </row>
    <row r="1068" spans="1:1" x14ac:dyDescent="0.25">
      <c r="A1068" s="40" t="s">
        <v>472</v>
      </c>
    </row>
    <row r="1069" spans="1:1" x14ac:dyDescent="0.25">
      <c r="A1069" s="41" t="s">
        <v>4282</v>
      </c>
    </row>
    <row r="1070" spans="1:1" x14ac:dyDescent="0.25">
      <c r="A1070" s="40" t="s">
        <v>905</v>
      </c>
    </row>
    <row r="1071" spans="1:1" x14ac:dyDescent="0.25">
      <c r="A1071" s="41" t="s">
        <v>4282</v>
      </c>
    </row>
    <row r="1072" spans="1:1" x14ac:dyDescent="0.25">
      <c r="A1072" s="40" t="s">
        <v>882</v>
      </c>
    </row>
    <row r="1073" spans="1:1" x14ac:dyDescent="0.25">
      <c r="A1073" s="41" t="s">
        <v>4282</v>
      </c>
    </row>
    <row r="1074" spans="1:1" x14ac:dyDescent="0.25">
      <c r="A1074" s="40" t="s">
        <v>988</v>
      </c>
    </row>
    <row r="1075" spans="1:1" x14ac:dyDescent="0.25">
      <c r="A1075" s="41" t="s">
        <v>4282</v>
      </c>
    </row>
    <row r="1076" spans="1:1" x14ac:dyDescent="0.25">
      <c r="A1076" s="40" t="s">
        <v>477</v>
      </c>
    </row>
    <row r="1077" spans="1:1" x14ac:dyDescent="0.25">
      <c r="A1077" s="41" t="s">
        <v>4282</v>
      </c>
    </row>
    <row r="1078" spans="1:1" x14ac:dyDescent="0.25">
      <c r="A1078" s="40" t="s">
        <v>545</v>
      </c>
    </row>
    <row r="1079" spans="1:1" x14ac:dyDescent="0.25">
      <c r="A1079" s="41" t="s">
        <v>4282</v>
      </c>
    </row>
    <row r="1080" spans="1:1" x14ac:dyDescent="0.25">
      <c r="A1080" s="40" t="s">
        <v>546</v>
      </c>
    </row>
    <row r="1081" spans="1:1" x14ac:dyDescent="0.25">
      <c r="A1081" s="41" t="s">
        <v>4282</v>
      </c>
    </row>
    <row r="1082" spans="1:1" x14ac:dyDescent="0.25">
      <c r="A1082" s="40" t="s">
        <v>564</v>
      </c>
    </row>
    <row r="1083" spans="1:1" x14ac:dyDescent="0.25">
      <c r="A1083" s="41" t="s">
        <v>4282</v>
      </c>
    </row>
    <row r="1084" spans="1:1" x14ac:dyDescent="0.25">
      <c r="A1084" s="40" t="s">
        <v>253</v>
      </c>
    </row>
    <row r="1085" spans="1:1" x14ac:dyDescent="0.25">
      <c r="A1085" s="41" t="s">
        <v>4282</v>
      </c>
    </row>
    <row r="1086" spans="1:1" x14ac:dyDescent="0.25">
      <c r="A1086" s="40" t="s">
        <v>254</v>
      </c>
    </row>
    <row r="1087" spans="1:1" x14ac:dyDescent="0.25">
      <c r="A1087" s="41" t="s">
        <v>4282</v>
      </c>
    </row>
    <row r="1088" spans="1:1" x14ac:dyDescent="0.25">
      <c r="A1088" s="40" t="s">
        <v>1010</v>
      </c>
    </row>
    <row r="1089" spans="1:1" x14ac:dyDescent="0.25">
      <c r="A1089" s="41" t="s">
        <v>4282</v>
      </c>
    </row>
    <row r="1090" spans="1:1" x14ac:dyDescent="0.25">
      <c r="A1090" s="40" t="s">
        <v>251</v>
      </c>
    </row>
    <row r="1091" spans="1:1" x14ac:dyDescent="0.25">
      <c r="A1091" s="41" t="s">
        <v>4282</v>
      </c>
    </row>
    <row r="1092" spans="1:1" x14ac:dyDescent="0.25">
      <c r="A1092" s="40" t="s">
        <v>587</v>
      </c>
    </row>
    <row r="1093" spans="1:1" x14ac:dyDescent="0.25">
      <c r="A1093" s="41" t="s">
        <v>4282</v>
      </c>
    </row>
    <row r="1094" spans="1:1" x14ac:dyDescent="0.25">
      <c r="A1094" s="40" t="s">
        <v>355</v>
      </c>
    </row>
    <row r="1095" spans="1:1" x14ac:dyDescent="0.25">
      <c r="A1095" s="41" t="s">
        <v>4282</v>
      </c>
    </row>
    <row r="1096" spans="1:1" x14ac:dyDescent="0.25">
      <c r="A1096" s="40" t="s">
        <v>82</v>
      </c>
    </row>
    <row r="1097" spans="1:1" x14ac:dyDescent="0.25">
      <c r="A1097" s="41" t="s">
        <v>4282</v>
      </c>
    </row>
    <row r="1098" spans="1:1" x14ac:dyDescent="0.25">
      <c r="A1098" s="40" t="s">
        <v>899</v>
      </c>
    </row>
    <row r="1099" spans="1:1" x14ac:dyDescent="0.25">
      <c r="A1099" s="41" t="s">
        <v>4282</v>
      </c>
    </row>
    <row r="1100" spans="1:1" x14ac:dyDescent="0.25">
      <c r="A1100" s="40" t="s">
        <v>944</v>
      </c>
    </row>
    <row r="1101" spans="1:1" x14ac:dyDescent="0.25">
      <c r="A1101" s="41" t="s">
        <v>4282</v>
      </c>
    </row>
    <row r="1102" spans="1:1" x14ac:dyDescent="0.25">
      <c r="A1102" s="40" t="s">
        <v>619</v>
      </c>
    </row>
    <row r="1103" spans="1:1" x14ac:dyDescent="0.25">
      <c r="A1103" s="41" t="s">
        <v>4282</v>
      </c>
    </row>
    <row r="1104" spans="1:1" x14ac:dyDescent="0.25">
      <c r="A1104" s="40" t="s">
        <v>378</v>
      </c>
    </row>
    <row r="1105" spans="1:1" x14ac:dyDescent="0.25">
      <c r="A1105" s="41" t="s">
        <v>4282</v>
      </c>
    </row>
    <row r="1106" spans="1:1" x14ac:dyDescent="0.25">
      <c r="A1106" s="40" t="s">
        <v>73</v>
      </c>
    </row>
    <row r="1107" spans="1:1" x14ac:dyDescent="0.25">
      <c r="A1107" s="41" t="s">
        <v>4282</v>
      </c>
    </row>
    <row r="1108" spans="1:1" x14ac:dyDescent="0.25">
      <c r="A1108" s="40" t="s">
        <v>516</v>
      </c>
    </row>
    <row r="1109" spans="1:1" x14ac:dyDescent="0.25">
      <c r="A1109" s="41" t="s">
        <v>4282</v>
      </c>
    </row>
    <row r="1110" spans="1:1" x14ac:dyDescent="0.25">
      <c r="A1110" s="40" t="s">
        <v>101</v>
      </c>
    </row>
    <row r="1111" spans="1:1" x14ac:dyDescent="0.25">
      <c r="A1111" s="41" t="s">
        <v>4282</v>
      </c>
    </row>
    <row r="1112" spans="1:1" x14ac:dyDescent="0.25">
      <c r="A1112" s="40" t="s">
        <v>652</v>
      </c>
    </row>
    <row r="1113" spans="1:1" x14ac:dyDescent="0.25">
      <c r="A1113" s="41" t="s">
        <v>4282</v>
      </c>
    </row>
    <row r="1114" spans="1:1" x14ac:dyDescent="0.25">
      <c r="A1114" s="40" t="s">
        <v>632</v>
      </c>
    </row>
    <row r="1115" spans="1:1" x14ac:dyDescent="0.25">
      <c r="A1115" s="41" t="s">
        <v>4282</v>
      </c>
    </row>
    <row r="1116" spans="1:1" x14ac:dyDescent="0.25">
      <c r="A1116" s="40" t="s">
        <v>980</v>
      </c>
    </row>
    <row r="1117" spans="1:1" x14ac:dyDescent="0.25">
      <c r="A1117" s="41" t="s">
        <v>4282</v>
      </c>
    </row>
    <row r="1118" spans="1:1" x14ac:dyDescent="0.25">
      <c r="A1118" s="40" t="s">
        <v>554</v>
      </c>
    </row>
    <row r="1119" spans="1:1" x14ac:dyDescent="0.25">
      <c r="A1119" s="41" t="s">
        <v>4282</v>
      </c>
    </row>
    <row r="1120" spans="1:1" x14ac:dyDescent="0.25">
      <c r="A1120" s="40" t="s">
        <v>319</v>
      </c>
    </row>
    <row r="1121" spans="1:1" x14ac:dyDescent="0.25">
      <c r="A1121" s="41" t="s">
        <v>4282</v>
      </c>
    </row>
    <row r="1122" spans="1:1" x14ac:dyDescent="0.25">
      <c r="A1122" s="40" t="s">
        <v>107</v>
      </c>
    </row>
    <row r="1123" spans="1:1" x14ac:dyDescent="0.25">
      <c r="A1123" s="41" t="s">
        <v>4282</v>
      </c>
    </row>
    <row r="1124" spans="1:1" x14ac:dyDescent="0.25">
      <c r="A1124" s="40" t="s">
        <v>913</v>
      </c>
    </row>
    <row r="1125" spans="1:1" x14ac:dyDescent="0.25">
      <c r="A1125" s="41" t="s">
        <v>4282</v>
      </c>
    </row>
    <row r="1126" spans="1:1" x14ac:dyDescent="0.25">
      <c r="A1126" s="40" t="s">
        <v>449</v>
      </c>
    </row>
    <row r="1127" spans="1:1" x14ac:dyDescent="0.25">
      <c r="A1127" s="41" t="s">
        <v>4282</v>
      </c>
    </row>
    <row r="1128" spans="1:1" x14ac:dyDescent="0.25">
      <c r="A1128" s="40" t="s">
        <v>917</v>
      </c>
    </row>
    <row r="1129" spans="1:1" x14ac:dyDescent="0.25">
      <c r="A1129" s="41" t="s">
        <v>4282</v>
      </c>
    </row>
    <row r="1130" spans="1:1" x14ac:dyDescent="0.25">
      <c r="A1130" s="40" t="s">
        <v>209</v>
      </c>
    </row>
    <row r="1131" spans="1:1" x14ac:dyDescent="0.25">
      <c r="A1131" s="41" t="s">
        <v>4282</v>
      </c>
    </row>
    <row r="1132" spans="1:1" x14ac:dyDescent="0.25">
      <c r="A1132" s="40" t="s">
        <v>508</v>
      </c>
    </row>
    <row r="1133" spans="1:1" x14ac:dyDescent="0.25">
      <c r="A1133" s="41" t="s">
        <v>4282</v>
      </c>
    </row>
    <row r="1134" spans="1:1" x14ac:dyDescent="0.25">
      <c r="A1134" s="40" t="s">
        <v>0</v>
      </c>
    </row>
    <row r="1135" spans="1:1" x14ac:dyDescent="0.25">
      <c r="A1135" s="41" t="s">
        <v>4282</v>
      </c>
    </row>
    <row r="1136" spans="1:1" x14ac:dyDescent="0.25">
      <c r="A1136" s="40" t="s">
        <v>873</v>
      </c>
    </row>
    <row r="1137" spans="1:1" x14ac:dyDescent="0.25">
      <c r="A1137" s="41" t="s">
        <v>4282</v>
      </c>
    </row>
    <row r="1138" spans="1:1" x14ac:dyDescent="0.25">
      <c r="A1138" s="40" t="s">
        <v>700</v>
      </c>
    </row>
    <row r="1139" spans="1:1" x14ac:dyDescent="0.25">
      <c r="A1139" s="41" t="s">
        <v>4282</v>
      </c>
    </row>
    <row r="1140" spans="1:1" x14ac:dyDescent="0.25">
      <c r="A1140" s="40" t="s">
        <v>908</v>
      </c>
    </row>
    <row r="1141" spans="1:1" x14ac:dyDescent="0.25">
      <c r="A1141" s="41" t="s">
        <v>4282</v>
      </c>
    </row>
    <row r="1142" spans="1:1" x14ac:dyDescent="0.25">
      <c r="A1142" s="40" t="s">
        <v>955</v>
      </c>
    </row>
    <row r="1143" spans="1:1" x14ac:dyDescent="0.25">
      <c r="A1143" s="41" t="s">
        <v>4282</v>
      </c>
    </row>
    <row r="1144" spans="1:1" x14ac:dyDescent="0.25">
      <c r="A1144" s="40" t="s">
        <v>818</v>
      </c>
    </row>
    <row r="1145" spans="1:1" x14ac:dyDescent="0.25">
      <c r="A1145" s="41" t="s">
        <v>4282</v>
      </c>
    </row>
    <row r="1146" spans="1:1" x14ac:dyDescent="0.25">
      <c r="A1146" s="40" t="s">
        <v>819</v>
      </c>
    </row>
    <row r="1147" spans="1:1" x14ac:dyDescent="0.25">
      <c r="A1147" s="41" t="s">
        <v>4282</v>
      </c>
    </row>
    <row r="1148" spans="1:1" x14ac:dyDescent="0.25">
      <c r="A1148" s="40" t="s">
        <v>801</v>
      </c>
    </row>
    <row r="1149" spans="1:1" x14ac:dyDescent="0.25">
      <c r="A1149" s="41" t="s">
        <v>4282</v>
      </c>
    </row>
    <row r="1150" spans="1:1" x14ac:dyDescent="0.25">
      <c r="A1150" s="40" t="s">
        <v>373</v>
      </c>
    </row>
    <row r="1151" spans="1:1" x14ac:dyDescent="0.25">
      <c r="A1151" s="41" t="s">
        <v>4282</v>
      </c>
    </row>
    <row r="1152" spans="1:1" x14ac:dyDescent="0.25">
      <c r="A1152" s="40" t="s">
        <v>29</v>
      </c>
    </row>
    <row r="1153" spans="1:1" x14ac:dyDescent="0.25">
      <c r="A1153" s="41" t="s">
        <v>4282</v>
      </c>
    </row>
    <row r="1154" spans="1:1" x14ac:dyDescent="0.25">
      <c r="A1154" s="40" t="s">
        <v>744</v>
      </c>
    </row>
    <row r="1155" spans="1:1" x14ac:dyDescent="0.25">
      <c r="A1155" s="41" t="s">
        <v>4282</v>
      </c>
    </row>
    <row r="1156" spans="1:1" x14ac:dyDescent="0.25">
      <c r="A1156" s="40" t="s">
        <v>512</v>
      </c>
    </row>
    <row r="1157" spans="1:1" x14ac:dyDescent="0.25">
      <c r="A1157" s="41" t="s">
        <v>4282</v>
      </c>
    </row>
    <row r="1158" spans="1:1" x14ac:dyDescent="0.25">
      <c r="A1158" s="40" t="s">
        <v>960</v>
      </c>
    </row>
    <row r="1159" spans="1:1" x14ac:dyDescent="0.25">
      <c r="A1159" s="41" t="s">
        <v>4282</v>
      </c>
    </row>
    <row r="1160" spans="1:1" x14ac:dyDescent="0.25">
      <c r="A1160" s="40" t="s">
        <v>976</v>
      </c>
    </row>
    <row r="1161" spans="1:1" x14ac:dyDescent="0.25">
      <c r="A1161" s="41" t="s">
        <v>4282</v>
      </c>
    </row>
    <row r="1162" spans="1:1" x14ac:dyDescent="0.25">
      <c r="A1162" s="40" t="s">
        <v>115</v>
      </c>
    </row>
    <row r="1163" spans="1:1" x14ac:dyDescent="0.25">
      <c r="A1163" s="41" t="s">
        <v>4282</v>
      </c>
    </row>
    <row r="1164" spans="1:1" x14ac:dyDescent="0.25">
      <c r="A1164" s="40" t="s">
        <v>1018</v>
      </c>
    </row>
    <row r="1165" spans="1:1" x14ac:dyDescent="0.25">
      <c r="A1165" s="41" t="s">
        <v>4282</v>
      </c>
    </row>
    <row r="1166" spans="1:1" x14ac:dyDescent="0.25">
      <c r="A1166" s="40" t="s">
        <v>1013</v>
      </c>
    </row>
    <row r="1167" spans="1:1" x14ac:dyDescent="0.25">
      <c r="A1167" s="41" t="s">
        <v>4282</v>
      </c>
    </row>
    <row r="1168" spans="1:1" x14ac:dyDescent="0.25">
      <c r="A1168" s="40" t="s">
        <v>929</v>
      </c>
    </row>
    <row r="1169" spans="1:1" x14ac:dyDescent="0.25">
      <c r="A1169" s="41" t="s">
        <v>4282</v>
      </c>
    </row>
    <row r="1170" spans="1:1" x14ac:dyDescent="0.25">
      <c r="A1170" s="40" t="s">
        <v>1026</v>
      </c>
    </row>
    <row r="1171" spans="1:1" x14ac:dyDescent="0.25">
      <c r="A1171" s="41" t="s">
        <v>4282</v>
      </c>
    </row>
    <row r="1172" spans="1:1" x14ac:dyDescent="0.25">
      <c r="A1172" s="40" t="s">
        <v>279</v>
      </c>
    </row>
    <row r="1173" spans="1:1" x14ac:dyDescent="0.25">
      <c r="A1173" s="41" t="s">
        <v>4282</v>
      </c>
    </row>
    <row r="1174" spans="1:1" x14ac:dyDescent="0.25">
      <c r="A1174" s="40" t="s">
        <v>278</v>
      </c>
    </row>
    <row r="1175" spans="1:1" x14ac:dyDescent="0.25">
      <c r="A1175" s="41" t="s">
        <v>4282</v>
      </c>
    </row>
    <row r="1176" spans="1:1" x14ac:dyDescent="0.25">
      <c r="A1176" s="40" t="s">
        <v>558</v>
      </c>
    </row>
    <row r="1177" spans="1:1" x14ac:dyDescent="0.25">
      <c r="A1177" s="41" t="s">
        <v>4282</v>
      </c>
    </row>
    <row r="1178" spans="1:1" x14ac:dyDescent="0.25">
      <c r="A1178" s="40" t="s">
        <v>807</v>
      </c>
    </row>
    <row r="1179" spans="1:1" x14ac:dyDescent="0.25">
      <c r="A1179" s="41" t="s">
        <v>4282</v>
      </c>
    </row>
    <row r="1180" spans="1:1" x14ac:dyDescent="0.25">
      <c r="A1180" s="40" t="s">
        <v>444</v>
      </c>
    </row>
    <row r="1181" spans="1:1" x14ac:dyDescent="0.25">
      <c r="A1181" s="41" t="s">
        <v>4282</v>
      </c>
    </row>
    <row r="1182" spans="1:1" x14ac:dyDescent="0.25">
      <c r="A1182" s="40" t="s">
        <v>1022</v>
      </c>
    </row>
    <row r="1183" spans="1:1" x14ac:dyDescent="0.25">
      <c r="A1183" s="41" t="s">
        <v>4282</v>
      </c>
    </row>
    <row r="1184" spans="1:1" x14ac:dyDescent="0.25">
      <c r="A1184" s="40" t="s">
        <v>1025</v>
      </c>
    </row>
    <row r="1185" spans="1:1" x14ac:dyDescent="0.25">
      <c r="A1185" s="41" t="s">
        <v>4282</v>
      </c>
    </row>
    <row r="1186" spans="1:1" x14ac:dyDescent="0.25">
      <c r="A1186" s="40" t="s">
        <v>1023</v>
      </c>
    </row>
    <row r="1187" spans="1:1" x14ac:dyDescent="0.25">
      <c r="A1187" s="41" t="s">
        <v>4282</v>
      </c>
    </row>
    <row r="1188" spans="1:1" x14ac:dyDescent="0.25">
      <c r="A1188" s="40" t="s">
        <v>1047</v>
      </c>
    </row>
    <row r="1189" spans="1:1" x14ac:dyDescent="0.25">
      <c r="A1189" s="41" t="s">
        <v>4282</v>
      </c>
    </row>
    <row r="1190" spans="1:1" x14ac:dyDescent="0.25">
      <c r="A1190" s="40" t="s">
        <v>205</v>
      </c>
    </row>
    <row r="1191" spans="1:1" x14ac:dyDescent="0.25">
      <c r="A1191" s="41" t="s">
        <v>4282</v>
      </c>
    </row>
    <row r="1192" spans="1:1" x14ac:dyDescent="0.25">
      <c r="A1192" s="40" t="s">
        <v>579</v>
      </c>
    </row>
    <row r="1193" spans="1:1" x14ac:dyDescent="0.25">
      <c r="A1193" s="41" t="s">
        <v>4282</v>
      </c>
    </row>
    <row r="1194" spans="1:1" x14ac:dyDescent="0.25">
      <c r="A1194" s="40" t="s">
        <v>671</v>
      </c>
    </row>
    <row r="1195" spans="1:1" x14ac:dyDescent="0.25">
      <c r="A1195" s="41" t="s">
        <v>4282</v>
      </c>
    </row>
    <row r="1196" spans="1:1" x14ac:dyDescent="0.25">
      <c r="A1196" s="40" t="s">
        <v>436</v>
      </c>
    </row>
    <row r="1197" spans="1:1" x14ac:dyDescent="0.25">
      <c r="A1197" s="41" t="s">
        <v>4282</v>
      </c>
    </row>
    <row r="1198" spans="1:1" x14ac:dyDescent="0.25">
      <c r="A1198" s="40" t="s">
        <v>24</v>
      </c>
    </row>
    <row r="1199" spans="1:1" x14ac:dyDescent="0.25">
      <c r="A1199" s="41" t="s">
        <v>4282</v>
      </c>
    </row>
    <row r="1200" spans="1:1" x14ac:dyDescent="0.25">
      <c r="A1200" s="40" t="s">
        <v>673</v>
      </c>
    </row>
    <row r="1201" spans="1:1" x14ac:dyDescent="0.25">
      <c r="A1201" s="41" t="s">
        <v>4282</v>
      </c>
    </row>
    <row r="1202" spans="1:1" x14ac:dyDescent="0.25">
      <c r="A1202" s="40" t="s">
        <v>695</v>
      </c>
    </row>
    <row r="1203" spans="1:1" x14ac:dyDescent="0.25">
      <c r="A1203" s="41" t="s">
        <v>4282</v>
      </c>
    </row>
    <row r="1204" spans="1:1" x14ac:dyDescent="0.25">
      <c r="A1204" s="40" t="s">
        <v>523</v>
      </c>
    </row>
    <row r="1205" spans="1:1" x14ac:dyDescent="0.25">
      <c r="A1205" s="41" t="s">
        <v>4282</v>
      </c>
    </row>
    <row r="1206" spans="1:1" x14ac:dyDescent="0.25">
      <c r="A1206" s="40" t="s">
        <v>532</v>
      </c>
    </row>
    <row r="1207" spans="1:1" x14ac:dyDescent="0.25">
      <c r="A1207" s="41" t="s">
        <v>4282</v>
      </c>
    </row>
    <row r="1208" spans="1:1" x14ac:dyDescent="0.25">
      <c r="A1208" s="40" t="s">
        <v>337</v>
      </c>
    </row>
    <row r="1209" spans="1:1" x14ac:dyDescent="0.25">
      <c r="A1209" s="41" t="s">
        <v>4282</v>
      </c>
    </row>
    <row r="1210" spans="1:1" x14ac:dyDescent="0.25">
      <c r="A1210" s="40" t="s">
        <v>737</v>
      </c>
    </row>
    <row r="1211" spans="1:1" x14ac:dyDescent="0.25">
      <c r="A1211" s="41" t="s">
        <v>4282</v>
      </c>
    </row>
    <row r="1212" spans="1:1" x14ac:dyDescent="0.25">
      <c r="A1212" s="40" t="s">
        <v>629</v>
      </c>
    </row>
    <row r="1213" spans="1:1" x14ac:dyDescent="0.25">
      <c r="A1213" s="41" t="s">
        <v>4282</v>
      </c>
    </row>
    <row r="1214" spans="1:1" x14ac:dyDescent="0.25">
      <c r="A1214" s="40" t="s">
        <v>257</v>
      </c>
    </row>
    <row r="1215" spans="1:1" x14ac:dyDescent="0.25">
      <c r="A1215" s="41" t="s">
        <v>4282</v>
      </c>
    </row>
    <row r="1216" spans="1:1" x14ac:dyDescent="0.25">
      <c r="A1216" s="40" t="s">
        <v>658</v>
      </c>
    </row>
    <row r="1217" spans="1:1" x14ac:dyDescent="0.25">
      <c r="A1217" s="41" t="s">
        <v>4282</v>
      </c>
    </row>
    <row r="1218" spans="1:1" x14ac:dyDescent="0.25">
      <c r="A1218" s="40" t="s">
        <v>630</v>
      </c>
    </row>
    <row r="1219" spans="1:1" x14ac:dyDescent="0.25">
      <c r="A1219" s="41" t="s">
        <v>4282</v>
      </c>
    </row>
    <row r="1220" spans="1:1" x14ac:dyDescent="0.25">
      <c r="A1220" s="40" t="s">
        <v>339</v>
      </c>
    </row>
    <row r="1221" spans="1:1" x14ac:dyDescent="0.25">
      <c r="A1221" s="41" t="s">
        <v>4282</v>
      </c>
    </row>
    <row r="1222" spans="1:1" x14ac:dyDescent="0.25">
      <c r="A1222" s="40" t="s">
        <v>895</v>
      </c>
    </row>
    <row r="1223" spans="1:1" x14ac:dyDescent="0.25">
      <c r="A1223" s="41" t="s">
        <v>4282</v>
      </c>
    </row>
    <row r="1224" spans="1:1" x14ac:dyDescent="0.25">
      <c r="A1224" s="40" t="s">
        <v>427</v>
      </c>
    </row>
    <row r="1225" spans="1:1" x14ac:dyDescent="0.25">
      <c r="A1225" s="41" t="s">
        <v>4282</v>
      </c>
    </row>
    <row r="1226" spans="1:1" x14ac:dyDescent="0.25">
      <c r="A1226" s="40" t="s">
        <v>586</v>
      </c>
    </row>
    <row r="1227" spans="1:1" x14ac:dyDescent="0.25">
      <c r="A1227" s="41" t="s">
        <v>4282</v>
      </c>
    </row>
    <row r="1228" spans="1:1" x14ac:dyDescent="0.25">
      <c r="A1228" s="40" t="s">
        <v>552</v>
      </c>
    </row>
    <row r="1229" spans="1:1" x14ac:dyDescent="0.25">
      <c r="A1229" s="41" t="s">
        <v>4282</v>
      </c>
    </row>
    <row r="1230" spans="1:1" x14ac:dyDescent="0.25">
      <c r="A1230" s="40" t="s">
        <v>484</v>
      </c>
    </row>
    <row r="1231" spans="1:1" x14ac:dyDescent="0.25">
      <c r="A1231" s="41" t="s">
        <v>4282</v>
      </c>
    </row>
    <row r="1232" spans="1:1" x14ac:dyDescent="0.25">
      <c r="A1232" s="40" t="s">
        <v>247</v>
      </c>
    </row>
    <row r="1233" spans="1:1" x14ac:dyDescent="0.25">
      <c r="A1233" s="41" t="s">
        <v>4282</v>
      </c>
    </row>
    <row r="1234" spans="1:1" x14ac:dyDescent="0.25">
      <c r="A1234" s="40" t="s">
        <v>246</v>
      </c>
    </row>
    <row r="1235" spans="1:1" x14ac:dyDescent="0.25">
      <c r="A1235" s="41" t="s">
        <v>4282</v>
      </c>
    </row>
    <row r="1236" spans="1:1" x14ac:dyDescent="0.25">
      <c r="A1236" s="40" t="s">
        <v>245</v>
      </c>
    </row>
    <row r="1237" spans="1:1" x14ac:dyDescent="0.25">
      <c r="A1237" s="41" t="s">
        <v>4282</v>
      </c>
    </row>
    <row r="1238" spans="1:1" x14ac:dyDescent="0.25">
      <c r="A1238" s="40" t="s">
        <v>272</v>
      </c>
    </row>
    <row r="1239" spans="1:1" x14ac:dyDescent="0.25">
      <c r="A1239" s="41" t="s">
        <v>4282</v>
      </c>
    </row>
    <row r="1240" spans="1:1" x14ac:dyDescent="0.25">
      <c r="A1240" s="40" t="s">
        <v>542</v>
      </c>
    </row>
    <row r="1241" spans="1:1" x14ac:dyDescent="0.25">
      <c r="A1241" s="41" t="s">
        <v>4282</v>
      </c>
    </row>
    <row r="1242" spans="1:1" x14ac:dyDescent="0.25">
      <c r="A1242" s="40" t="s">
        <v>11</v>
      </c>
    </row>
    <row r="1243" spans="1:1" x14ac:dyDescent="0.25">
      <c r="A1243" s="41" t="s">
        <v>4282</v>
      </c>
    </row>
    <row r="1244" spans="1:1" x14ac:dyDescent="0.25">
      <c r="A1244" s="40" t="s">
        <v>269</v>
      </c>
    </row>
    <row r="1245" spans="1:1" x14ac:dyDescent="0.25">
      <c r="A1245" s="41" t="s">
        <v>4282</v>
      </c>
    </row>
    <row r="1246" spans="1:1" x14ac:dyDescent="0.25">
      <c r="A1246" s="40" t="s">
        <v>309</v>
      </c>
    </row>
    <row r="1247" spans="1:1" x14ac:dyDescent="0.25">
      <c r="A1247" s="41" t="s">
        <v>4282</v>
      </c>
    </row>
    <row r="1248" spans="1:1" x14ac:dyDescent="0.25">
      <c r="A1248" s="40" t="s">
        <v>752</v>
      </c>
    </row>
    <row r="1249" spans="1:1" x14ac:dyDescent="0.25">
      <c r="A1249" s="41" t="s">
        <v>4282</v>
      </c>
    </row>
    <row r="1250" spans="1:1" x14ac:dyDescent="0.25">
      <c r="A1250" s="40" t="s">
        <v>500</v>
      </c>
    </row>
    <row r="1251" spans="1:1" x14ac:dyDescent="0.25">
      <c r="A1251" s="41" t="s">
        <v>4282</v>
      </c>
    </row>
    <row r="1252" spans="1:1" x14ac:dyDescent="0.25">
      <c r="A1252" s="40" t="s">
        <v>486</v>
      </c>
    </row>
    <row r="1253" spans="1:1" x14ac:dyDescent="0.25">
      <c r="A1253" s="41" t="s">
        <v>4282</v>
      </c>
    </row>
    <row r="1254" spans="1:1" x14ac:dyDescent="0.25">
      <c r="A1254" s="40" t="s">
        <v>537</v>
      </c>
    </row>
    <row r="1255" spans="1:1" x14ac:dyDescent="0.25">
      <c r="A1255" s="41" t="s">
        <v>4282</v>
      </c>
    </row>
    <row r="1256" spans="1:1" x14ac:dyDescent="0.25">
      <c r="A1256" s="40" t="s">
        <v>426</v>
      </c>
    </row>
    <row r="1257" spans="1:1" x14ac:dyDescent="0.25">
      <c r="A1257" s="41" t="s">
        <v>4282</v>
      </c>
    </row>
    <row r="1258" spans="1:1" x14ac:dyDescent="0.25">
      <c r="A1258" s="40" t="s">
        <v>528</v>
      </c>
    </row>
    <row r="1259" spans="1:1" x14ac:dyDescent="0.25">
      <c r="A1259" s="41" t="s">
        <v>4282</v>
      </c>
    </row>
    <row r="1260" spans="1:1" x14ac:dyDescent="0.25">
      <c r="A1260" s="40" t="s">
        <v>287</v>
      </c>
    </row>
    <row r="1261" spans="1:1" x14ac:dyDescent="0.25">
      <c r="A1261" s="41" t="s">
        <v>4282</v>
      </c>
    </row>
    <row r="1262" spans="1:1" x14ac:dyDescent="0.25">
      <c r="A1262" s="40" t="s">
        <v>266</v>
      </c>
    </row>
    <row r="1263" spans="1:1" x14ac:dyDescent="0.25">
      <c r="A1263" s="41" t="s">
        <v>4282</v>
      </c>
    </row>
    <row r="1264" spans="1:1" x14ac:dyDescent="0.25">
      <c r="A1264" s="40" t="s">
        <v>535</v>
      </c>
    </row>
    <row r="1265" spans="1:1" x14ac:dyDescent="0.25">
      <c r="A1265" s="41" t="s">
        <v>4282</v>
      </c>
    </row>
    <row r="1266" spans="1:1" x14ac:dyDescent="0.25">
      <c r="A1266" s="40" t="s">
        <v>292</v>
      </c>
    </row>
    <row r="1267" spans="1:1" x14ac:dyDescent="0.25">
      <c r="A1267" s="41" t="s">
        <v>4282</v>
      </c>
    </row>
    <row r="1268" spans="1:1" x14ac:dyDescent="0.25">
      <c r="A1268" s="40" t="s">
        <v>499</v>
      </c>
    </row>
    <row r="1269" spans="1:1" x14ac:dyDescent="0.25">
      <c r="A1269" s="41" t="s">
        <v>4282</v>
      </c>
    </row>
    <row r="1270" spans="1:1" x14ac:dyDescent="0.25">
      <c r="A1270" s="40" t="s">
        <v>293</v>
      </c>
    </row>
    <row r="1271" spans="1:1" x14ac:dyDescent="0.25">
      <c r="A1271" s="41" t="s">
        <v>4282</v>
      </c>
    </row>
    <row r="1272" spans="1:1" x14ac:dyDescent="0.25">
      <c r="A1272" s="40" t="s">
        <v>263</v>
      </c>
    </row>
    <row r="1273" spans="1:1" x14ac:dyDescent="0.25">
      <c r="A1273" s="41" t="s">
        <v>4282</v>
      </c>
    </row>
    <row r="1274" spans="1:1" x14ac:dyDescent="0.25">
      <c r="A1274" s="40" t="s">
        <v>769</v>
      </c>
    </row>
    <row r="1275" spans="1:1" x14ac:dyDescent="0.25">
      <c r="A1275" s="41" t="s">
        <v>4282</v>
      </c>
    </row>
    <row r="1276" spans="1:1" x14ac:dyDescent="0.25">
      <c r="A1276" s="40" t="s">
        <v>41</v>
      </c>
    </row>
    <row r="1277" spans="1:1" x14ac:dyDescent="0.25">
      <c r="A1277" s="41" t="s">
        <v>4282</v>
      </c>
    </row>
    <row r="1278" spans="1:1" x14ac:dyDescent="0.25">
      <c r="A1278" s="40" t="s">
        <v>562</v>
      </c>
    </row>
    <row r="1279" spans="1:1" x14ac:dyDescent="0.25">
      <c r="A1279" s="41" t="s">
        <v>4282</v>
      </c>
    </row>
    <row r="1280" spans="1:1" x14ac:dyDescent="0.25">
      <c r="A1280" s="40" t="s">
        <v>520</v>
      </c>
    </row>
    <row r="1281" spans="1:1" x14ac:dyDescent="0.25">
      <c r="A1281" s="41" t="s">
        <v>4282</v>
      </c>
    </row>
    <row r="1282" spans="1:1" x14ac:dyDescent="0.25">
      <c r="A1282" s="40" t="s">
        <v>224</v>
      </c>
    </row>
    <row r="1283" spans="1:1" x14ac:dyDescent="0.25">
      <c r="A1283" s="41" t="s">
        <v>4282</v>
      </c>
    </row>
    <row r="1284" spans="1:1" x14ac:dyDescent="0.25">
      <c r="A1284" s="40" t="s">
        <v>324</v>
      </c>
    </row>
    <row r="1285" spans="1:1" x14ac:dyDescent="0.25">
      <c r="A1285" s="41" t="s">
        <v>4282</v>
      </c>
    </row>
    <row r="1286" spans="1:1" x14ac:dyDescent="0.25">
      <c r="A1286" s="40" t="s">
        <v>4</v>
      </c>
    </row>
    <row r="1287" spans="1:1" x14ac:dyDescent="0.25">
      <c r="A1287" s="41" t="s">
        <v>4282</v>
      </c>
    </row>
    <row r="1288" spans="1:1" x14ac:dyDescent="0.25">
      <c r="A1288" s="40" t="s">
        <v>332</v>
      </c>
    </row>
    <row r="1289" spans="1:1" x14ac:dyDescent="0.25">
      <c r="A1289" s="41" t="s">
        <v>4282</v>
      </c>
    </row>
    <row r="1290" spans="1:1" x14ac:dyDescent="0.25">
      <c r="A1290" s="40" t="s">
        <v>397</v>
      </c>
    </row>
    <row r="1291" spans="1:1" x14ac:dyDescent="0.25">
      <c r="A1291" s="41" t="s">
        <v>4282</v>
      </c>
    </row>
    <row r="1292" spans="1:1" x14ac:dyDescent="0.25">
      <c r="A1292" s="40" t="s">
        <v>399</v>
      </c>
    </row>
    <row r="1293" spans="1:1" x14ac:dyDescent="0.25">
      <c r="A1293" s="41" t="s">
        <v>4282</v>
      </c>
    </row>
    <row r="1294" spans="1:1" x14ac:dyDescent="0.25">
      <c r="A1294" s="40" t="s">
        <v>396</v>
      </c>
    </row>
    <row r="1295" spans="1:1" x14ac:dyDescent="0.25">
      <c r="A1295" s="41" t="s">
        <v>4282</v>
      </c>
    </row>
    <row r="1296" spans="1:1" x14ac:dyDescent="0.25">
      <c r="A1296" s="40" t="s">
        <v>49</v>
      </c>
    </row>
    <row r="1297" spans="1:1" x14ac:dyDescent="0.25">
      <c r="A1297" s="41" t="s">
        <v>4282</v>
      </c>
    </row>
    <row r="1298" spans="1:1" x14ac:dyDescent="0.25">
      <c r="A1298" s="40" t="s">
        <v>377</v>
      </c>
    </row>
    <row r="1299" spans="1:1" x14ac:dyDescent="0.25">
      <c r="A1299" s="41" t="s">
        <v>4282</v>
      </c>
    </row>
    <row r="1300" spans="1:1" x14ac:dyDescent="0.25">
      <c r="A1300" s="40" t="s">
        <v>981</v>
      </c>
    </row>
    <row r="1301" spans="1:1" x14ac:dyDescent="0.25">
      <c r="A1301" s="41" t="s">
        <v>4282</v>
      </c>
    </row>
    <row r="1302" spans="1:1" x14ac:dyDescent="0.25">
      <c r="A1302" s="40" t="s">
        <v>997</v>
      </c>
    </row>
    <row r="1303" spans="1:1" x14ac:dyDescent="0.25">
      <c r="A1303" s="41" t="s">
        <v>4282</v>
      </c>
    </row>
    <row r="1304" spans="1:1" x14ac:dyDescent="0.25">
      <c r="A1304" s="40" t="s">
        <v>80</v>
      </c>
    </row>
    <row r="1305" spans="1:1" x14ac:dyDescent="0.25">
      <c r="A1305" s="41" t="s">
        <v>4282</v>
      </c>
    </row>
    <row r="1306" spans="1:1" x14ac:dyDescent="0.25">
      <c r="A1306" s="40" t="s">
        <v>429</v>
      </c>
    </row>
    <row r="1307" spans="1:1" x14ac:dyDescent="0.25">
      <c r="A1307" s="41" t="s">
        <v>4282</v>
      </c>
    </row>
    <row r="1308" spans="1:1" x14ac:dyDescent="0.25">
      <c r="A1308" s="40" t="s">
        <v>715</v>
      </c>
    </row>
    <row r="1309" spans="1:1" x14ac:dyDescent="0.25">
      <c r="A1309" s="41" t="s">
        <v>4282</v>
      </c>
    </row>
    <row r="1310" spans="1:1" x14ac:dyDescent="0.25">
      <c r="A1310" s="40" t="s">
        <v>84</v>
      </c>
    </row>
    <row r="1311" spans="1:1" x14ac:dyDescent="0.25">
      <c r="A1311" s="41" t="s">
        <v>4282</v>
      </c>
    </row>
    <row r="1312" spans="1:1" x14ac:dyDescent="0.25">
      <c r="A1312" s="40" t="s">
        <v>76</v>
      </c>
    </row>
    <row r="1313" spans="1:1" x14ac:dyDescent="0.25">
      <c r="A1313" s="41" t="s">
        <v>4282</v>
      </c>
    </row>
    <row r="1314" spans="1:1" x14ac:dyDescent="0.25">
      <c r="A1314" s="40" t="s">
        <v>910</v>
      </c>
    </row>
    <row r="1315" spans="1:1" x14ac:dyDescent="0.25">
      <c r="A1315" s="41" t="s">
        <v>4282</v>
      </c>
    </row>
    <row r="1316" spans="1:1" x14ac:dyDescent="0.25">
      <c r="A1316" s="40" t="s">
        <v>585</v>
      </c>
    </row>
    <row r="1317" spans="1:1" x14ac:dyDescent="0.25">
      <c r="A1317" s="41" t="s">
        <v>4282</v>
      </c>
    </row>
    <row r="1318" spans="1:1" x14ac:dyDescent="0.25">
      <c r="A1318" s="40" t="s">
        <v>1000</v>
      </c>
    </row>
    <row r="1319" spans="1:1" x14ac:dyDescent="0.25">
      <c r="A1319" s="41" t="s">
        <v>4282</v>
      </c>
    </row>
    <row r="1320" spans="1:1" x14ac:dyDescent="0.25">
      <c r="A1320" s="40" t="s">
        <v>998</v>
      </c>
    </row>
    <row r="1321" spans="1:1" x14ac:dyDescent="0.25">
      <c r="A1321" s="41" t="s">
        <v>4282</v>
      </c>
    </row>
    <row r="1322" spans="1:1" x14ac:dyDescent="0.25">
      <c r="A1322" s="40" t="s">
        <v>596</v>
      </c>
    </row>
    <row r="1323" spans="1:1" x14ac:dyDescent="0.25">
      <c r="A1323" s="41" t="s">
        <v>4282</v>
      </c>
    </row>
    <row r="1324" spans="1:1" x14ac:dyDescent="0.25">
      <c r="A1324" s="40" t="s">
        <v>256</v>
      </c>
    </row>
    <row r="1325" spans="1:1" x14ac:dyDescent="0.25">
      <c r="A1325" s="41" t="s">
        <v>4282</v>
      </c>
    </row>
    <row r="1326" spans="1:1" x14ac:dyDescent="0.25">
      <c r="A1326" s="40" t="s">
        <v>804</v>
      </c>
    </row>
    <row r="1327" spans="1:1" x14ac:dyDescent="0.25">
      <c r="A1327" s="41" t="s">
        <v>4282</v>
      </c>
    </row>
    <row r="1328" spans="1:1" x14ac:dyDescent="0.25">
      <c r="A1328" s="40" t="s">
        <v>100</v>
      </c>
    </row>
    <row r="1329" spans="1:1" x14ac:dyDescent="0.25">
      <c r="A1329" s="41" t="s">
        <v>4282</v>
      </c>
    </row>
    <row r="1330" spans="1:1" x14ac:dyDescent="0.25">
      <c r="A1330" s="40" t="s">
        <v>323</v>
      </c>
    </row>
    <row r="1331" spans="1:1" x14ac:dyDescent="0.25">
      <c r="A1331" s="41" t="s">
        <v>4282</v>
      </c>
    </row>
    <row r="1332" spans="1:1" x14ac:dyDescent="0.25">
      <c r="A1332" s="40" t="s">
        <v>635</v>
      </c>
    </row>
    <row r="1333" spans="1:1" x14ac:dyDescent="0.25">
      <c r="A1333" s="41" t="s">
        <v>4282</v>
      </c>
    </row>
    <row r="1334" spans="1:1" x14ac:dyDescent="0.25">
      <c r="A1334" s="40" t="s">
        <v>958</v>
      </c>
    </row>
    <row r="1335" spans="1:1" x14ac:dyDescent="0.25">
      <c r="A1335" s="41" t="s">
        <v>4282</v>
      </c>
    </row>
    <row r="1336" spans="1:1" x14ac:dyDescent="0.25">
      <c r="A1336" s="40" t="s">
        <v>480</v>
      </c>
    </row>
    <row r="1337" spans="1:1" x14ac:dyDescent="0.25">
      <c r="A1337" s="41" t="s">
        <v>4282</v>
      </c>
    </row>
    <row r="1338" spans="1:1" x14ac:dyDescent="0.25">
      <c r="A1338" s="40" t="s">
        <v>982</v>
      </c>
    </row>
    <row r="1339" spans="1:1" x14ac:dyDescent="0.25">
      <c r="A1339" s="41" t="s">
        <v>4282</v>
      </c>
    </row>
    <row r="1340" spans="1:1" x14ac:dyDescent="0.25">
      <c r="A1340" s="40" t="s">
        <v>331</v>
      </c>
    </row>
    <row r="1341" spans="1:1" x14ac:dyDescent="0.25">
      <c r="A1341" s="41" t="s">
        <v>4282</v>
      </c>
    </row>
    <row r="1342" spans="1:1" x14ac:dyDescent="0.25">
      <c r="A1342" s="40" t="s">
        <v>479</v>
      </c>
    </row>
    <row r="1343" spans="1:1" x14ac:dyDescent="0.25">
      <c r="A1343" s="41" t="s">
        <v>4282</v>
      </c>
    </row>
    <row r="1344" spans="1:1" x14ac:dyDescent="0.25">
      <c r="A1344" s="40" t="s">
        <v>296</v>
      </c>
    </row>
    <row r="1345" spans="1:1" x14ac:dyDescent="0.25">
      <c r="A1345" s="41" t="s">
        <v>4282</v>
      </c>
    </row>
    <row r="1346" spans="1:1" x14ac:dyDescent="0.25">
      <c r="A1346" s="40" t="s">
        <v>668</v>
      </c>
    </row>
    <row r="1347" spans="1:1" x14ac:dyDescent="0.25">
      <c r="A1347" s="41" t="s">
        <v>4282</v>
      </c>
    </row>
    <row r="1348" spans="1:1" x14ac:dyDescent="0.25">
      <c r="A1348" s="40" t="s">
        <v>680</v>
      </c>
    </row>
    <row r="1349" spans="1:1" x14ac:dyDescent="0.25">
      <c r="A1349" s="41" t="s">
        <v>4282</v>
      </c>
    </row>
    <row r="1350" spans="1:1" x14ac:dyDescent="0.25">
      <c r="A1350" s="40" t="s">
        <v>1052</v>
      </c>
    </row>
    <row r="1351" spans="1:1" x14ac:dyDescent="0.25">
      <c r="A1351" s="41" t="s">
        <v>4282</v>
      </c>
    </row>
    <row r="1352" spans="1:1" x14ac:dyDescent="0.25">
      <c r="A1352" s="40" t="s">
        <v>446</v>
      </c>
    </row>
    <row r="1353" spans="1:1" x14ac:dyDescent="0.25">
      <c r="A1353" s="41" t="s">
        <v>4282</v>
      </c>
    </row>
    <row r="1354" spans="1:1" x14ac:dyDescent="0.25">
      <c r="A1354" s="40" t="s">
        <v>85</v>
      </c>
    </row>
    <row r="1355" spans="1:1" x14ac:dyDescent="0.25">
      <c r="A1355" s="41" t="s">
        <v>4282</v>
      </c>
    </row>
    <row r="1356" spans="1:1" x14ac:dyDescent="0.25">
      <c r="A1356" s="40" t="s">
        <v>225</v>
      </c>
    </row>
    <row r="1357" spans="1:1" x14ac:dyDescent="0.25">
      <c r="A1357" s="41" t="s">
        <v>4282</v>
      </c>
    </row>
    <row r="1358" spans="1:1" x14ac:dyDescent="0.25">
      <c r="A1358" s="40" t="s">
        <v>216</v>
      </c>
    </row>
    <row r="1359" spans="1:1" x14ac:dyDescent="0.25">
      <c r="A1359" s="41" t="s">
        <v>4282</v>
      </c>
    </row>
    <row r="1360" spans="1:1" x14ac:dyDescent="0.25">
      <c r="A1360" s="40" t="s">
        <v>288</v>
      </c>
    </row>
    <row r="1361" spans="1:1" x14ac:dyDescent="0.25">
      <c r="A1361" s="41" t="s">
        <v>4282</v>
      </c>
    </row>
    <row r="1362" spans="1:1" x14ac:dyDescent="0.25">
      <c r="A1362" s="40" t="s">
        <v>881</v>
      </c>
    </row>
    <row r="1363" spans="1:1" x14ac:dyDescent="0.25">
      <c r="A1363" s="41" t="s">
        <v>4282</v>
      </c>
    </row>
    <row r="1364" spans="1:1" x14ac:dyDescent="0.25">
      <c r="A1364" s="40" t="s">
        <v>1049</v>
      </c>
    </row>
    <row r="1365" spans="1:1" x14ac:dyDescent="0.25">
      <c r="A1365" s="41" t="s">
        <v>4282</v>
      </c>
    </row>
    <row r="1366" spans="1:1" x14ac:dyDescent="0.25">
      <c r="A1366" s="40" t="s">
        <v>503</v>
      </c>
    </row>
    <row r="1367" spans="1:1" x14ac:dyDescent="0.25">
      <c r="A1367" s="41" t="s">
        <v>4282</v>
      </c>
    </row>
    <row r="1368" spans="1:1" x14ac:dyDescent="0.25">
      <c r="A1368" s="40" t="s">
        <v>285</v>
      </c>
    </row>
    <row r="1369" spans="1:1" x14ac:dyDescent="0.25">
      <c r="A1369" s="41" t="s">
        <v>4282</v>
      </c>
    </row>
    <row r="1370" spans="1:1" x14ac:dyDescent="0.25">
      <c r="A1370" s="40" t="s">
        <v>421</v>
      </c>
    </row>
    <row r="1371" spans="1:1" x14ac:dyDescent="0.25">
      <c r="A1371" s="41" t="s">
        <v>4282</v>
      </c>
    </row>
    <row r="1372" spans="1:1" x14ac:dyDescent="0.25">
      <c r="A1372" s="40" t="s">
        <v>763</v>
      </c>
    </row>
    <row r="1373" spans="1:1" x14ac:dyDescent="0.25">
      <c r="A1373" s="41" t="s">
        <v>4282</v>
      </c>
    </row>
    <row r="1374" spans="1:1" x14ac:dyDescent="0.25">
      <c r="A1374" s="40" t="s">
        <v>506</v>
      </c>
    </row>
    <row r="1375" spans="1:1" x14ac:dyDescent="0.25">
      <c r="A1375" s="41" t="s">
        <v>4282</v>
      </c>
    </row>
    <row r="1376" spans="1:1" x14ac:dyDescent="0.25">
      <c r="A1376" s="40" t="s">
        <v>226</v>
      </c>
    </row>
    <row r="1377" spans="1:1" x14ac:dyDescent="0.25">
      <c r="A1377" s="41" t="s">
        <v>4282</v>
      </c>
    </row>
    <row r="1378" spans="1:1" x14ac:dyDescent="0.25">
      <c r="A1378" s="40" t="s">
        <v>885</v>
      </c>
    </row>
    <row r="1379" spans="1:1" x14ac:dyDescent="0.25">
      <c r="A1379" s="41" t="s">
        <v>4282</v>
      </c>
    </row>
    <row r="1380" spans="1:1" x14ac:dyDescent="0.25">
      <c r="A1380" s="40" t="s">
        <v>109</v>
      </c>
    </row>
    <row r="1381" spans="1:1" x14ac:dyDescent="0.25">
      <c r="A1381" s="41" t="s">
        <v>4282</v>
      </c>
    </row>
    <row r="1382" spans="1:1" x14ac:dyDescent="0.25">
      <c r="A1382" s="40" t="s">
        <v>995</v>
      </c>
    </row>
    <row r="1383" spans="1:1" x14ac:dyDescent="0.25">
      <c r="A1383" s="41" t="s">
        <v>4282</v>
      </c>
    </row>
    <row r="1384" spans="1:1" x14ac:dyDescent="0.25">
      <c r="A1384" s="40" t="s">
        <v>1030</v>
      </c>
    </row>
    <row r="1385" spans="1:1" x14ac:dyDescent="0.25">
      <c r="A1385" s="41" t="s">
        <v>4282</v>
      </c>
    </row>
    <row r="1386" spans="1:1" x14ac:dyDescent="0.25">
      <c r="A1386" s="40" t="s">
        <v>1031</v>
      </c>
    </row>
    <row r="1387" spans="1:1" x14ac:dyDescent="0.25">
      <c r="A1387" s="41" t="s">
        <v>4282</v>
      </c>
    </row>
    <row r="1388" spans="1:1" x14ac:dyDescent="0.25">
      <c r="A1388" s="40" t="s">
        <v>690</v>
      </c>
    </row>
    <row r="1389" spans="1:1" x14ac:dyDescent="0.25">
      <c r="A1389" s="41" t="s">
        <v>4282</v>
      </c>
    </row>
    <row r="1390" spans="1:1" x14ac:dyDescent="0.25">
      <c r="A1390" s="40" t="s">
        <v>303</v>
      </c>
    </row>
    <row r="1391" spans="1:1" x14ac:dyDescent="0.25">
      <c r="A1391" s="41" t="s">
        <v>4282</v>
      </c>
    </row>
    <row r="1392" spans="1:1" x14ac:dyDescent="0.25">
      <c r="A1392" s="40" t="s">
        <v>664</v>
      </c>
    </row>
    <row r="1393" spans="1:1" x14ac:dyDescent="0.25">
      <c r="A1393" s="41" t="s">
        <v>4282</v>
      </c>
    </row>
    <row r="1394" spans="1:1" x14ac:dyDescent="0.25">
      <c r="A1394" s="40" t="s">
        <v>621</v>
      </c>
    </row>
    <row r="1395" spans="1:1" x14ac:dyDescent="0.25">
      <c r="A1395" s="41" t="s">
        <v>4282</v>
      </c>
    </row>
    <row r="1396" spans="1:1" x14ac:dyDescent="0.25">
      <c r="A1396" s="40" t="s">
        <v>571</v>
      </c>
    </row>
    <row r="1397" spans="1:1" x14ac:dyDescent="0.25">
      <c r="A1397" s="41" t="s">
        <v>4282</v>
      </c>
    </row>
    <row r="1398" spans="1:1" x14ac:dyDescent="0.25">
      <c r="A1398" s="40" t="s">
        <v>616</v>
      </c>
    </row>
    <row r="1399" spans="1:1" x14ac:dyDescent="0.25">
      <c r="A1399" s="41" t="s">
        <v>4282</v>
      </c>
    </row>
    <row r="1400" spans="1:1" x14ac:dyDescent="0.25">
      <c r="A1400" s="40" t="s">
        <v>340</v>
      </c>
    </row>
    <row r="1401" spans="1:1" x14ac:dyDescent="0.25">
      <c r="A1401" s="41" t="s">
        <v>4282</v>
      </c>
    </row>
    <row r="1402" spans="1:1" x14ac:dyDescent="0.25">
      <c r="A1402" s="40" t="s">
        <v>889</v>
      </c>
    </row>
    <row r="1403" spans="1:1" x14ac:dyDescent="0.25">
      <c r="A1403" s="41" t="s">
        <v>4282</v>
      </c>
    </row>
    <row r="1404" spans="1:1" x14ac:dyDescent="0.25">
      <c r="A1404" s="40" t="s">
        <v>522</v>
      </c>
    </row>
    <row r="1405" spans="1:1" x14ac:dyDescent="0.25">
      <c r="A1405" s="41" t="s">
        <v>4282</v>
      </c>
    </row>
    <row r="1406" spans="1:1" x14ac:dyDescent="0.25">
      <c r="A1406" s="40" t="s">
        <v>490</v>
      </c>
    </row>
    <row r="1407" spans="1:1" x14ac:dyDescent="0.25">
      <c r="A1407" s="41" t="s">
        <v>4282</v>
      </c>
    </row>
    <row r="1408" spans="1:1" x14ac:dyDescent="0.25">
      <c r="A1408" s="40" t="s">
        <v>993</v>
      </c>
    </row>
    <row r="1409" spans="1:1" x14ac:dyDescent="0.25">
      <c r="A1409" s="41" t="s">
        <v>4282</v>
      </c>
    </row>
    <row r="1410" spans="1:1" x14ac:dyDescent="0.25">
      <c r="A1410" s="40" t="s">
        <v>584</v>
      </c>
    </row>
    <row r="1411" spans="1:1" x14ac:dyDescent="0.25">
      <c r="A1411" s="41" t="s">
        <v>4282</v>
      </c>
    </row>
    <row r="1412" spans="1:1" x14ac:dyDescent="0.25">
      <c r="A1412" s="40" t="s">
        <v>350</v>
      </c>
    </row>
    <row r="1413" spans="1:1" x14ac:dyDescent="0.25">
      <c r="A1413" s="41" t="s">
        <v>4282</v>
      </c>
    </row>
    <row r="1414" spans="1:1" x14ac:dyDescent="0.25">
      <c r="A1414" s="40" t="s">
        <v>351</v>
      </c>
    </row>
    <row r="1415" spans="1:1" x14ac:dyDescent="0.25">
      <c r="A1415" s="41" t="s">
        <v>4282</v>
      </c>
    </row>
    <row r="1416" spans="1:1" x14ac:dyDescent="0.25">
      <c r="A1416" s="40" t="s">
        <v>625</v>
      </c>
    </row>
    <row r="1417" spans="1:1" x14ac:dyDescent="0.25">
      <c r="A1417" s="41" t="s">
        <v>4282</v>
      </c>
    </row>
    <row r="1418" spans="1:1" x14ac:dyDescent="0.25">
      <c r="A1418" s="40" t="s">
        <v>122</v>
      </c>
    </row>
    <row r="1419" spans="1:1" x14ac:dyDescent="0.25">
      <c r="A1419" s="41" t="s">
        <v>4282</v>
      </c>
    </row>
    <row r="1420" spans="1:1" x14ac:dyDescent="0.25">
      <c r="A1420" s="40" t="s">
        <v>952</v>
      </c>
    </row>
    <row r="1421" spans="1:1" x14ac:dyDescent="0.25">
      <c r="A1421" s="41" t="s">
        <v>4282</v>
      </c>
    </row>
    <row r="1422" spans="1:1" x14ac:dyDescent="0.25">
      <c r="A1422" s="40" t="s">
        <v>346</v>
      </c>
    </row>
    <row r="1423" spans="1:1" x14ac:dyDescent="0.25">
      <c r="A1423" s="41" t="s">
        <v>4282</v>
      </c>
    </row>
    <row r="1424" spans="1:1" x14ac:dyDescent="0.25">
      <c r="A1424" s="40" t="s">
        <v>17</v>
      </c>
    </row>
    <row r="1425" spans="1:1" x14ac:dyDescent="0.25">
      <c r="A1425" s="41" t="s">
        <v>4282</v>
      </c>
    </row>
    <row r="1426" spans="1:1" x14ac:dyDescent="0.25">
      <c r="A1426" s="40" t="s">
        <v>964</v>
      </c>
    </row>
    <row r="1427" spans="1:1" x14ac:dyDescent="0.25">
      <c r="A1427" s="41" t="s">
        <v>4282</v>
      </c>
    </row>
    <row r="1428" spans="1:1" x14ac:dyDescent="0.25">
      <c r="A1428" s="40" t="s">
        <v>106</v>
      </c>
    </row>
    <row r="1429" spans="1:1" x14ac:dyDescent="0.25">
      <c r="A1429" s="41" t="s">
        <v>4282</v>
      </c>
    </row>
    <row r="1430" spans="1:1" x14ac:dyDescent="0.25">
      <c r="A1430" s="40" t="s">
        <v>943</v>
      </c>
    </row>
    <row r="1431" spans="1:1" x14ac:dyDescent="0.25">
      <c r="A1431" s="41" t="s">
        <v>4282</v>
      </c>
    </row>
    <row r="1432" spans="1:1" x14ac:dyDescent="0.25">
      <c r="A1432" s="40" t="s">
        <v>342</v>
      </c>
    </row>
    <row r="1433" spans="1:1" x14ac:dyDescent="0.25">
      <c r="A1433" s="41" t="s">
        <v>4282</v>
      </c>
    </row>
    <row r="1434" spans="1:1" x14ac:dyDescent="0.25">
      <c r="A1434" s="40" t="s">
        <v>260</v>
      </c>
    </row>
    <row r="1435" spans="1:1" x14ac:dyDescent="0.25">
      <c r="A1435" s="41" t="s">
        <v>4282</v>
      </c>
    </row>
    <row r="1436" spans="1:1" x14ac:dyDescent="0.25">
      <c r="A1436" s="40" t="s">
        <v>203</v>
      </c>
    </row>
    <row r="1437" spans="1:1" x14ac:dyDescent="0.25">
      <c r="A1437" s="41" t="s">
        <v>4282</v>
      </c>
    </row>
    <row r="1438" spans="1:1" x14ac:dyDescent="0.25">
      <c r="A1438" s="40" t="s">
        <v>602</v>
      </c>
    </row>
    <row r="1439" spans="1:1" x14ac:dyDescent="0.25">
      <c r="A1439" s="41" t="s">
        <v>4282</v>
      </c>
    </row>
    <row r="1440" spans="1:1" x14ac:dyDescent="0.25">
      <c r="A1440" s="40" t="s">
        <v>123</v>
      </c>
    </row>
    <row r="1441" spans="1:1" x14ac:dyDescent="0.25">
      <c r="A1441" s="41" t="s">
        <v>4282</v>
      </c>
    </row>
    <row r="1442" spans="1:1" x14ac:dyDescent="0.25">
      <c r="A1442" s="40" t="s">
        <v>173</v>
      </c>
    </row>
    <row r="1443" spans="1:1" x14ac:dyDescent="0.25">
      <c r="A1443" s="41" t="s">
        <v>4282</v>
      </c>
    </row>
    <row r="1444" spans="1:1" x14ac:dyDescent="0.25">
      <c r="A1444" s="40" t="s">
        <v>120</v>
      </c>
    </row>
    <row r="1445" spans="1:1" x14ac:dyDescent="0.25">
      <c r="A1445" s="41" t="s">
        <v>4282</v>
      </c>
    </row>
    <row r="1446" spans="1:1" x14ac:dyDescent="0.25">
      <c r="A1446" s="40" t="s">
        <v>720</v>
      </c>
    </row>
    <row r="1447" spans="1:1" x14ac:dyDescent="0.25">
      <c r="A1447" s="41" t="s">
        <v>4282</v>
      </c>
    </row>
    <row r="1448" spans="1:1" x14ac:dyDescent="0.25">
      <c r="A1448" s="40" t="s">
        <v>600</v>
      </c>
    </row>
    <row r="1449" spans="1:1" x14ac:dyDescent="0.25">
      <c r="A1449" s="41" t="s">
        <v>4282</v>
      </c>
    </row>
    <row r="1450" spans="1:1" x14ac:dyDescent="0.25">
      <c r="A1450" s="40" t="s">
        <v>38</v>
      </c>
    </row>
    <row r="1451" spans="1:1" x14ac:dyDescent="0.25">
      <c r="A1451" s="41" t="s">
        <v>4282</v>
      </c>
    </row>
    <row r="1452" spans="1:1" x14ac:dyDescent="0.25">
      <c r="A1452" s="40" t="s">
        <v>275</v>
      </c>
    </row>
    <row r="1453" spans="1:1" x14ac:dyDescent="0.25">
      <c r="A1453" s="41" t="s">
        <v>4282</v>
      </c>
    </row>
    <row r="1454" spans="1:1" x14ac:dyDescent="0.25">
      <c r="A1454" s="40" t="s">
        <v>235</v>
      </c>
    </row>
    <row r="1455" spans="1:1" x14ac:dyDescent="0.25">
      <c r="A1455" s="41" t="s">
        <v>4282</v>
      </c>
    </row>
    <row r="1456" spans="1:1" x14ac:dyDescent="0.25">
      <c r="A1456" s="40" t="s">
        <v>719</v>
      </c>
    </row>
    <row r="1457" spans="1:1" x14ac:dyDescent="0.25">
      <c r="A1457" s="41" t="s">
        <v>4282</v>
      </c>
    </row>
    <row r="1458" spans="1:1" x14ac:dyDescent="0.25">
      <c r="A1458" s="40" t="s">
        <v>40</v>
      </c>
    </row>
    <row r="1459" spans="1:1" x14ac:dyDescent="0.25">
      <c r="A1459" s="41" t="s">
        <v>4282</v>
      </c>
    </row>
    <row r="1460" spans="1:1" x14ac:dyDescent="0.25">
      <c r="A1460" s="40" t="s">
        <v>265</v>
      </c>
    </row>
    <row r="1461" spans="1:1" x14ac:dyDescent="0.25">
      <c r="A1461" s="41" t="s">
        <v>4282</v>
      </c>
    </row>
    <row r="1462" spans="1:1" x14ac:dyDescent="0.25">
      <c r="A1462" s="40" t="s">
        <v>63</v>
      </c>
    </row>
    <row r="1463" spans="1:1" x14ac:dyDescent="0.25">
      <c r="A1463" s="41" t="s">
        <v>4282</v>
      </c>
    </row>
    <row r="1464" spans="1:1" x14ac:dyDescent="0.25">
      <c r="A1464" s="40" t="s">
        <v>809</v>
      </c>
    </row>
    <row r="1465" spans="1:1" x14ac:dyDescent="0.25">
      <c r="A1465" s="41" t="s">
        <v>4282</v>
      </c>
    </row>
    <row r="1466" spans="1:1" x14ac:dyDescent="0.25">
      <c r="A1466" s="40" t="s">
        <v>388</v>
      </c>
    </row>
    <row r="1467" spans="1:1" x14ac:dyDescent="0.25">
      <c r="A1467" s="41" t="s">
        <v>4282</v>
      </c>
    </row>
    <row r="1468" spans="1:1" x14ac:dyDescent="0.25">
      <c r="A1468" s="40" t="s">
        <v>357</v>
      </c>
    </row>
    <row r="1469" spans="1:1" x14ac:dyDescent="0.25">
      <c r="A1469" s="41" t="s">
        <v>4282</v>
      </c>
    </row>
    <row r="1470" spans="1:1" x14ac:dyDescent="0.25">
      <c r="A1470" s="40" t="s">
        <v>718</v>
      </c>
    </row>
    <row r="1471" spans="1:1" x14ac:dyDescent="0.25">
      <c r="A1471" s="41" t="s">
        <v>4282</v>
      </c>
    </row>
    <row r="1472" spans="1:1" x14ac:dyDescent="0.25">
      <c r="A1472" s="40" t="s">
        <v>513</v>
      </c>
    </row>
    <row r="1473" spans="1:1" x14ac:dyDescent="0.25">
      <c r="A1473" s="41" t="s">
        <v>4282</v>
      </c>
    </row>
    <row r="1474" spans="1:1" x14ac:dyDescent="0.25">
      <c r="A1474" s="40" t="s">
        <v>330</v>
      </c>
    </row>
    <row r="1475" spans="1:1" x14ac:dyDescent="0.25">
      <c r="A1475" s="41" t="s">
        <v>4282</v>
      </c>
    </row>
    <row r="1476" spans="1:1" x14ac:dyDescent="0.25">
      <c r="A1476" s="40" t="s">
        <v>230</v>
      </c>
    </row>
    <row r="1477" spans="1:1" x14ac:dyDescent="0.25">
      <c r="A1477" s="41" t="s">
        <v>4282</v>
      </c>
    </row>
    <row r="1478" spans="1:1" x14ac:dyDescent="0.25">
      <c r="A1478" s="40" t="s">
        <v>476</v>
      </c>
    </row>
    <row r="1479" spans="1:1" x14ac:dyDescent="0.25">
      <c r="A1479" s="41" t="s">
        <v>4282</v>
      </c>
    </row>
    <row r="1480" spans="1:1" x14ac:dyDescent="0.25">
      <c r="A1480" s="40" t="s">
        <v>565</v>
      </c>
    </row>
    <row r="1481" spans="1:1" x14ac:dyDescent="0.25">
      <c r="A1481" s="41" t="s">
        <v>4282</v>
      </c>
    </row>
    <row r="1482" spans="1:1" x14ac:dyDescent="0.25">
      <c r="A1482" s="40" t="s">
        <v>281</v>
      </c>
    </row>
    <row r="1483" spans="1:1" x14ac:dyDescent="0.25">
      <c r="A1483" s="41" t="s">
        <v>4282</v>
      </c>
    </row>
    <row r="1484" spans="1:1" x14ac:dyDescent="0.25">
      <c r="A1484" s="40" t="s">
        <v>507</v>
      </c>
    </row>
    <row r="1485" spans="1:1" x14ac:dyDescent="0.25">
      <c r="A1485" s="41" t="s">
        <v>4282</v>
      </c>
    </row>
    <row r="1486" spans="1:1" x14ac:dyDescent="0.25">
      <c r="A1486" s="40" t="s">
        <v>946</v>
      </c>
    </row>
    <row r="1487" spans="1:1" x14ac:dyDescent="0.25">
      <c r="A1487" s="41" t="s">
        <v>4282</v>
      </c>
    </row>
    <row r="1488" spans="1:1" x14ac:dyDescent="0.25">
      <c r="A1488" s="40" t="s">
        <v>561</v>
      </c>
    </row>
    <row r="1489" spans="1:1" x14ac:dyDescent="0.25">
      <c r="A1489" s="41" t="s">
        <v>4282</v>
      </c>
    </row>
    <row r="1490" spans="1:1" x14ac:dyDescent="0.25">
      <c r="A1490" s="40" t="s">
        <v>504</v>
      </c>
    </row>
    <row r="1491" spans="1:1" x14ac:dyDescent="0.25">
      <c r="A1491" s="41" t="s">
        <v>4282</v>
      </c>
    </row>
    <row r="1492" spans="1:1" x14ac:dyDescent="0.25">
      <c r="A1492" s="40" t="s">
        <v>604</v>
      </c>
    </row>
    <row r="1493" spans="1:1" x14ac:dyDescent="0.25">
      <c r="A1493" s="41" t="s">
        <v>4282</v>
      </c>
    </row>
    <row r="1494" spans="1:1" x14ac:dyDescent="0.25">
      <c r="A1494" s="40" t="s">
        <v>606</v>
      </c>
    </row>
    <row r="1495" spans="1:1" x14ac:dyDescent="0.25">
      <c r="A1495" s="41" t="s">
        <v>4282</v>
      </c>
    </row>
    <row r="1496" spans="1:1" x14ac:dyDescent="0.25">
      <c r="A1496" s="40" t="s">
        <v>893</v>
      </c>
    </row>
    <row r="1497" spans="1:1" x14ac:dyDescent="0.25">
      <c r="A1497" s="41" t="s">
        <v>4282</v>
      </c>
    </row>
    <row r="1498" spans="1:1" x14ac:dyDescent="0.25">
      <c r="A1498" s="40" t="s">
        <v>947</v>
      </c>
    </row>
    <row r="1499" spans="1:1" x14ac:dyDescent="0.25">
      <c r="A1499" s="41" t="s">
        <v>4282</v>
      </c>
    </row>
    <row r="1500" spans="1:1" x14ac:dyDescent="0.25">
      <c r="A1500" s="40" t="s">
        <v>609</v>
      </c>
    </row>
    <row r="1501" spans="1:1" x14ac:dyDescent="0.25">
      <c r="A1501" s="41" t="s">
        <v>4282</v>
      </c>
    </row>
    <row r="1502" spans="1:1" x14ac:dyDescent="0.25">
      <c r="A1502" s="40" t="s">
        <v>631</v>
      </c>
    </row>
    <row r="1503" spans="1:1" x14ac:dyDescent="0.25">
      <c r="A1503" s="41" t="s">
        <v>4282</v>
      </c>
    </row>
    <row r="1504" spans="1:1" x14ac:dyDescent="0.25">
      <c r="A1504" s="40" t="s">
        <v>607</v>
      </c>
    </row>
    <row r="1505" spans="1:1" x14ac:dyDescent="0.25">
      <c r="A1505" s="41" t="s">
        <v>4282</v>
      </c>
    </row>
    <row r="1506" spans="1:1" x14ac:dyDescent="0.25">
      <c r="A1506" s="40" t="s">
        <v>605</v>
      </c>
    </row>
    <row r="1507" spans="1:1" x14ac:dyDescent="0.25">
      <c r="A1507" s="41" t="s">
        <v>4282</v>
      </c>
    </row>
    <row r="1508" spans="1:1" x14ac:dyDescent="0.25">
      <c r="A1508" s="40" t="s">
        <v>948</v>
      </c>
    </row>
    <row r="1509" spans="1:1" x14ac:dyDescent="0.25">
      <c r="A1509" s="41" t="s">
        <v>4282</v>
      </c>
    </row>
    <row r="1510" spans="1:1" x14ac:dyDescent="0.25">
      <c r="A1510" s="40" t="s">
        <v>371</v>
      </c>
    </row>
    <row r="1511" spans="1:1" x14ac:dyDescent="0.25">
      <c r="A1511" s="41" t="s">
        <v>4282</v>
      </c>
    </row>
    <row r="1512" spans="1:1" x14ac:dyDescent="0.25">
      <c r="A1512" s="40" t="s">
        <v>732</v>
      </c>
    </row>
    <row r="1513" spans="1:1" x14ac:dyDescent="0.25">
      <c r="A1513" s="41" t="s">
        <v>4282</v>
      </c>
    </row>
    <row r="1514" spans="1:1" x14ac:dyDescent="0.25">
      <c r="A1514" s="40" t="s">
        <v>665</v>
      </c>
    </row>
    <row r="1515" spans="1:1" x14ac:dyDescent="0.25">
      <c r="A1515" s="41" t="s">
        <v>4282</v>
      </c>
    </row>
    <row r="1516" spans="1:1" x14ac:dyDescent="0.25">
      <c r="A1516" s="40" t="s">
        <v>469</v>
      </c>
    </row>
    <row r="1517" spans="1:1" x14ac:dyDescent="0.25">
      <c r="A1517" s="41" t="s">
        <v>4282</v>
      </c>
    </row>
    <row r="1518" spans="1:1" x14ac:dyDescent="0.25">
      <c r="A1518" s="40" t="s">
        <v>615</v>
      </c>
    </row>
    <row r="1519" spans="1:1" x14ac:dyDescent="0.25">
      <c r="A1519" s="41" t="s">
        <v>4282</v>
      </c>
    </row>
    <row r="1520" spans="1:1" x14ac:dyDescent="0.25">
      <c r="A1520" s="40" t="s">
        <v>608</v>
      </c>
    </row>
    <row r="1521" spans="1:1" x14ac:dyDescent="0.25">
      <c r="A1521" s="41" t="s">
        <v>4282</v>
      </c>
    </row>
    <row r="1522" spans="1:1" x14ac:dyDescent="0.25">
      <c r="A1522" s="40" t="s">
        <v>639</v>
      </c>
    </row>
    <row r="1523" spans="1:1" x14ac:dyDescent="0.25">
      <c r="A1523" s="41" t="s">
        <v>4282</v>
      </c>
    </row>
    <row r="1524" spans="1:1" x14ac:dyDescent="0.25">
      <c r="A1524" s="40" t="s">
        <v>670</v>
      </c>
    </row>
    <row r="1525" spans="1:1" x14ac:dyDescent="0.25">
      <c r="A1525" s="41" t="s">
        <v>4282</v>
      </c>
    </row>
    <row r="1526" spans="1:1" x14ac:dyDescent="0.25">
      <c r="A1526" s="40" t="s">
        <v>612</v>
      </c>
    </row>
    <row r="1527" spans="1:1" x14ac:dyDescent="0.25">
      <c r="A1527" s="41" t="s">
        <v>4282</v>
      </c>
    </row>
    <row r="1528" spans="1:1" x14ac:dyDescent="0.25">
      <c r="A1528" s="40" t="s">
        <v>733</v>
      </c>
    </row>
    <row r="1529" spans="1:1" x14ac:dyDescent="0.25">
      <c r="A1529" s="41" t="s">
        <v>4282</v>
      </c>
    </row>
    <row r="1530" spans="1:1" x14ac:dyDescent="0.25">
      <c r="A1530" s="40" t="s">
        <v>710</v>
      </c>
    </row>
    <row r="1531" spans="1:1" x14ac:dyDescent="0.25">
      <c r="A1531" s="41" t="s">
        <v>4282</v>
      </c>
    </row>
    <row r="1532" spans="1:1" x14ac:dyDescent="0.25">
      <c r="A1532" s="40" t="s">
        <v>688</v>
      </c>
    </row>
    <row r="1533" spans="1:1" x14ac:dyDescent="0.25">
      <c r="A1533" s="41" t="s">
        <v>4282</v>
      </c>
    </row>
    <row r="1534" spans="1:1" x14ac:dyDescent="0.25">
      <c r="A1534" s="40" t="s">
        <v>669</v>
      </c>
    </row>
    <row r="1535" spans="1:1" x14ac:dyDescent="0.25">
      <c r="A1535" s="41" t="s">
        <v>4282</v>
      </c>
    </row>
    <row r="1536" spans="1:1" x14ac:dyDescent="0.25">
      <c r="A1536" s="40" t="s">
        <v>676</v>
      </c>
    </row>
    <row r="1537" spans="1:1" x14ac:dyDescent="0.25">
      <c r="A1537" s="41" t="s">
        <v>4282</v>
      </c>
    </row>
    <row r="1538" spans="1:1" x14ac:dyDescent="0.25">
      <c r="A1538" s="40" t="s">
        <v>32</v>
      </c>
    </row>
    <row r="1539" spans="1:1" x14ac:dyDescent="0.25">
      <c r="A1539" s="41" t="s">
        <v>4282</v>
      </c>
    </row>
    <row r="1540" spans="1:1" x14ac:dyDescent="0.25">
      <c r="A1540" s="40" t="s">
        <v>345</v>
      </c>
    </row>
    <row r="1541" spans="1:1" x14ac:dyDescent="0.25">
      <c r="A1541" s="41" t="s">
        <v>4282</v>
      </c>
    </row>
    <row r="1542" spans="1:1" x14ac:dyDescent="0.25">
      <c r="A1542" s="40" t="s">
        <v>343</v>
      </c>
    </row>
    <row r="1543" spans="1:1" x14ac:dyDescent="0.25">
      <c r="A1543" s="41" t="s">
        <v>4282</v>
      </c>
    </row>
    <row r="1544" spans="1:1" x14ac:dyDescent="0.25">
      <c r="A1544" s="40" t="s">
        <v>191</v>
      </c>
    </row>
    <row r="1545" spans="1:1" x14ac:dyDescent="0.25">
      <c r="A1545" s="41" t="s">
        <v>4282</v>
      </c>
    </row>
    <row r="1546" spans="1:1" x14ac:dyDescent="0.25">
      <c r="A1546" s="40" t="s">
        <v>119</v>
      </c>
    </row>
    <row r="1547" spans="1:1" x14ac:dyDescent="0.25">
      <c r="A1547" s="41" t="s">
        <v>4282</v>
      </c>
    </row>
    <row r="1548" spans="1:1" x14ac:dyDescent="0.25">
      <c r="A1548" s="40" t="s">
        <v>892</v>
      </c>
    </row>
    <row r="1549" spans="1:1" x14ac:dyDescent="0.25">
      <c r="A1549" s="41" t="s">
        <v>4282</v>
      </c>
    </row>
    <row r="1550" spans="1:1" x14ac:dyDescent="0.25">
      <c r="A1550" s="40" t="s">
        <v>659</v>
      </c>
    </row>
    <row r="1551" spans="1:1" x14ac:dyDescent="0.25">
      <c r="A1551" s="41" t="s">
        <v>4282</v>
      </c>
    </row>
    <row r="1552" spans="1:1" x14ac:dyDescent="0.25">
      <c r="A1552" s="40" t="s">
        <v>890</v>
      </c>
    </row>
    <row r="1553" spans="1:1" x14ac:dyDescent="0.25">
      <c r="A1553" s="41" t="s">
        <v>4282</v>
      </c>
    </row>
    <row r="1554" spans="1:1" x14ac:dyDescent="0.25">
      <c r="A1554" s="40" t="s">
        <v>970</v>
      </c>
    </row>
    <row r="1555" spans="1:1" x14ac:dyDescent="0.25">
      <c r="A1555" s="41" t="s">
        <v>4282</v>
      </c>
    </row>
    <row r="1556" spans="1:1" x14ac:dyDescent="0.25">
      <c r="A1556" s="40" t="s">
        <v>969</v>
      </c>
    </row>
    <row r="1557" spans="1:1" x14ac:dyDescent="0.25">
      <c r="A1557" s="41" t="s">
        <v>4282</v>
      </c>
    </row>
    <row r="1558" spans="1:1" x14ac:dyDescent="0.25">
      <c r="A1558" s="40" t="s">
        <v>962</v>
      </c>
    </row>
    <row r="1559" spans="1:1" x14ac:dyDescent="0.25">
      <c r="A1559" s="41" t="s">
        <v>4282</v>
      </c>
    </row>
    <row r="1560" spans="1:1" x14ac:dyDescent="0.25">
      <c r="A1560" s="40" t="s">
        <v>973</v>
      </c>
    </row>
    <row r="1561" spans="1:1" x14ac:dyDescent="0.25">
      <c r="A1561" s="41" t="s">
        <v>4282</v>
      </c>
    </row>
    <row r="1562" spans="1:1" x14ac:dyDescent="0.25">
      <c r="A1562" s="40" t="s">
        <v>28</v>
      </c>
    </row>
    <row r="1563" spans="1:1" x14ac:dyDescent="0.25">
      <c r="A1563" s="41" t="s">
        <v>4282</v>
      </c>
    </row>
    <row r="1564" spans="1:1" x14ac:dyDescent="0.25">
      <c r="A1564" s="40" t="s">
        <v>27</v>
      </c>
    </row>
    <row r="1565" spans="1:1" x14ac:dyDescent="0.25">
      <c r="A1565" s="41" t="s">
        <v>4282</v>
      </c>
    </row>
    <row r="1566" spans="1:1" x14ac:dyDescent="0.25">
      <c r="A1566" s="40" t="s">
        <v>110</v>
      </c>
    </row>
    <row r="1567" spans="1:1" x14ac:dyDescent="0.25">
      <c r="A1567" s="41" t="s">
        <v>4282</v>
      </c>
    </row>
    <row r="1568" spans="1:1" x14ac:dyDescent="0.25">
      <c r="A1568" s="40" t="s">
        <v>26</v>
      </c>
    </row>
    <row r="1569" spans="1:1" x14ac:dyDescent="0.25">
      <c r="A1569" s="41" t="s">
        <v>4282</v>
      </c>
    </row>
    <row r="1570" spans="1:1" x14ac:dyDescent="0.25">
      <c r="A1570" s="40" t="s">
        <v>227</v>
      </c>
    </row>
    <row r="1571" spans="1:1" x14ac:dyDescent="0.25">
      <c r="A1571" s="41" t="s">
        <v>4282</v>
      </c>
    </row>
    <row r="1572" spans="1:1" x14ac:dyDescent="0.25">
      <c r="A1572" s="40" t="s">
        <v>25</v>
      </c>
    </row>
    <row r="1573" spans="1:1" x14ac:dyDescent="0.25">
      <c r="A1573" s="41" t="s">
        <v>4282</v>
      </c>
    </row>
    <row r="1574" spans="1:1" x14ac:dyDescent="0.25">
      <c r="A1574" s="40" t="s">
        <v>912</v>
      </c>
    </row>
    <row r="1575" spans="1:1" x14ac:dyDescent="0.25">
      <c r="A1575" s="41" t="s">
        <v>4282</v>
      </c>
    </row>
    <row r="1576" spans="1:1" x14ac:dyDescent="0.25">
      <c r="A1576" s="40" t="s">
        <v>352</v>
      </c>
    </row>
    <row r="1577" spans="1:1" x14ac:dyDescent="0.25">
      <c r="A1577" s="41" t="s">
        <v>4282</v>
      </c>
    </row>
    <row r="1578" spans="1:1" x14ac:dyDescent="0.25">
      <c r="A1578" s="40" t="s">
        <v>963</v>
      </c>
    </row>
    <row r="1579" spans="1:1" x14ac:dyDescent="0.25">
      <c r="A1579" s="41" t="s">
        <v>4282</v>
      </c>
    </row>
    <row r="1580" spans="1:1" x14ac:dyDescent="0.25">
      <c r="A1580" s="40" t="s">
        <v>654</v>
      </c>
    </row>
    <row r="1581" spans="1:1" x14ac:dyDescent="0.25">
      <c r="A1581" s="41" t="s">
        <v>4282</v>
      </c>
    </row>
    <row r="1582" spans="1:1" x14ac:dyDescent="0.25">
      <c r="A1582" s="40" t="s">
        <v>678</v>
      </c>
    </row>
    <row r="1583" spans="1:1" x14ac:dyDescent="0.25">
      <c r="A1583" s="41" t="s">
        <v>4282</v>
      </c>
    </row>
    <row r="1584" spans="1:1" x14ac:dyDescent="0.25">
      <c r="A1584" s="40" t="s">
        <v>570</v>
      </c>
    </row>
    <row r="1585" spans="1:1" x14ac:dyDescent="0.25">
      <c r="A1585" s="41" t="s">
        <v>4282</v>
      </c>
    </row>
    <row r="1586" spans="1:1" x14ac:dyDescent="0.25">
      <c r="A1586" s="40" t="s">
        <v>560</v>
      </c>
    </row>
    <row r="1587" spans="1:1" x14ac:dyDescent="0.25">
      <c r="A1587" s="41" t="s">
        <v>4282</v>
      </c>
    </row>
    <row r="1588" spans="1:1" x14ac:dyDescent="0.25">
      <c r="A1588" s="40" t="s">
        <v>837</v>
      </c>
    </row>
    <row r="1589" spans="1:1" x14ac:dyDescent="0.25">
      <c r="A1589" s="41" t="s">
        <v>4282</v>
      </c>
    </row>
    <row r="1590" spans="1:1" x14ac:dyDescent="0.25">
      <c r="A1590" s="40" t="s">
        <v>835</v>
      </c>
    </row>
    <row r="1591" spans="1:1" x14ac:dyDescent="0.25">
      <c r="A1591" s="41" t="s">
        <v>4282</v>
      </c>
    </row>
    <row r="1592" spans="1:1" x14ac:dyDescent="0.25">
      <c r="A1592" s="40" t="s">
        <v>534</v>
      </c>
    </row>
    <row r="1593" spans="1:1" x14ac:dyDescent="0.25">
      <c r="A1593" s="41" t="s">
        <v>4282</v>
      </c>
    </row>
    <row r="1594" spans="1:1" x14ac:dyDescent="0.25">
      <c r="A1594" s="40" t="s">
        <v>401</v>
      </c>
    </row>
    <row r="1595" spans="1:1" x14ac:dyDescent="0.25">
      <c r="A1595" s="41" t="s">
        <v>4282</v>
      </c>
    </row>
    <row r="1596" spans="1:1" x14ac:dyDescent="0.25">
      <c r="A1596" s="40" t="s">
        <v>45</v>
      </c>
    </row>
    <row r="1597" spans="1:1" x14ac:dyDescent="0.25">
      <c r="A1597" s="41" t="s">
        <v>4282</v>
      </c>
    </row>
    <row r="1598" spans="1:1" x14ac:dyDescent="0.25">
      <c r="A1598" s="40" t="s">
        <v>764</v>
      </c>
    </row>
    <row r="1599" spans="1:1" x14ac:dyDescent="0.25">
      <c r="A1599" s="41" t="s">
        <v>4282</v>
      </c>
    </row>
    <row r="1600" spans="1:1" x14ac:dyDescent="0.25">
      <c r="A1600" s="40" t="s">
        <v>217</v>
      </c>
    </row>
    <row r="1601" spans="1:1" x14ac:dyDescent="0.25">
      <c r="A1601" s="41" t="s">
        <v>4282</v>
      </c>
    </row>
    <row r="1602" spans="1:1" x14ac:dyDescent="0.25">
      <c r="A1602" s="40" t="s">
        <v>800</v>
      </c>
    </row>
    <row r="1603" spans="1:1" x14ac:dyDescent="0.25">
      <c r="A1603" s="41" t="s">
        <v>4282</v>
      </c>
    </row>
    <row r="1604" spans="1:1" x14ac:dyDescent="0.25">
      <c r="A1604" s="40" t="s">
        <v>404</v>
      </c>
    </row>
    <row r="1605" spans="1:1" x14ac:dyDescent="0.25">
      <c r="A1605" s="41" t="s">
        <v>4282</v>
      </c>
    </row>
    <row r="1606" spans="1:1" x14ac:dyDescent="0.25">
      <c r="A1606" s="40" t="s">
        <v>1017</v>
      </c>
    </row>
    <row r="1607" spans="1:1" x14ac:dyDescent="0.25">
      <c r="A1607" s="41" t="s">
        <v>4282</v>
      </c>
    </row>
    <row r="1608" spans="1:1" x14ac:dyDescent="0.25">
      <c r="A1608" s="40" t="s">
        <v>501</v>
      </c>
    </row>
    <row r="1609" spans="1:1" x14ac:dyDescent="0.25">
      <c r="A1609" s="41" t="s">
        <v>4282</v>
      </c>
    </row>
    <row r="1610" spans="1:1" x14ac:dyDescent="0.25">
      <c r="A1610" s="40" t="s">
        <v>219</v>
      </c>
    </row>
    <row r="1611" spans="1:1" x14ac:dyDescent="0.25">
      <c r="A1611" s="41" t="s">
        <v>4282</v>
      </c>
    </row>
    <row r="1612" spans="1:1" x14ac:dyDescent="0.25">
      <c r="A1612" s="40" t="s">
        <v>207</v>
      </c>
    </row>
    <row r="1613" spans="1:1" x14ac:dyDescent="0.25">
      <c r="A1613" s="41" t="s">
        <v>4282</v>
      </c>
    </row>
    <row r="1614" spans="1:1" x14ac:dyDescent="0.25">
      <c r="A1614" s="40" t="s">
        <v>62</v>
      </c>
    </row>
    <row r="1615" spans="1:1" x14ac:dyDescent="0.25">
      <c r="A1615" s="41" t="s">
        <v>4282</v>
      </c>
    </row>
    <row r="1616" spans="1:1" x14ac:dyDescent="0.25">
      <c r="A1616" s="40" t="s">
        <v>636</v>
      </c>
    </row>
    <row r="1617" spans="1:1" x14ac:dyDescent="0.25">
      <c r="A1617" s="41" t="s">
        <v>4282</v>
      </c>
    </row>
    <row r="1618" spans="1:1" x14ac:dyDescent="0.25">
      <c r="A1618" s="40" t="s">
        <v>382</v>
      </c>
    </row>
    <row r="1619" spans="1:1" x14ac:dyDescent="0.25">
      <c r="A1619" s="41" t="s">
        <v>4282</v>
      </c>
    </row>
    <row r="1620" spans="1:1" x14ac:dyDescent="0.25">
      <c r="A1620" s="40" t="s">
        <v>314</v>
      </c>
    </row>
    <row r="1621" spans="1:1" x14ac:dyDescent="0.25">
      <c r="A1621" s="41" t="s">
        <v>4282</v>
      </c>
    </row>
    <row r="1622" spans="1:1" x14ac:dyDescent="0.25">
      <c r="A1622" s="40" t="s">
        <v>13</v>
      </c>
    </row>
    <row r="1623" spans="1:1" x14ac:dyDescent="0.25">
      <c r="A1623" s="41" t="s">
        <v>4282</v>
      </c>
    </row>
    <row r="1624" spans="1:1" x14ac:dyDescent="0.25">
      <c r="A1624" s="40" t="s">
        <v>39</v>
      </c>
    </row>
    <row r="1625" spans="1:1" x14ac:dyDescent="0.25">
      <c r="A1625" s="41" t="s">
        <v>4282</v>
      </c>
    </row>
    <row r="1626" spans="1:1" x14ac:dyDescent="0.25">
      <c r="A1626" s="40" t="s">
        <v>37</v>
      </c>
    </row>
    <row r="1627" spans="1:1" x14ac:dyDescent="0.25">
      <c r="A1627" s="41" t="s">
        <v>4282</v>
      </c>
    </row>
    <row r="1628" spans="1:1" x14ac:dyDescent="0.25">
      <c r="A1628" s="40" t="s">
        <v>443</v>
      </c>
    </row>
    <row r="1629" spans="1:1" x14ac:dyDescent="0.25">
      <c r="A1629" s="41" t="s">
        <v>4282</v>
      </c>
    </row>
    <row r="1630" spans="1:1" x14ac:dyDescent="0.25">
      <c r="A1630" s="40" t="s">
        <v>591</v>
      </c>
    </row>
    <row r="1631" spans="1:1" x14ac:dyDescent="0.25">
      <c r="A1631" s="41" t="s">
        <v>4282</v>
      </c>
    </row>
    <row r="1632" spans="1:1" x14ac:dyDescent="0.25">
      <c r="A1632" s="40" t="s">
        <v>950</v>
      </c>
    </row>
    <row r="1633" spans="1:1" x14ac:dyDescent="0.25">
      <c r="A1633" s="41" t="s">
        <v>4282</v>
      </c>
    </row>
    <row r="1634" spans="1:1" x14ac:dyDescent="0.25">
      <c r="A1634" s="40" t="s">
        <v>649</v>
      </c>
    </row>
    <row r="1635" spans="1:1" x14ac:dyDescent="0.25">
      <c r="A1635" s="41" t="s">
        <v>4282</v>
      </c>
    </row>
    <row r="1636" spans="1:1" x14ac:dyDescent="0.25">
      <c r="A1636" s="40" t="s">
        <v>525</v>
      </c>
    </row>
    <row r="1637" spans="1:1" x14ac:dyDescent="0.25">
      <c r="A1637" s="41" t="s">
        <v>4282</v>
      </c>
    </row>
    <row r="1638" spans="1:1" x14ac:dyDescent="0.25">
      <c r="A1638" s="40" t="s">
        <v>488</v>
      </c>
    </row>
    <row r="1639" spans="1:1" x14ac:dyDescent="0.25">
      <c r="A1639" s="41" t="s">
        <v>4282</v>
      </c>
    </row>
    <row r="1640" spans="1:1" x14ac:dyDescent="0.25">
      <c r="A1640" s="40" t="s">
        <v>23</v>
      </c>
    </row>
    <row r="1641" spans="1:1" x14ac:dyDescent="0.25">
      <c r="A1641" s="41" t="s">
        <v>4282</v>
      </c>
    </row>
    <row r="1642" spans="1:1" x14ac:dyDescent="0.25">
      <c r="A1642" s="40" t="s">
        <v>20</v>
      </c>
    </row>
    <row r="1643" spans="1:1" x14ac:dyDescent="0.25">
      <c r="A1643" s="41" t="s">
        <v>4282</v>
      </c>
    </row>
    <row r="1644" spans="1:1" x14ac:dyDescent="0.25">
      <c r="A1644" s="40" t="s">
        <v>22</v>
      </c>
    </row>
    <row r="1645" spans="1:1" x14ac:dyDescent="0.25">
      <c r="A1645" s="41" t="s">
        <v>4282</v>
      </c>
    </row>
    <row r="1646" spans="1:1" x14ac:dyDescent="0.25">
      <c r="A1646" s="40" t="s">
        <v>19</v>
      </c>
    </row>
    <row r="1647" spans="1:1" x14ac:dyDescent="0.25">
      <c r="A1647" s="41" t="s">
        <v>4282</v>
      </c>
    </row>
    <row r="1648" spans="1:1" x14ac:dyDescent="0.25">
      <c r="A1648" s="40" t="s">
        <v>7</v>
      </c>
    </row>
    <row r="1649" spans="1:1" x14ac:dyDescent="0.25">
      <c r="A1649" s="41" t="s">
        <v>4282</v>
      </c>
    </row>
    <row r="1650" spans="1:1" x14ac:dyDescent="0.25">
      <c r="A1650" s="40" t="s">
        <v>88</v>
      </c>
    </row>
    <row r="1651" spans="1:1" x14ac:dyDescent="0.25">
      <c r="A1651" s="41" t="s">
        <v>4282</v>
      </c>
    </row>
    <row r="1652" spans="1:1" x14ac:dyDescent="0.25">
      <c r="A1652" s="40" t="s">
        <v>10</v>
      </c>
    </row>
    <row r="1653" spans="1:1" x14ac:dyDescent="0.25">
      <c r="A1653" s="41" t="s">
        <v>4282</v>
      </c>
    </row>
    <row r="1654" spans="1:1" x14ac:dyDescent="0.25">
      <c r="A1654" s="40" t="s">
        <v>660</v>
      </c>
    </row>
    <row r="1655" spans="1:1" x14ac:dyDescent="0.25">
      <c r="A1655" s="41" t="s">
        <v>4282</v>
      </c>
    </row>
    <row r="1656" spans="1:1" x14ac:dyDescent="0.25">
      <c r="A1656" s="40" t="s">
        <v>768</v>
      </c>
    </row>
    <row r="1657" spans="1:1" x14ac:dyDescent="0.25">
      <c r="A1657" s="41" t="s">
        <v>4282</v>
      </c>
    </row>
    <row r="1658" spans="1:1" x14ac:dyDescent="0.25">
      <c r="A1658" s="40" t="s">
        <v>770</v>
      </c>
    </row>
    <row r="1659" spans="1:1" x14ac:dyDescent="0.25">
      <c r="A1659" s="41" t="s">
        <v>4282</v>
      </c>
    </row>
    <row r="1660" spans="1:1" x14ac:dyDescent="0.25">
      <c r="A1660" s="40" t="s">
        <v>291</v>
      </c>
    </row>
    <row r="1661" spans="1:1" x14ac:dyDescent="0.25">
      <c r="A1661" s="41" t="s">
        <v>4282</v>
      </c>
    </row>
    <row r="1662" spans="1:1" x14ac:dyDescent="0.25">
      <c r="A1662" s="40" t="s">
        <v>1016</v>
      </c>
    </row>
    <row r="1663" spans="1:1" x14ac:dyDescent="0.25">
      <c r="A1663" s="41" t="s">
        <v>4282</v>
      </c>
    </row>
    <row r="1664" spans="1:1" x14ac:dyDescent="0.25">
      <c r="A1664" s="40" t="s">
        <v>1002</v>
      </c>
    </row>
    <row r="1665" spans="1:1" x14ac:dyDescent="0.25">
      <c r="A1665" s="41" t="s">
        <v>4282</v>
      </c>
    </row>
    <row r="1666" spans="1:1" x14ac:dyDescent="0.25">
      <c r="A1666" s="40" t="s">
        <v>369</v>
      </c>
    </row>
    <row r="1667" spans="1:1" x14ac:dyDescent="0.25">
      <c r="A1667" s="41" t="s">
        <v>4282</v>
      </c>
    </row>
    <row r="1668" spans="1:1" x14ac:dyDescent="0.25">
      <c r="A1668" s="40" t="s">
        <v>370</v>
      </c>
    </row>
    <row r="1669" spans="1:1" x14ac:dyDescent="0.25">
      <c r="A1669" s="41" t="s">
        <v>4282</v>
      </c>
    </row>
    <row r="1670" spans="1:1" x14ac:dyDescent="0.25">
      <c r="A1670" s="40" t="s">
        <v>36</v>
      </c>
    </row>
    <row r="1671" spans="1:1" x14ac:dyDescent="0.25">
      <c r="A1671" s="41" t="s">
        <v>4282</v>
      </c>
    </row>
    <row r="1672" spans="1:1" x14ac:dyDescent="0.25">
      <c r="A1672" s="40" t="s">
        <v>336</v>
      </c>
    </row>
    <row r="1673" spans="1:1" x14ac:dyDescent="0.25">
      <c r="A1673" s="41" t="s">
        <v>4282</v>
      </c>
    </row>
    <row r="1674" spans="1:1" x14ac:dyDescent="0.25">
      <c r="A1674" s="40" t="s">
        <v>870</v>
      </c>
    </row>
    <row r="1675" spans="1:1" x14ac:dyDescent="0.25">
      <c r="A1675" s="41" t="s">
        <v>4282</v>
      </c>
    </row>
    <row r="1676" spans="1:1" x14ac:dyDescent="0.25">
      <c r="A1676" s="40" t="s">
        <v>229</v>
      </c>
    </row>
    <row r="1677" spans="1:1" x14ac:dyDescent="0.25">
      <c r="A1677" s="41" t="s">
        <v>4282</v>
      </c>
    </row>
    <row r="1678" spans="1:1" x14ac:dyDescent="0.25">
      <c r="A1678" s="40" t="s">
        <v>817</v>
      </c>
    </row>
    <row r="1679" spans="1:1" x14ac:dyDescent="0.25">
      <c r="A1679" s="41" t="s">
        <v>4282</v>
      </c>
    </row>
    <row r="1680" spans="1:1" x14ac:dyDescent="0.25">
      <c r="A1680" s="40" t="s">
        <v>891</v>
      </c>
    </row>
    <row r="1681" spans="1:1" x14ac:dyDescent="0.25">
      <c r="A1681" s="41" t="s">
        <v>4282</v>
      </c>
    </row>
    <row r="1682" spans="1:1" x14ac:dyDescent="0.25">
      <c r="A1682" s="40" t="s">
        <v>1058</v>
      </c>
    </row>
    <row r="1683" spans="1:1" x14ac:dyDescent="0.25">
      <c r="A1683" s="41" t="s">
        <v>4282</v>
      </c>
    </row>
    <row r="1684" spans="1:1" x14ac:dyDescent="0.25">
      <c r="A1684" s="40" t="s">
        <v>206</v>
      </c>
    </row>
    <row r="1685" spans="1:1" x14ac:dyDescent="0.25">
      <c r="A1685" s="41" t="s">
        <v>4282</v>
      </c>
    </row>
    <row r="1686" spans="1:1" x14ac:dyDescent="0.25">
      <c r="A1686" s="40" t="s">
        <v>739</v>
      </c>
    </row>
    <row r="1687" spans="1:1" x14ac:dyDescent="0.25">
      <c r="A1687" s="41" t="s">
        <v>4282</v>
      </c>
    </row>
    <row r="1688" spans="1:1" x14ac:dyDescent="0.25">
      <c r="A1688" s="40" t="s">
        <v>684</v>
      </c>
    </row>
    <row r="1689" spans="1:1" x14ac:dyDescent="0.25">
      <c r="A1689" s="41" t="s">
        <v>4282</v>
      </c>
    </row>
    <row r="1690" spans="1:1" x14ac:dyDescent="0.25">
      <c r="A1690" s="40" t="s">
        <v>788</v>
      </c>
    </row>
    <row r="1691" spans="1:1" x14ac:dyDescent="0.25">
      <c r="A1691" s="41" t="s">
        <v>4282</v>
      </c>
    </row>
    <row r="1692" spans="1:1" x14ac:dyDescent="0.25">
      <c r="A1692" s="40" t="s">
        <v>510</v>
      </c>
    </row>
    <row r="1693" spans="1:1" x14ac:dyDescent="0.25">
      <c r="A1693" s="41" t="s">
        <v>4282</v>
      </c>
    </row>
    <row r="1694" spans="1:1" x14ac:dyDescent="0.25">
      <c r="A1694" s="40" t="s">
        <v>703</v>
      </c>
    </row>
    <row r="1695" spans="1:1" x14ac:dyDescent="0.25">
      <c r="A1695" s="41" t="s">
        <v>4282</v>
      </c>
    </row>
    <row r="1696" spans="1:1" x14ac:dyDescent="0.25">
      <c r="A1696" s="40" t="s">
        <v>30</v>
      </c>
    </row>
    <row r="1697" spans="1:1" x14ac:dyDescent="0.25">
      <c r="A1697" s="41" t="s">
        <v>4282</v>
      </c>
    </row>
    <row r="1698" spans="1:1" x14ac:dyDescent="0.25">
      <c r="A1698" s="40" t="s">
        <v>841</v>
      </c>
    </row>
    <row r="1699" spans="1:1" x14ac:dyDescent="0.25">
      <c r="A1699" s="41" t="s">
        <v>4282</v>
      </c>
    </row>
    <row r="1700" spans="1:1" x14ac:dyDescent="0.25">
      <c r="A1700" s="40" t="s">
        <v>974</v>
      </c>
    </row>
    <row r="1701" spans="1:1" x14ac:dyDescent="0.25">
      <c r="A1701" s="41" t="s">
        <v>4282</v>
      </c>
    </row>
    <row r="1702" spans="1:1" x14ac:dyDescent="0.25">
      <c r="A1702" s="40" t="s">
        <v>102</v>
      </c>
    </row>
    <row r="1703" spans="1:1" x14ac:dyDescent="0.25">
      <c r="A1703" s="41" t="s">
        <v>4282</v>
      </c>
    </row>
    <row r="1704" spans="1:1" x14ac:dyDescent="0.25">
      <c r="A1704" s="40" t="s">
        <v>582</v>
      </c>
    </row>
    <row r="1705" spans="1:1" x14ac:dyDescent="0.25">
      <c r="A1705" s="41" t="s">
        <v>4282</v>
      </c>
    </row>
    <row r="1706" spans="1:1" x14ac:dyDescent="0.25">
      <c r="A1706" s="40" t="s">
        <v>282</v>
      </c>
    </row>
    <row r="1707" spans="1:1" x14ac:dyDescent="0.25">
      <c r="A1707" s="41" t="s">
        <v>4282</v>
      </c>
    </row>
    <row r="1708" spans="1:1" x14ac:dyDescent="0.25">
      <c r="A1708" s="40" t="s">
        <v>341</v>
      </c>
    </row>
    <row r="1709" spans="1:1" x14ac:dyDescent="0.25">
      <c r="A1709" s="41" t="s">
        <v>4282</v>
      </c>
    </row>
    <row r="1710" spans="1:1" x14ac:dyDescent="0.25">
      <c r="A1710" s="40" t="s">
        <v>798</v>
      </c>
    </row>
    <row r="1711" spans="1:1" x14ac:dyDescent="0.25">
      <c r="A1711" s="41" t="s">
        <v>4282</v>
      </c>
    </row>
    <row r="1712" spans="1:1" x14ac:dyDescent="0.25">
      <c r="A1712" s="40" t="s">
        <v>1021</v>
      </c>
    </row>
    <row r="1713" spans="1:1" x14ac:dyDescent="0.25">
      <c r="A1713" s="41" t="s">
        <v>4282</v>
      </c>
    </row>
    <row r="1714" spans="1:1" x14ac:dyDescent="0.25">
      <c r="A1714" s="40" t="s">
        <v>271</v>
      </c>
    </row>
    <row r="1715" spans="1:1" x14ac:dyDescent="0.25">
      <c r="A1715" s="41" t="s">
        <v>4282</v>
      </c>
    </row>
    <row r="1716" spans="1:1" x14ac:dyDescent="0.25">
      <c r="A1716" s="40" t="s">
        <v>991</v>
      </c>
    </row>
    <row r="1717" spans="1:1" x14ac:dyDescent="0.25">
      <c r="A1717" s="41" t="s">
        <v>4282</v>
      </c>
    </row>
    <row r="1718" spans="1:1" x14ac:dyDescent="0.25">
      <c r="A1718" s="40" t="s">
        <v>283</v>
      </c>
    </row>
    <row r="1719" spans="1:1" x14ac:dyDescent="0.25">
      <c r="A1719" s="41" t="s">
        <v>4282</v>
      </c>
    </row>
    <row r="1720" spans="1:1" x14ac:dyDescent="0.25">
      <c r="A1720" s="40" t="s">
        <v>838</v>
      </c>
    </row>
    <row r="1721" spans="1:1" x14ac:dyDescent="0.25">
      <c r="A1721" s="41" t="s">
        <v>4282</v>
      </c>
    </row>
    <row r="1722" spans="1:1" x14ac:dyDescent="0.25">
      <c r="A1722" s="40" t="s">
        <v>199</v>
      </c>
    </row>
    <row r="1723" spans="1:1" x14ac:dyDescent="0.25">
      <c r="A1723" s="41" t="s">
        <v>4282</v>
      </c>
    </row>
    <row r="1724" spans="1:1" x14ac:dyDescent="0.25">
      <c r="A1724" s="40" t="s">
        <v>833</v>
      </c>
    </row>
    <row r="1725" spans="1:1" x14ac:dyDescent="0.25">
      <c r="A1725" s="41" t="s">
        <v>4282</v>
      </c>
    </row>
    <row r="1726" spans="1:1" x14ac:dyDescent="0.25">
      <c r="A1726" s="40" t="s">
        <v>832</v>
      </c>
    </row>
    <row r="1727" spans="1:1" x14ac:dyDescent="0.25">
      <c r="A1727" s="41" t="s">
        <v>4282</v>
      </c>
    </row>
    <row r="1728" spans="1:1" x14ac:dyDescent="0.25">
      <c r="A1728" s="40" t="s">
        <v>526</v>
      </c>
    </row>
    <row r="1729" spans="1:1" x14ac:dyDescent="0.25">
      <c r="A1729" s="41" t="s">
        <v>4282</v>
      </c>
    </row>
    <row r="1730" spans="1:1" x14ac:dyDescent="0.25">
      <c r="A1730" s="40" t="s">
        <v>971</v>
      </c>
    </row>
    <row r="1731" spans="1:1" x14ac:dyDescent="0.25">
      <c r="A1731" s="41" t="s">
        <v>4282</v>
      </c>
    </row>
    <row r="1732" spans="1:1" x14ac:dyDescent="0.25">
      <c r="A1732" s="40" t="s">
        <v>922</v>
      </c>
    </row>
    <row r="1733" spans="1:1" x14ac:dyDescent="0.25">
      <c r="A1733" s="41" t="s">
        <v>4282</v>
      </c>
    </row>
    <row r="1734" spans="1:1" x14ac:dyDescent="0.25">
      <c r="A1734" s="40" t="s">
        <v>60</v>
      </c>
    </row>
    <row r="1735" spans="1:1" x14ac:dyDescent="0.25">
      <c r="A1735" s="41" t="s">
        <v>4282</v>
      </c>
    </row>
    <row r="1736" spans="1:1" x14ac:dyDescent="0.25">
      <c r="A1736" s="40" t="s">
        <v>433</v>
      </c>
    </row>
    <row r="1737" spans="1:1" x14ac:dyDescent="0.25">
      <c r="A1737" s="41" t="s">
        <v>4282</v>
      </c>
    </row>
    <row r="1738" spans="1:1" x14ac:dyDescent="0.25">
      <c r="A1738" s="40" t="s">
        <v>79</v>
      </c>
    </row>
    <row r="1739" spans="1:1" x14ac:dyDescent="0.25">
      <c r="A1739" s="41" t="s">
        <v>4282</v>
      </c>
    </row>
    <row r="1740" spans="1:1" x14ac:dyDescent="0.25">
      <c r="A1740" s="40" t="s">
        <v>736</v>
      </c>
    </row>
    <row r="1741" spans="1:1" x14ac:dyDescent="0.25">
      <c r="A1741" s="41" t="s">
        <v>4282</v>
      </c>
    </row>
    <row r="1742" spans="1:1" x14ac:dyDescent="0.25">
      <c r="A1742" s="40" t="s">
        <v>121</v>
      </c>
    </row>
    <row r="1743" spans="1:1" x14ac:dyDescent="0.25">
      <c r="A1743" s="41" t="s">
        <v>4282</v>
      </c>
    </row>
    <row r="1744" spans="1:1" x14ac:dyDescent="0.25">
      <c r="A1744" s="40" t="s">
        <v>201</v>
      </c>
    </row>
    <row r="1745" spans="1:1" x14ac:dyDescent="0.25">
      <c r="A1745" s="41" t="s">
        <v>4282</v>
      </c>
    </row>
    <row r="1746" spans="1:1" x14ac:dyDescent="0.25">
      <c r="A1746" s="40" t="s">
        <v>714</v>
      </c>
    </row>
    <row r="1747" spans="1:1" x14ac:dyDescent="0.25">
      <c r="A1747" s="41" t="s">
        <v>4282</v>
      </c>
    </row>
    <row r="1748" spans="1:1" x14ac:dyDescent="0.25">
      <c r="A1748" s="40" t="s">
        <v>359</v>
      </c>
    </row>
    <row r="1749" spans="1:1" x14ac:dyDescent="0.25">
      <c r="A1749" s="41" t="s">
        <v>4282</v>
      </c>
    </row>
    <row r="1750" spans="1:1" x14ac:dyDescent="0.25">
      <c r="A1750" s="40" t="s">
        <v>755</v>
      </c>
    </row>
    <row r="1751" spans="1:1" x14ac:dyDescent="0.25">
      <c r="A1751" s="41" t="s">
        <v>4282</v>
      </c>
    </row>
    <row r="1752" spans="1:1" x14ac:dyDescent="0.25">
      <c r="A1752" s="40" t="s">
        <v>869</v>
      </c>
    </row>
    <row r="1753" spans="1:1" x14ac:dyDescent="0.25">
      <c r="A1753" s="41" t="s">
        <v>4282</v>
      </c>
    </row>
    <row r="1754" spans="1:1" x14ac:dyDescent="0.25">
      <c r="A1754" s="40" t="s">
        <v>623</v>
      </c>
    </row>
    <row r="1755" spans="1:1" x14ac:dyDescent="0.25">
      <c r="A1755" s="41" t="s">
        <v>4282</v>
      </c>
    </row>
    <row r="1756" spans="1:1" x14ac:dyDescent="0.25">
      <c r="A1756" s="40" t="s">
        <v>549</v>
      </c>
    </row>
    <row r="1757" spans="1:1" x14ac:dyDescent="0.25">
      <c r="A1757" s="41" t="s">
        <v>4282</v>
      </c>
    </row>
    <row r="1758" spans="1:1" x14ac:dyDescent="0.25">
      <c r="A1758" s="40" t="s">
        <v>83</v>
      </c>
    </row>
    <row r="1759" spans="1:1" x14ac:dyDescent="0.25">
      <c r="A1759" s="41" t="s">
        <v>4282</v>
      </c>
    </row>
    <row r="1760" spans="1:1" x14ac:dyDescent="0.25">
      <c r="A1760" s="40" t="s">
        <v>360</v>
      </c>
    </row>
    <row r="1761" spans="1:1" x14ac:dyDescent="0.25">
      <c r="A1761" s="41" t="s">
        <v>4282</v>
      </c>
    </row>
    <row r="1762" spans="1:1" x14ac:dyDescent="0.25">
      <c r="A1762" s="40" t="s">
        <v>15</v>
      </c>
    </row>
    <row r="1763" spans="1:1" x14ac:dyDescent="0.25">
      <c r="A1763" s="41" t="s">
        <v>4282</v>
      </c>
    </row>
    <row r="1764" spans="1:1" x14ac:dyDescent="0.25">
      <c r="A1764" s="40" t="s">
        <v>97</v>
      </c>
    </row>
    <row r="1765" spans="1:1" x14ac:dyDescent="0.25">
      <c r="A1765" s="41" t="s">
        <v>4282</v>
      </c>
    </row>
    <row r="1766" spans="1:1" x14ac:dyDescent="0.25">
      <c r="A1766" s="40" t="s">
        <v>408</v>
      </c>
    </row>
    <row r="1767" spans="1:1" x14ac:dyDescent="0.25">
      <c r="A1767" s="41" t="s">
        <v>4282</v>
      </c>
    </row>
    <row r="1768" spans="1:1" x14ac:dyDescent="0.25">
      <c r="A1768" s="40" t="s">
        <v>911</v>
      </c>
    </row>
    <row r="1769" spans="1:1" x14ac:dyDescent="0.25">
      <c r="A1769" s="41" t="s">
        <v>4282</v>
      </c>
    </row>
    <row r="1770" spans="1:1" x14ac:dyDescent="0.25">
      <c r="A1770" s="40" t="s">
        <v>646</v>
      </c>
    </row>
    <row r="1771" spans="1:1" x14ac:dyDescent="0.25">
      <c r="A1771" s="41" t="s">
        <v>4282</v>
      </c>
    </row>
    <row r="1772" spans="1:1" x14ac:dyDescent="0.25">
      <c r="A1772" s="40" t="s">
        <v>743</v>
      </c>
    </row>
    <row r="1773" spans="1:1" x14ac:dyDescent="0.25">
      <c r="A1773" s="41" t="s">
        <v>4282</v>
      </c>
    </row>
    <row r="1774" spans="1:1" x14ac:dyDescent="0.25">
      <c r="A1774" s="40" t="s">
        <v>35</v>
      </c>
    </row>
    <row r="1775" spans="1:1" x14ac:dyDescent="0.25">
      <c r="A1775" s="41" t="s">
        <v>4282</v>
      </c>
    </row>
    <row r="1776" spans="1:1" x14ac:dyDescent="0.25">
      <c r="A1776" s="40" t="s">
        <v>758</v>
      </c>
    </row>
    <row r="1777" spans="1:1" x14ac:dyDescent="0.25">
      <c r="A1777" s="41" t="s">
        <v>4282</v>
      </c>
    </row>
    <row r="1778" spans="1:1" x14ac:dyDescent="0.25">
      <c r="A1778" s="40" t="s">
        <v>716</v>
      </c>
    </row>
    <row r="1779" spans="1:1" x14ac:dyDescent="0.25">
      <c r="A1779" s="41" t="s">
        <v>4282</v>
      </c>
    </row>
    <row r="1780" spans="1:1" x14ac:dyDescent="0.25">
      <c r="A1780" s="40" t="s">
        <v>576</v>
      </c>
    </row>
    <row r="1781" spans="1:1" x14ac:dyDescent="0.25">
      <c r="A1781" s="41" t="s">
        <v>4282</v>
      </c>
    </row>
    <row r="1782" spans="1:1" x14ac:dyDescent="0.25">
      <c r="A1782" s="40" t="s">
        <v>713</v>
      </c>
    </row>
    <row r="1783" spans="1:1" x14ac:dyDescent="0.25">
      <c r="A1783" s="41" t="s">
        <v>4282</v>
      </c>
    </row>
    <row r="1784" spans="1:1" x14ac:dyDescent="0.25">
      <c r="A1784" s="40" t="s">
        <v>402</v>
      </c>
    </row>
    <row r="1785" spans="1:1" x14ac:dyDescent="0.25">
      <c r="A1785" s="41" t="s">
        <v>4282</v>
      </c>
    </row>
    <row r="1786" spans="1:1" x14ac:dyDescent="0.25">
      <c r="A1786" s="40" t="s">
        <v>633</v>
      </c>
    </row>
    <row r="1787" spans="1:1" x14ac:dyDescent="0.25">
      <c r="A1787" s="41" t="s">
        <v>4282</v>
      </c>
    </row>
    <row r="1788" spans="1:1" x14ac:dyDescent="0.25">
      <c r="A1788" s="40" t="s">
        <v>978</v>
      </c>
    </row>
    <row r="1789" spans="1:1" x14ac:dyDescent="0.25">
      <c r="A1789" s="41" t="s">
        <v>4282</v>
      </c>
    </row>
    <row r="1790" spans="1:1" x14ac:dyDescent="0.25">
      <c r="A1790" s="40" t="s">
        <v>1009</v>
      </c>
    </row>
    <row r="1791" spans="1:1" x14ac:dyDescent="0.25">
      <c r="A1791" s="41" t="s">
        <v>4282</v>
      </c>
    </row>
    <row r="1792" spans="1:1" x14ac:dyDescent="0.25">
      <c r="A1792" s="40" t="s">
        <v>368</v>
      </c>
    </row>
    <row r="1793" spans="1:1" x14ac:dyDescent="0.25">
      <c r="A1793" s="41" t="s">
        <v>4282</v>
      </c>
    </row>
    <row r="1794" spans="1:1" x14ac:dyDescent="0.25">
      <c r="A1794" s="40" t="s">
        <v>956</v>
      </c>
    </row>
    <row r="1795" spans="1:1" x14ac:dyDescent="0.25">
      <c r="A1795" s="41" t="s">
        <v>4282</v>
      </c>
    </row>
    <row r="1796" spans="1:1" x14ac:dyDescent="0.25">
      <c r="A1796" s="40" t="s">
        <v>232</v>
      </c>
    </row>
    <row r="1797" spans="1:1" x14ac:dyDescent="0.25">
      <c r="A1797" s="41" t="s">
        <v>4282</v>
      </c>
    </row>
    <row r="1798" spans="1:1" x14ac:dyDescent="0.25">
      <c r="A1798" s="40" t="s">
        <v>483</v>
      </c>
    </row>
    <row r="1799" spans="1:1" x14ac:dyDescent="0.25">
      <c r="A1799" s="41" t="s">
        <v>4282</v>
      </c>
    </row>
    <row r="1800" spans="1:1" x14ac:dyDescent="0.25">
      <c r="A1800" s="40" t="s">
        <v>432</v>
      </c>
    </row>
    <row r="1801" spans="1:1" x14ac:dyDescent="0.25">
      <c r="A1801" s="41" t="s">
        <v>4282</v>
      </c>
    </row>
    <row r="1802" spans="1:1" x14ac:dyDescent="0.25">
      <c r="A1802" s="40" t="s">
        <v>872</v>
      </c>
    </row>
    <row r="1803" spans="1:1" x14ac:dyDescent="0.25">
      <c r="A1803" s="41" t="s">
        <v>4282</v>
      </c>
    </row>
    <row r="1804" spans="1:1" x14ac:dyDescent="0.25">
      <c r="A1804" s="40" t="s">
        <v>569</v>
      </c>
    </row>
    <row r="1805" spans="1:1" x14ac:dyDescent="0.25">
      <c r="A1805" s="41" t="s">
        <v>4282</v>
      </c>
    </row>
    <row r="1806" spans="1:1" x14ac:dyDescent="0.25">
      <c r="A1806" s="40" t="s">
        <v>261</v>
      </c>
    </row>
    <row r="1807" spans="1:1" x14ac:dyDescent="0.25">
      <c r="A1807" s="41" t="s">
        <v>4282</v>
      </c>
    </row>
    <row r="1808" spans="1:1" x14ac:dyDescent="0.25">
      <c r="A1808" s="40" t="s">
        <v>289</v>
      </c>
    </row>
    <row r="1809" spans="1:1" x14ac:dyDescent="0.25">
      <c r="A1809" s="41" t="s">
        <v>4282</v>
      </c>
    </row>
    <row r="1810" spans="1:1" x14ac:dyDescent="0.25">
      <c r="A1810" s="40" t="s">
        <v>42</v>
      </c>
    </row>
    <row r="1811" spans="1:1" x14ac:dyDescent="0.25">
      <c r="A1811" s="41" t="s">
        <v>4282</v>
      </c>
    </row>
    <row r="1812" spans="1:1" x14ac:dyDescent="0.25">
      <c r="A1812" s="40" t="s">
        <v>805</v>
      </c>
    </row>
    <row r="1813" spans="1:1" x14ac:dyDescent="0.25">
      <c r="A1813" s="41" t="s">
        <v>4282</v>
      </c>
    </row>
    <row r="1814" spans="1:1" x14ac:dyDescent="0.25">
      <c r="A1814" s="40" t="s">
        <v>556</v>
      </c>
    </row>
    <row r="1815" spans="1:1" x14ac:dyDescent="0.25">
      <c r="A1815" s="41" t="s">
        <v>4282</v>
      </c>
    </row>
    <row r="1816" spans="1:1" x14ac:dyDescent="0.25">
      <c r="A1816" s="40" t="s">
        <v>555</v>
      </c>
    </row>
    <row r="1817" spans="1:1" x14ac:dyDescent="0.25">
      <c r="A1817" s="41" t="s">
        <v>4282</v>
      </c>
    </row>
    <row r="1818" spans="1:1" x14ac:dyDescent="0.25">
      <c r="A1818" s="40" t="s">
        <v>290</v>
      </c>
    </row>
    <row r="1819" spans="1:1" x14ac:dyDescent="0.25">
      <c r="A1819" s="41" t="s">
        <v>4282</v>
      </c>
    </row>
    <row r="1820" spans="1:1" x14ac:dyDescent="0.25">
      <c r="A1820" s="40" t="s">
        <v>239</v>
      </c>
    </row>
    <row r="1821" spans="1:1" x14ac:dyDescent="0.25">
      <c r="A1821" s="41" t="s">
        <v>4282</v>
      </c>
    </row>
    <row r="1822" spans="1:1" x14ac:dyDescent="0.25">
      <c r="A1822" s="40" t="s">
        <v>464</v>
      </c>
    </row>
    <row r="1823" spans="1:1" x14ac:dyDescent="0.25">
      <c r="A1823" s="41" t="s">
        <v>4282</v>
      </c>
    </row>
    <row r="1824" spans="1:1" x14ac:dyDescent="0.25">
      <c r="A1824" s="40" t="s">
        <v>302</v>
      </c>
    </row>
    <row r="1825" spans="1:1" x14ac:dyDescent="0.25">
      <c r="A1825" s="41" t="s">
        <v>4282</v>
      </c>
    </row>
    <row r="1826" spans="1:1" x14ac:dyDescent="0.25">
      <c r="A1826" s="40" t="s">
        <v>409</v>
      </c>
    </row>
    <row r="1827" spans="1:1" x14ac:dyDescent="0.25">
      <c r="A1827" s="41" t="s">
        <v>4282</v>
      </c>
    </row>
    <row r="1828" spans="1:1" x14ac:dyDescent="0.25">
      <c r="A1828" s="40" t="s">
        <v>909</v>
      </c>
    </row>
    <row r="1829" spans="1:1" x14ac:dyDescent="0.25">
      <c r="A1829" s="41" t="s">
        <v>4282</v>
      </c>
    </row>
    <row r="1830" spans="1:1" x14ac:dyDescent="0.25">
      <c r="A1830" s="40" t="s">
        <v>277</v>
      </c>
    </row>
    <row r="1831" spans="1:1" x14ac:dyDescent="0.25">
      <c r="A1831" s="41" t="s">
        <v>4282</v>
      </c>
    </row>
    <row r="1832" spans="1:1" x14ac:dyDescent="0.25">
      <c r="A1832" s="40" t="s">
        <v>276</v>
      </c>
    </row>
    <row r="1833" spans="1:1" x14ac:dyDescent="0.25">
      <c r="A1833" s="41" t="s">
        <v>4282</v>
      </c>
    </row>
    <row r="1834" spans="1:1" x14ac:dyDescent="0.25">
      <c r="A1834" s="40" t="s">
        <v>481</v>
      </c>
    </row>
    <row r="1835" spans="1:1" x14ac:dyDescent="0.25">
      <c r="A1835" s="41" t="s">
        <v>4282</v>
      </c>
    </row>
    <row r="1836" spans="1:1" x14ac:dyDescent="0.25">
      <c r="A1836" s="40" t="s">
        <v>294</v>
      </c>
    </row>
    <row r="1837" spans="1:1" x14ac:dyDescent="0.25">
      <c r="A1837" s="41" t="s">
        <v>4282</v>
      </c>
    </row>
    <row r="1838" spans="1:1" x14ac:dyDescent="0.25">
      <c r="A1838" s="40" t="s">
        <v>548</v>
      </c>
    </row>
    <row r="1839" spans="1:1" x14ac:dyDescent="0.25">
      <c r="A1839" s="41" t="s">
        <v>4282</v>
      </c>
    </row>
    <row r="1840" spans="1:1" x14ac:dyDescent="0.25">
      <c r="A1840" s="40" t="s">
        <v>648</v>
      </c>
    </row>
    <row r="1841" spans="1:1" x14ac:dyDescent="0.25">
      <c r="A1841" s="41" t="s">
        <v>4282</v>
      </c>
    </row>
    <row r="1842" spans="1:1" x14ac:dyDescent="0.25">
      <c r="A1842" s="40" t="s">
        <v>358</v>
      </c>
    </row>
    <row r="1843" spans="1:1" x14ac:dyDescent="0.25">
      <c r="A1843" s="41" t="s">
        <v>4282</v>
      </c>
    </row>
    <row r="1844" spans="1:1" x14ac:dyDescent="0.25">
      <c r="A1844" s="40" t="s">
        <v>380</v>
      </c>
    </row>
    <row r="1845" spans="1:1" x14ac:dyDescent="0.25">
      <c r="A1845" s="41" t="s">
        <v>4282</v>
      </c>
    </row>
    <row r="1846" spans="1:1" x14ac:dyDescent="0.25">
      <c r="A1846" s="40" t="s">
        <v>193</v>
      </c>
    </row>
    <row r="1847" spans="1:1" x14ac:dyDescent="0.25">
      <c r="A1847" s="41" t="s">
        <v>4282</v>
      </c>
    </row>
    <row r="1848" spans="1:1" x14ac:dyDescent="0.25">
      <c r="A1848" s="40" t="s">
        <v>816</v>
      </c>
    </row>
    <row r="1849" spans="1:1" x14ac:dyDescent="0.25">
      <c r="A1849" s="41" t="s">
        <v>4282</v>
      </c>
    </row>
    <row r="1850" spans="1:1" x14ac:dyDescent="0.25">
      <c r="A1850" s="40" t="s">
        <v>637</v>
      </c>
    </row>
    <row r="1851" spans="1:1" x14ac:dyDescent="0.25">
      <c r="A1851" s="41" t="s">
        <v>4282</v>
      </c>
    </row>
    <row r="1852" spans="1:1" x14ac:dyDescent="0.25">
      <c r="A1852" s="40" t="s">
        <v>682</v>
      </c>
    </row>
    <row r="1853" spans="1:1" x14ac:dyDescent="0.25">
      <c r="A1853" s="41" t="s">
        <v>4282</v>
      </c>
    </row>
    <row r="1854" spans="1:1" x14ac:dyDescent="0.25">
      <c r="A1854" s="40" t="s">
        <v>638</v>
      </c>
    </row>
    <row r="1855" spans="1:1" x14ac:dyDescent="0.25">
      <c r="A1855" s="41" t="s">
        <v>4282</v>
      </c>
    </row>
    <row r="1856" spans="1:1" x14ac:dyDescent="0.25">
      <c r="A1856" s="40" t="s">
        <v>701</v>
      </c>
    </row>
    <row r="1857" spans="1:1" x14ac:dyDescent="0.25">
      <c r="A1857" s="41" t="s">
        <v>4282</v>
      </c>
    </row>
    <row r="1858" spans="1:1" x14ac:dyDescent="0.25">
      <c r="A1858" s="40" t="s">
        <v>954</v>
      </c>
    </row>
    <row r="1859" spans="1:1" x14ac:dyDescent="0.25">
      <c r="A1859" s="41" t="s">
        <v>4282</v>
      </c>
    </row>
    <row r="1860" spans="1:1" x14ac:dyDescent="0.25">
      <c r="A1860" s="40" t="s">
        <v>957</v>
      </c>
    </row>
    <row r="1861" spans="1:1" x14ac:dyDescent="0.25">
      <c r="A1861" s="41" t="s">
        <v>4282</v>
      </c>
    </row>
    <row r="1862" spans="1:1" x14ac:dyDescent="0.25">
      <c r="A1862" s="40" t="s">
        <v>1007</v>
      </c>
    </row>
    <row r="1863" spans="1:1" x14ac:dyDescent="0.25">
      <c r="A1863" s="41" t="s">
        <v>4282</v>
      </c>
    </row>
    <row r="1864" spans="1:1" x14ac:dyDescent="0.25">
      <c r="A1864" s="40" t="s">
        <v>333</v>
      </c>
    </row>
    <row r="1865" spans="1:1" x14ac:dyDescent="0.25">
      <c r="A1865" s="41" t="s">
        <v>4282</v>
      </c>
    </row>
    <row r="1866" spans="1:1" x14ac:dyDescent="0.25">
      <c r="A1866" s="40" t="s">
        <v>416</v>
      </c>
    </row>
    <row r="1867" spans="1:1" x14ac:dyDescent="0.25">
      <c r="A1867" s="41" t="s">
        <v>4282</v>
      </c>
    </row>
    <row r="1868" spans="1:1" x14ac:dyDescent="0.25">
      <c r="A1868" s="40" t="s">
        <v>942</v>
      </c>
    </row>
    <row r="1869" spans="1:1" x14ac:dyDescent="0.25">
      <c r="A1869" s="41" t="s">
        <v>4282</v>
      </c>
    </row>
    <row r="1870" spans="1:1" x14ac:dyDescent="0.25">
      <c r="A1870" s="40" t="s">
        <v>941</v>
      </c>
    </row>
    <row r="1871" spans="1:1" x14ac:dyDescent="0.25">
      <c r="A1871" s="41" t="s">
        <v>4282</v>
      </c>
    </row>
    <row r="1872" spans="1:1" x14ac:dyDescent="0.25">
      <c r="A1872" s="40" t="s">
        <v>64</v>
      </c>
    </row>
    <row r="1873" spans="1:1" x14ac:dyDescent="0.25">
      <c r="A1873" s="41" t="s">
        <v>4282</v>
      </c>
    </row>
    <row r="1874" spans="1:1" x14ac:dyDescent="0.25">
      <c r="A1874" s="40" t="s">
        <v>75</v>
      </c>
    </row>
    <row r="1875" spans="1:1" x14ac:dyDescent="0.25">
      <c r="A1875" s="41" t="s">
        <v>4282</v>
      </c>
    </row>
    <row r="1876" spans="1:1" x14ac:dyDescent="0.25">
      <c r="A1876" s="40" t="s">
        <v>72</v>
      </c>
    </row>
    <row r="1877" spans="1:1" x14ac:dyDescent="0.25">
      <c r="A1877" s="41" t="s">
        <v>4282</v>
      </c>
    </row>
    <row r="1878" spans="1:1" x14ac:dyDescent="0.25">
      <c r="A1878" s="40" t="s">
        <v>936</v>
      </c>
    </row>
    <row r="1879" spans="1:1" x14ac:dyDescent="0.25">
      <c r="A1879" s="41" t="s">
        <v>4282</v>
      </c>
    </row>
    <row r="1880" spans="1:1" x14ac:dyDescent="0.25">
      <c r="A1880" s="40" t="s">
        <v>99</v>
      </c>
    </row>
    <row r="1881" spans="1:1" x14ac:dyDescent="0.25">
      <c r="A1881" s="41" t="s">
        <v>4282</v>
      </c>
    </row>
    <row r="1882" spans="1:1" x14ac:dyDescent="0.25">
      <c r="A1882" s="40" t="s">
        <v>422</v>
      </c>
    </row>
    <row r="1883" spans="1:1" x14ac:dyDescent="0.25">
      <c r="A1883" s="41" t="s">
        <v>4282</v>
      </c>
    </row>
    <row r="1884" spans="1:1" x14ac:dyDescent="0.25">
      <c r="A1884" s="40" t="s">
        <v>412</v>
      </c>
    </row>
    <row r="1885" spans="1:1" x14ac:dyDescent="0.25">
      <c r="A1885" s="41" t="s">
        <v>4282</v>
      </c>
    </row>
    <row r="1886" spans="1:1" x14ac:dyDescent="0.25">
      <c r="A1886" s="40" t="s">
        <v>68</v>
      </c>
    </row>
    <row r="1887" spans="1:1" x14ac:dyDescent="0.25">
      <c r="A1887" s="41" t="s">
        <v>4282</v>
      </c>
    </row>
    <row r="1888" spans="1:1" x14ac:dyDescent="0.25">
      <c r="A1888" s="40" t="s">
        <v>69</v>
      </c>
    </row>
    <row r="1889" spans="1:1" x14ac:dyDescent="0.25">
      <c r="A1889" s="41" t="s">
        <v>4282</v>
      </c>
    </row>
    <row r="1890" spans="1:1" x14ac:dyDescent="0.25">
      <c r="A1890" s="40" t="s">
        <v>66</v>
      </c>
    </row>
    <row r="1891" spans="1:1" x14ac:dyDescent="0.25">
      <c r="A1891" s="41" t="s">
        <v>4282</v>
      </c>
    </row>
    <row r="1892" spans="1:1" x14ac:dyDescent="0.25">
      <c r="A1892" s="40" t="s">
        <v>543</v>
      </c>
    </row>
    <row r="1893" spans="1:1" x14ac:dyDescent="0.25">
      <c r="A1893" s="41" t="s">
        <v>4282</v>
      </c>
    </row>
    <row r="1894" spans="1:1" x14ac:dyDescent="0.25">
      <c r="A1894" s="40" t="s">
        <v>77</v>
      </c>
    </row>
    <row r="1895" spans="1:1" x14ac:dyDescent="0.25">
      <c r="A1895" s="41" t="s">
        <v>4282</v>
      </c>
    </row>
    <row r="1896" spans="1:1" x14ac:dyDescent="0.25">
      <c r="A1896" s="40" t="s">
        <v>259</v>
      </c>
    </row>
    <row r="1897" spans="1:1" x14ac:dyDescent="0.25">
      <c r="A1897" s="41" t="s">
        <v>4282</v>
      </c>
    </row>
    <row r="1898" spans="1:1" x14ac:dyDescent="0.25">
      <c r="A1898" s="40" t="s">
        <v>894</v>
      </c>
    </row>
    <row r="1899" spans="1:1" x14ac:dyDescent="0.25">
      <c r="A1899" s="41" t="s">
        <v>4282</v>
      </c>
    </row>
    <row r="1900" spans="1:1" x14ac:dyDescent="0.25">
      <c r="A1900" s="40" t="s">
        <v>353</v>
      </c>
    </row>
    <row r="1901" spans="1:1" x14ac:dyDescent="0.25">
      <c r="A1901" s="41" t="s">
        <v>4282</v>
      </c>
    </row>
    <row r="1902" spans="1:1" x14ac:dyDescent="0.25">
      <c r="A1902" s="40" t="s">
        <v>786</v>
      </c>
    </row>
    <row r="1903" spans="1:1" x14ac:dyDescent="0.25">
      <c r="A1903" s="41" t="s">
        <v>4282</v>
      </c>
    </row>
    <row r="1904" spans="1:1" x14ac:dyDescent="0.25">
      <c r="A1904" s="40" t="s">
        <v>328</v>
      </c>
    </row>
    <row r="1905" spans="1:1" x14ac:dyDescent="0.25">
      <c r="A1905" s="41" t="s">
        <v>4282</v>
      </c>
    </row>
    <row r="1906" spans="1:1" x14ac:dyDescent="0.25">
      <c r="A1906" s="40" t="s">
        <v>255</v>
      </c>
    </row>
    <row r="1907" spans="1:1" x14ac:dyDescent="0.25">
      <c r="A1907" s="41" t="s">
        <v>4282</v>
      </c>
    </row>
    <row r="1908" spans="1:1" x14ac:dyDescent="0.25">
      <c r="A1908" s="40" t="s">
        <v>491</v>
      </c>
    </row>
    <row r="1909" spans="1:1" x14ac:dyDescent="0.25">
      <c r="A1909" s="41" t="s">
        <v>4282</v>
      </c>
    </row>
    <row r="1910" spans="1:1" x14ac:dyDescent="0.25">
      <c r="A1910" s="40" t="s">
        <v>961</v>
      </c>
    </row>
    <row r="1911" spans="1:1" x14ac:dyDescent="0.25">
      <c r="A1911" s="41" t="s">
        <v>4282</v>
      </c>
    </row>
    <row r="1912" spans="1:1" x14ac:dyDescent="0.25">
      <c r="A1912" s="40" t="s">
        <v>996</v>
      </c>
    </row>
    <row r="1913" spans="1:1" x14ac:dyDescent="0.25">
      <c r="A1913" s="41" t="s">
        <v>4282</v>
      </c>
    </row>
    <row r="1914" spans="1:1" x14ac:dyDescent="0.25">
      <c r="A1914" s="40" t="s">
        <v>372</v>
      </c>
    </row>
    <row r="1915" spans="1:1" x14ac:dyDescent="0.25">
      <c r="A1915" s="41" t="s">
        <v>4282</v>
      </c>
    </row>
    <row r="1916" spans="1:1" x14ac:dyDescent="0.25">
      <c r="A1916" s="40" t="s">
        <v>14</v>
      </c>
    </row>
    <row r="1917" spans="1:1" x14ac:dyDescent="0.25">
      <c r="A1917" s="41" t="s">
        <v>4282</v>
      </c>
    </row>
    <row r="1918" spans="1:1" x14ac:dyDescent="0.25">
      <c r="A1918" s="40" t="s">
        <v>105</v>
      </c>
    </row>
    <row r="1919" spans="1:1" x14ac:dyDescent="0.25">
      <c r="A1919" s="41" t="s">
        <v>4282</v>
      </c>
    </row>
    <row r="1920" spans="1:1" x14ac:dyDescent="0.25">
      <c r="A1920" s="40" t="s">
        <v>757</v>
      </c>
    </row>
    <row r="1921" spans="1:1" x14ac:dyDescent="0.25">
      <c r="A1921" s="41" t="s">
        <v>4282</v>
      </c>
    </row>
    <row r="1922" spans="1:1" x14ac:dyDescent="0.25">
      <c r="A1922" s="40" t="s">
        <v>1008</v>
      </c>
    </row>
    <row r="1923" spans="1:1" x14ac:dyDescent="0.25">
      <c r="A1923" s="41" t="s">
        <v>4282</v>
      </c>
    </row>
    <row r="1924" spans="1:1" x14ac:dyDescent="0.25">
      <c r="A1924" s="40" t="s">
        <v>985</v>
      </c>
    </row>
    <row r="1925" spans="1:1" x14ac:dyDescent="0.25">
      <c r="A1925" s="41" t="s">
        <v>4282</v>
      </c>
    </row>
    <row r="1926" spans="1:1" x14ac:dyDescent="0.25">
      <c r="A1926" s="40" t="s">
        <v>4281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5"/>
  <sheetViews>
    <sheetView tabSelected="1" topLeftCell="A972" workbookViewId="0">
      <selection activeCell="AA1003" sqref="AA1003"/>
    </sheetView>
  </sheetViews>
  <sheetFormatPr defaultRowHeight="16.5" thickTop="1" thickBottom="1" x14ac:dyDescent="0.3"/>
  <cols>
    <col min="1" max="1" width="9.28515625" style="35" bestFit="1" customWidth="1"/>
    <col min="2" max="2" width="58" style="17" bestFit="1" customWidth="1"/>
    <col min="3" max="3" width="34" style="18" bestFit="1" customWidth="1"/>
    <col min="4" max="4" width="26.85546875" style="19" bestFit="1" customWidth="1"/>
    <col min="5" max="5" width="99" style="9" bestFit="1" customWidth="1"/>
    <col min="6" max="6" width="82" style="7" bestFit="1" customWidth="1"/>
    <col min="7" max="7" width="87.7109375" style="8" bestFit="1" customWidth="1"/>
    <col min="8" max="8" width="75.7109375" style="9" bestFit="1" customWidth="1"/>
    <col min="9" max="9" width="116.85546875" style="10" bestFit="1" customWidth="1"/>
    <col min="10" max="10" width="76.42578125" style="11" bestFit="1" customWidth="1"/>
    <col min="11" max="11" width="116" style="12" bestFit="1" customWidth="1"/>
    <col min="12" max="12" width="84.7109375" style="7" bestFit="1" customWidth="1"/>
    <col min="13" max="13" width="125.42578125" style="13" bestFit="1" customWidth="1"/>
    <col min="14" max="14" width="125.42578125" style="14" bestFit="1" customWidth="1"/>
    <col min="15" max="15" width="115.28515625" style="9" bestFit="1" customWidth="1"/>
    <col min="16" max="16" width="74.140625" style="13" bestFit="1" customWidth="1"/>
    <col min="17" max="17" width="123.42578125" style="8" bestFit="1" customWidth="1"/>
    <col min="18" max="18" width="68.28515625" style="3" bestFit="1" customWidth="1"/>
    <col min="19" max="19" width="81.42578125" style="10" bestFit="1" customWidth="1"/>
    <col min="20" max="20" width="28.42578125" style="16" bestFit="1" customWidth="1"/>
    <col min="21" max="21" width="68.85546875" style="36" bestFit="1" customWidth="1"/>
    <col min="22" max="22" width="70.28515625" style="36" bestFit="1" customWidth="1"/>
    <col min="23" max="23" width="51.140625" style="38" bestFit="1" customWidth="1"/>
    <col min="24" max="24" width="37.7109375" style="2" bestFit="1" customWidth="1"/>
    <col min="25" max="25" width="26.85546875" style="2" bestFit="1" customWidth="1"/>
    <col min="26" max="16384" width="9.140625" style="2"/>
  </cols>
  <sheetData>
    <row r="1" spans="1:25" s="34" customFormat="1" ht="18" thickBot="1" x14ac:dyDescent="0.35">
      <c r="A1" s="20" t="s">
        <v>1066</v>
      </c>
      <c r="B1" s="21" t="s">
        <v>1067</v>
      </c>
      <c r="C1" s="22" t="s">
        <v>4272</v>
      </c>
      <c r="D1" s="23" t="s">
        <v>4271</v>
      </c>
      <c r="E1" s="24" t="s">
        <v>1068</v>
      </c>
      <c r="F1" s="25" t="s">
        <v>4257</v>
      </c>
      <c r="G1" s="26" t="s">
        <v>4258</v>
      </c>
      <c r="H1" s="24" t="s">
        <v>4259</v>
      </c>
      <c r="I1" s="27" t="s">
        <v>4260</v>
      </c>
      <c r="J1" s="28" t="s">
        <v>4261</v>
      </c>
      <c r="K1" s="29" t="s">
        <v>4262</v>
      </c>
      <c r="L1" s="25" t="s">
        <v>4263</v>
      </c>
      <c r="M1" s="30" t="s">
        <v>4264</v>
      </c>
      <c r="N1" s="31" t="s">
        <v>4265</v>
      </c>
      <c r="O1" s="24" t="s">
        <v>4266</v>
      </c>
      <c r="P1" s="30" t="s">
        <v>4267</v>
      </c>
      <c r="Q1" s="26" t="s">
        <v>4268</v>
      </c>
      <c r="R1" s="32" t="s">
        <v>4269</v>
      </c>
      <c r="S1" s="27" t="s">
        <v>4270</v>
      </c>
      <c r="T1" s="33" t="s">
        <v>4274</v>
      </c>
      <c r="U1" s="37" t="s">
        <v>4275</v>
      </c>
      <c r="V1" s="37" t="s">
        <v>4276</v>
      </c>
      <c r="W1" s="37" t="s">
        <v>4277</v>
      </c>
      <c r="X1" s="37" t="s">
        <v>4278</v>
      </c>
      <c r="Y1" s="37" t="s">
        <v>4279</v>
      </c>
    </row>
    <row r="2" spans="1:25" thickTop="1" thickBot="1" x14ac:dyDescent="0.3">
      <c r="A2" s="35">
        <v>1</v>
      </c>
      <c r="B2" s="15" t="s">
        <v>0</v>
      </c>
      <c r="C2" s="4">
        <f t="shared" ref="C2:C65" ca="1" si="0">RAND() * 100</f>
        <v>94.397542431479721</v>
      </c>
      <c r="D2" s="5">
        <f t="shared" ref="D2:D65" si="1">COUNTA(D1:T1)</f>
        <v>17</v>
      </c>
      <c r="E2" s="6" t="s">
        <v>1069</v>
      </c>
      <c r="F2" s="7" t="s">
        <v>1070</v>
      </c>
      <c r="G2" s="8" t="s">
        <v>1071</v>
      </c>
      <c r="H2" s="9" t="s">
        <v>1072</v>
      </c>
      <c r="I2" s="10" t="s">
        <v>1073</v>
      </c>
      <c r="J2" s="11" t="s">
        <v>1074</v>
      </c>
      <c r="K2" s="12" t="s">
        <v>1075</v>
      </c>
      <c r="L2" s="7" t="s">
        <v>1076</v>
      </c>
      <c r="M2" s="13" t="s">
        <v>1077</v>
      </c>
      <c r="N2" s="14" t="s">
        <v>1078</v>
      </c>
      <c r="O2" s="9" t="s">
        <v>1079</v>
      </c>
      <c r="P2" s="13" t="s">
        <v>1080</v>
      </c>
      <c r="Q2" s="8" t="s">
        <v>1081</v>
      </c>
      <c r="R2" s="3" t="s">
        <v>1082</v>
      </c>
      <c r="S2" s="10" t="s">
        <v>1083</v>
      </c>
      <c r="T2" s="16">
        <f t="shared" ref="T2:T65" ca="1" si="2">RANDBETWEEN(DATE(2019,1,24),DATE(2019,3,8))</f>
        <v>43499</v>
      </c>
      <c r="U2" s="36" t="b">
        <f t="shared" ref="U2:U65" si="3">IF(D2 &gt; 10, TRUE, FALSE)</f>
        <v>1</v>
      </c>
      <c r="V2" s="36" t="b">
        <f t="shared" ref="V2:V65" si="4">IF(U2 = TRUE, FALSE, TRUE)</f>
        <v>0</v>
      </c>
      <c r="W2" s="38" t="b">
        <f t="shared" ref="W2:W65" ca="1" si="5">IF(T2 &lt; TODAY(), TRUE, FALSE)</f>
        <v>0</v>
      </c>
      <c r="X2" s="2" t="b">
        <f t="shared" ref="X2:X65" ca="1" si="6">IF(C2 &lt; 30, TRUE, FALSE)</f>
        <v>0</v>
      </c>
      <c r="Y2" s="2" t="b">
        <f>IF(ISNUMBER(SEARCH("SUGAR",E2:S2)) = FALSE,TRUE,FALSE)</f>
        <v>1</v>
      </c>
    </row>
    <row r="3" spans="1:25" thickTop="1" thickBot="1" x14ac:dyDescent="0.3">
      <c r="A3" s="35">
        <v>2</v>
      </c>
      <c r="B3" s="15" t="s">
        <v>1</v>
      </c>
      <c r="C3" s="4">
        <f t="shared" ca="1" si="0"/>
        <v>19.22761268580475</v>
      </c>
      <c r="D3" s="5">
        <f t="shared" ca="1" si="1"/>
        <v>17</v>
      </c>
      <c r="E3" s="6" t="s">
        <v>1087</v>
      </c>
      <c r="F3" s="7" t="s">
        <v>1071</v>
      </c>
      <c r="G3" s="8" t="s">
        <v>1088</v>
      </c>
      <c r="H3" s="9" t="s">
        <v>1089</v>
      </c>
      <c r="I3" s="10" t="s">
        <v>1090</v>
      </c>
      <c r="J3" s="11" t="s">
        <v>1091</v>
      </c>
      <c r="K3" s="12" t="s">
        <v>1092</v>
      </c>
      <c r="L3" s="7" t="s">
        <v>1093</v>
      </c>
      <c r="M3" s="13" t="s">
        <v>1094</v>
      </c>
      <c r="N3" s="14" t="s">
        <v>1095</v>
      </c>
      <c r="O3" s="9" t="s">
        <v>1096</v>
      </c>
      <c r="P3" s="13" t="s">
        <v>1097</v>
      </c>
      <c r="Q3" s="8" t="s">
        <v>1098</v>
      </c>
      <c r="T3" s="16">
        <f t="shared" ca="1" si="2"/>
        <v>43518</v>
      </c>
      <c r="U3" s="36" t="b">
        <f t="shared" ca="1" si="3"/>
        <v>1</v>
      </c>
      <c r="V3" s="36" t="b">
        <f t="shared" ca="1" si="4"/>
        <v>0</v>
      </c>
      <c r="W3" s="38" t="b">
        <f t="shared" ca="1" si="5"/>
        <v>0</v>
      </c>
      <c r="X3" s="2" t="b">
        <f t="shared" ca="1" si="6"/>
        <v>1</v>
      </c>
      <c r="Y3" s="2" t="b">
        <f t="shared" ref="Y3:Y66" si="7">IF(ISNUMBER(SEARCH("SUGAR",E3:S3)) = FALSE,TRUE,FALSE)</f>
        <v>1</v>
      </c>
    </row>
    <row r="4" spans="1:25" thickTop="1" thickBot="1" x14ac:dyDescent="0.3">
      <c r="A4" s="35">
        <v>3</v>
      </c>
      <c r="B4" s="15" t="s">
        <v>2</v>
      </c>
      <c r="C4" s="4">
        <f t="shared" ca="1" si="0"/>
        <v>1.9921899021930312</v>
      </c>
      <c r="D4" s="5">
        <f t="shared" ca="1" si="1"/>
        <v>15</v>
      </c>
      <c r="E4" s="6" t="s">
        <v>1099</v>
      </c>
      <c r="F4" s="7" t="s">
        <v>1084</v>
      </c>
      <c r="G4" s="8" t="s">
        <v>1090</v>
      </c>
      <c r="H4" s="9" t="s">
        <v>1088</v>
      </c>
      <c r="I4" s="10" t="s">
        <v>1089</v>
      </c>
      <c r="J4" s="11" t="s">
        <v>1100</v>
      </c>
      <c r="K4" s="12" t="s">
        <v>1092</v>
      </c>
      <c r="L4" s="7" t="s">
        <v>1101</v>
      </c>
      <c r="M4" s="13" t="s">
        <v>1102</v>
      </c>
      <c r="N4" s="14" t="s">
        <v>1103</v>
      </c>
      <c r="O4" s="9" t="s">
        <v>1104</v>
      </c>
      <c r="P4" s="13" t="s">
        <v>1077</v>
      </c>
      <c r="Q4" s="8" t="s">
        <v>1105</v>
      </c>
      <c r="R4" s="3" t="s">
        <v>1106</v>
      </c>
      <c r="S4" s="10" t="s">
        <v>1107</v>
      </c>
      <c r="T4" s="16">
        <f t="shared" ca="1" si="2"/>
        <v>43512</v>
      </c>
      <c r="U4" s="36" t="b">
        <f t="shared" ca="1" si="3"/>
        <v>1</v>
      </c>
      <c r="V4" s="36" t="b">
        <f t="shared" ca="1" si="4"/>
        <v>0</v>
      </c>
      <c r="W4" s="38" t="b">
        <f t="shared" ca="1" si="5"/>
        <v>0</v>
      </c>
      <c r="X4" s="2" t="b">
        <f t="shared" ca="1" si="6"/>
        <v>1</v>
      </c>
      <c r="Y4" s="2" t="b">
        <f t="shared" si="7"/>
        <v>1</v>
      </c>
    </row>
    <row r="5" spans="1:25" thickTop="1" thickBot="1" x14ac:dyDescent="0.3">
      <c r="A5" s="35">
        <v>4</v>
      </c>
      <c r="B5" s="15" t="s">
        <v>3</v>
      </c>
      <c r="C5" s="4">
        <f t="shared" ca="1" si="0"/>
        <v>49.247481215144141</v>
      </c>
      <c r="D5" s="5">
        <f t="shared" ca="1" si="1"/>
        <v>17</v>
      </c>
      <c r="E5" s="6" t="s">
        <v>1108</v>
      </c>
      <c r="F5" s="7" t="s">
        <v>1109</v>
      </c>
      <c r="G5" s="8" t="s">
        <v>1071</v>
      </c>
      <c r="H5" s="9" t="s">
        <v>1090</v>
      </c>
      <c r="I5" s="10" t="s">
        <v>1089</v>
      </c>
      <c r="J5" s="11" t="s">
        <v>1084</v>
      </c>
      <c r="K5" s="12" t="s">
        <v>1100</v>
      </c>
      <c r="L5" s="7" t="s">
        <v>1092</v>
      </c>
      <c r="M5" s="13" t="s">
        <v>1110</v>
      </c>
      <c r="N5" s="14" t="s">
        <v>1111</v>
      </c>
      <c r="O5" s="9" t="s">
        <v>1103</v>
      </c>
      <c r="P5" s="13" t="s">
        <v>1097</v>
      </c>
      <c r="Q5" s="8" t="s">
        <v>1096</v>
      </c>
      <c r="R5" s="3" t="s">
        <v>1077</v>
      </c>
      <c r="S5" s="10" t="s">
        <v>1105</v>
      </c>
      <c r="T5" s="16">
        <f t="shared" ca="1" si="2"/>
        <v>43521</v>
      </c>
      <c r="U5" s="36" t="b">
        <f t="shared" ca="1" si="3"/>
        <v>1</v>
      </c>
      <c r="V5" s="36" t="b">
        <f t="shared" ca="1" si="4"/>
        <v>0</v>
      </c>
      <c r="W5" s="38" t="b">
        <f t="shared" ca="1" si="5"/>
        <v>0</v>
      </c>
      <c r="X5" s="2" t="b">
        <f t="shared" ca="1" si="6"/>
        <v>0</v>
      </c>
      <c r="Y5" s="2" t="b">
        <f t="shared" si="7"/>
        <v>1</v>
      </c>
    </row>
    <row r="6" spans="1:25" thickTop="1" thickBot="1" x14ac:dyDescent="0.3">
      <c r="A6" s="35">
        <v>5</v>
      </c>
      <c r="B6" s="15" t="s">
        <v>3</v>
      </c>
      <c r="C6" s="4">
        <f t="shared" ca="1" si="0"/>
        <v>30.458811123163997</v>
      </c>
      <c r="D6" s="5">
        <f t="shared" ca="1" si="1"/>
        <v>17</v>
      </c>
      <c r="E6" s="6" t="s">
        <v>1099</v>
      </c>
      <c r="F6" s="7" t="s">
        <v>1090</v>
      </c>
      <c r="G6" s="8" t="s">
        <v>1084</v>
      </c>
      <c r="H6" s="9" t="s">
        <v>1088</v>
      </c>
      <c r="I6" s="10" t="s">
        <v>1113</v>
      </c>
      <c r="J6" s="11" t="s">
        <v>1089</v>
      </c>
      <c r="K6" s="12" t="s">
        <v>1100</v>
      </c>
      <c r="L6" s="7" t="s">
        <v>1092</v>
      </c>
      <c r="M6" s="13" t="s">
        <v>1114</v>
      </c>
      <c r="N6" s="14" t="s">
        <v>1101</v>
      </c>
      <c r="O6" s="9" t="s">
        <v>1103</v>
      </c>
      <c r="P6" s="13" t="s">
        <v>1104</v>
      </c>
      <c r="Q6" s="8" t="s">
        <v>1105</v>
      </c>
      <c r="R6" s="3" t="s">
        <v>1106</v>
      </c>
      <c r="S6" s="10" t="s">
        <v>1107</v>
      </c>
      <c r="T6" s="16">
        <f t="shared" ca="1" si="2"/>
        <v>43503</v>
      </c>
      <c r="U6" s="36" t="b">
        <f t="shared" ca="1" si="3"/>
        <v>1</v>
      </c>
      <c r="V6" s="36" t="b">
        <f t="shared" ca="1" si="4"/>
        <v>0</v>
      </c>
      <c r="W6" s="38" t="b">
        <f t="shared" ca="1" si="5"/>
        <v>0</v>
      </c>
      <c r="X6" s="2" t="b">
        <f t="shared" ca="1" si="6"/>
        <v>0</v>
      </c>
      <c r="Y6" s="2" t="b">
        <f t="shared" si="7"/>
        <v>1</v>
      </c>
    </row>
    <row r="7" spans="1:25" thickTop="1" thickBot="1" x14ac:dyDescent="0.3">
      <c r="A7" s="35">
        <v>6</v>
      </c>
      <c r="B7" s="15" t="s">
        <v>4</v>
      </c>
      <c r="C7" s="4">
        <f t="shared" ca="1" si="0"/>
        <v>50.115954567486611</v>
      </c>
      <c r="D7" s="5">
        <f t="shared" ca="1" si="1"/>
        <v>17</v>
      </c>
      <c r="E7" s="6" t="s">
        <v>1099</v>
      </c>
      <c r="F7" s="7" t="s">
        <v>1090</v>
      </c>
      <c r="G7" s="8" t="s">
        <v>1084</v>
      </c>
      <c r="H7" s="9" t="s">
        <v>1088</v>
      </c>
      <c r="I7" s="10" t="s">
        <v>1100</v>
      </c>
      <c r="J7" s="11" t="s">
        <v>1089</v>
      </c>
      <c r="K7" s="12" t="s">
        <v>1092</v>
      </c>
      <c r="L7" s="7" t="s">
        <v>1101</v>
      </c>
      <c r="M7" s="13" t="s">
        <v>1114</v>
      </c>
      <c r="N7" s="14" t="s">
        <v>1103</v>
      </c>
      <c r="O7" s="9" t="s">
        <v>1104</v>
      </c>
      <c r="P7" s="13" t="s">
        <v>1105</v>
      </c>
      <c r="Q7" s="8" t="s">
        <v>1106</v>
      </c>
      <c r="R7" s="3" t="s">
        <v>1107</v>
      </c>
      <c r="T7" s="16">
        <f t="shared" ca="1" si="2"/>
        <v>43522</v>
      </c>
      <c r="U7" s="36" t="b">
        <f t="shared" ca="1" si="3"/>
        <v>1</v>
      </c>
      <c r="V7" s="36" t="b">
        <f t="shared" ca="1" si="4"/>
        <v>0</v>
      </c>
      <c r="W7" s="38" t="b">
        <f t="shared" ca="1" si="5"/>
        <v>0</v>
      </c>
      <c r="X7" s="2" t="b">
        <f t="shared" ca="1" si="6"/>
        <v>0</v>
      </c>
      <c r="Y7" s="2" t="b">
        <f t="shared" si="7"/>
        <v>1</v>
      </c>
    </row>
    <row r="8" spans="1:25" thickTop="1" thickBot="1" x14ac:dyDescent="0.3">
      <c r="A8" s="35">
        <v>7</v>
      </c>
      <c r="B8" s="15" t="s">
        <v>5</v>
      </c>
      <c r="C8" s="4">
        <f t="shared" ca="1" si="0"/>
        <v>25.297458001346907</v>
      </c>
      <c r="D8" s="5">
        <f t="shared" ca="1" si="1"/>
        <v>16</v>
      </c>
      <c r="E8" s="6" t="s">
        <v>1099</v>
      </c>
      <c r="F8" s="7" t="s">
        <v>1090</v>
      </c>
      <c r="G8" s="8" t="s">
        <v>1084</v>
      </c>
      <c r="H8" s="9" t="s">
        <v>1115</v>
      </c>
      <c r="I8" s="10" t="s">
        <v>1109</v>
      </c>
      <c r="J8" s="11" t="s">
        <v>1089</v>
      </c>
      <c r="K8" s="12" t="s">
        <v>1092</v>
      </c>
      <c r="L8" s="7" t="s">
        <v>1100</v>
      </c>
      <c r="M8" s="13" t="s">
        <v>1116</v>
      </c>
      <c r="N8" s="14" t="s">
        <v>1103</v>
      </c>
      <c r="O8" s="9" t="s">
        <v>1117</v>
      </c>
      <c r="P8" s="13" t="s">
        <v>1077</v>
      </c>
      <c r="Q8" s="8" t="s">
        <v>1105</v>
      </c>
      <c r="R8" s="3" t="s">
        <v>1118</v>
      </c>
      <c r="S8" s="10" t="s">
        <v>1112</v>
      </c>
      <c r="T8" s="16">
        <f t="shared" ca="1" si="2"/>
        <v>43518</v>
      </c>
      <c r="U8" s="36" t="b">
        <f t="shared" ca="1" si="3"/>
        <v>1</v>
      </c>
      <c r="V8" s="36" t="b">
        <f t="shared" ca="1" si="4"/>
        <v>0</v>
      </c>
      <c r="W8" s="38" t="b">
        <f t="shared" ca="1" si="5"/>
        <v>0</v>
      </c>
      <c r="X8" s="2" t="b">
        <f t="shared" ca="1" si="6"/>
        <v>1</v>
      </c>
      <c r="Y8" s="2" t="b">
        <f t="shared" si="7"/>
        <v>1</v>
      </c>
    </row>
    <row r="9" spans="1:25" thickTop="1" thickBot="1" x14ac:dyDescent="0.3">
      <c r="A9" s="35">
        <v>8</v>
      </c>
      <c r="B9" s="15" t="s">
        <v>6</v>
      </c>
      <c r="C9" s="4">
        <f t="shared" ca="1" si="0"/>
        <v>35.907282463348089</v>
      </c>
      <c r="D9" s="5">
        <f t="shared" ca="1" si="1"/>
        <v>17</v>
      </c>
      <c r="E9" s="6" t="s">
        <v>1087</v>
      </c>
      <c r="F9" s="7" t="s">
        <v>1071</v>
      </c>
      <c r="G9" s="8" t="s">
        <v>1088</v>
      </c>
      <c r="H9" s="9" t="s">
        <v>1089</v>
      </c>
      <c r="I9" s="10" t="s">
        <v>1090</v>
      </c>
      <c r="J9" s="11" t="s">
        <v>1092</v>
      </c>
      <c r="K9" s="12" t="s">
        <v>1100</v>
      </c>
      <c r="L9" s="7" t="s">
        <v>1114</v>
      </c>
      <c r="M9" s="13" t="s">
        <v>1095</v>
      </c>
      <c r="N9" s="14" t="s">
        <v>1103</v>
      </c>
      <c r="O9" s="9" t="s">
        <v>1119</v>
      </c>
      <c r="P9" s="13" t="s">
        <v>1104</v>
      </c>
      <c r="Q9" s="8" t="s">
        <v>1105</v>
      </c>
      <c r="R9" s="3" t="s">
        <v>1106</v>
      </c>
      <c r="S9" s="10" t="s">
        <v>1120</v>
      </c>
      <c r="T9" s="16">
        <f t="shared" ca="1" si="2"/>
        <v>43525</v>
      </c>
      <c r="U9" s="36" t="b">
        <f t="shared" ca="1" si="3"/>
        <v>1</v>
      </c>
      <c r="V9" s="36" t="b">
        <f t="shared" ca="1" si="4"/>
        <v>0</v>
      </c>
      <c r="W9" s="38" t="b">
        <f t="shared" ca="1" si="5"/>
        <v>0</v>
      </c>
      <c r="X9" s="2" t="b">
        <f t="shared" ca="1" si="6"/>
        <v>0</v>
      </c>
      <c r="Y9" s="2" t="b">
        <f t="shared" si="7"/>
        <v>1</v>
      </c>
    </row>
    <row r="10" spans="1:25" thickTop="1" thickBot="1" x14ac:dyDescent="0.3">
      <c r="A10" s="35">
        <v>9</v>
      </c>
      <c r="B10" s="15" t="s">
        <v>7</v>
      </c>
      <c r="C10" s="4">
        <f t="shared" ca="1" si="0"/>
        <v>11.5114786795386</v>
      </c>
      <c r="D10" s="5">
        <f t="shared" ca="1" si="1"/>
        <v>17</v>
      </c>
      <c r="E10" s="6" t="s">
        <v>1121</v>
      </c>
      <c r="F10" s="7" t="s">
        <v>1122</v>
      </c>
      <c r="G10" s="8" t="s">
        <v>1071</v>
      </c>
      <c r="H10" s="9" t="s">
        <v>1089</v>
      </c>
      <c r="I10" s="10" t="s">
        <v>1090</v>
      </c>
      <c r="J10" s="11" t="s">
        <v>1123</v>
      </c>
      <c r="K10" s="12" t="s">
        <v>1092</v>
      </c>
      <c r="L10" s="7" t="s">
        <v>1124</v>
      </c>
      <c r="M10" s="13" t="s">
        <v>1125</v>
      </c>
      <c r="N10" s="14" t="s">
        <v>1126</v>
      </c>
      <c r="O10" s="9" t="s">
        <v>1127</v>
      </c>
      <c r="P10" s="13" t="s">
        <v>1128</v>
      </c>
      <c r="Q10" s="8" t="s">
        <v>1129</v>
      </c>
      <c r="R10" s="3" t="s">
        <v>1130</v>
      </c>
      <c r="S10" s="10" t="s">
        <v>1084</v>
      </c>
      <c r="T10" s="16">
        <f t="shared" ca="1" si="2"/>
        <v>43528</v>
      </c>
      <c r="U10" s="36" t="b">
        <f t="shared" ca="1" si="3"/>
        <v>1</v>
      </c>
      <c r="V10" s="36" t="b">
        <f t="shared" ca="1" si="4"/>
        <v>0</v>
      </c>
      <c r="W10" s="38" t="b">
        <f t="shared" ca="1" si="5"/>
        <v>0</v>
      </c>
      <c r="X10" s="2" t="b">
        <f t="shared" ca="1" si="6"/>
        <v>1</v>
      </c>
      <c r="Y10" s="2" t="b">
        <f t="shared" si="7"/>
        <v>1</v>
      </c>
    </row>
    <row r="11" spans="1:25" ht="31.5" thickTop="1" thickBot="1" x14ac:dyDescent="0.3">
      <c r="A11" s="35">
        <v>10</v>
      </c>
      <c r="B11" s="15" t="s">
        <v>8</v>
      </c>
      <c r="C11" s="4">
        <f t="shared" ca="1" si="0"/>
        <v>32.100244007914583</v>
      </c>
      <c r="D11" s="5">
        <f t="shared" ca="1" si="1"/>
        <v>17</v>
      </c>
      <c r="E11" s="6" t="s">
        <v>1138</v>
      </c>
      <c r="F11" s="7" t="s">
        <v>1084</v>
      </c>
      <c r="G11" s="8" t="s">
        <v>1139</v>
      </c>
      <c r="H11" s="9" t="s">
        <v>1092</v>
      </c>
      <c r="I11" s="10" t="s">
        <v>1140</v>
      </c>
      <c r="J11" s="11" t="s">
        <v>1141</v>
      </c>
      <c r="K11" s="12" t="s">
        <v>1142</v>
      </c>
      <c r="T11" s="16">
        <f t="shared" ca="1" si="2"/>
        <v>43526</v>
      </c>
      <c r="U11" s="36" t="b">
        <f t="shared" ca="1" si="3"/>
        <v>1</v>
      </c>
      <c r="V11" s="36" t="b">
        <f t="shared" ca="1" si="4"/>
        <v>0</v>
      </c>
      <c r="W11" s="38" t="b">
        <f t="shared" ca="1" si="5"/>
        <v>0</v>
      </c>
      <c r="X11" s="2" t="b">
        <f t="shared" ca="1" si="6"/>
        <v>0</v>
      </c>
      <c r="Y11" s="2" t="b">
        <f t="shared" si="7"/>
        <v>1</v>
      </c>
    </row>
    <row r="12" spans="1:25" thickTop="1" thickBot="1" x14ac:dyDescent="0.3">
      <c r="A12" s="35">
        <v>11</v>
      </c>
      <c r="B12" s="15" t="s">
        <v>9</v>
      </c>
      <c r="C12" s="4">
        <f t="shared" ca="1" si="0"/>
        <v>26.230441804211701</v>
      </c>
      <c r="D12" s="5">
        <f t="shared" ca="1" si="1"/>
        <v>9</v>
      </c>
      <c r="E12" s="6" t="s">
        <v>1143</v>
      </c>
      <c r="F12" s="7" t="s">
        <v>1084</v>
      </c>
      <c r="G12" s="8" t="s">
        <v>1113</v>
      </c>
      <c r="H12" s="9" t="s">
        <v>1095</v>
      </c>
      <c r="I12" s="10" t="s">
        <v>1144</v>
      </c>
      <c r="J12" s="11" t="s">
        <v>1092</v>
      </c>
      <c r="K12" s="12" t="s">
        <v>1145</v>
      </c>
      <c r="T12" s="16">
        <f t="shared" ca="1" si="2"/>
        <v>43490</v>
      </c>
      <c r="U12" s="36" t="b">
        <f t="shared" ca="1" si="3"/>
        <v>0</v>
      </c>
      <c r="V12" s="36" t="b">
        <f t="shared" ca="1" si="4"/>
        <v>1</v>
      </c>
      <c r="W12" s="38" t="b">
        <f t="shared" ca="1" si="5"/>
        <v>0</v>
      </c>
      <c r="X12" s="2" t="b">
        <f t="shared" ca="1" si="6"/>
        <v>1</v>
      </c>
      <c r="Y12" s="2" t="b">
        <f t="shared" si="7"/>
        <v>1</v>
      </c>
    </row>
    <row r="13" spans="1:25" thickTop="1" thickBot="1" x14ac:dyDescent="0.3">
      <c r="A13" s="35">
        <v>12</v>
      </c>
      <c r="B13" s="15" t="s">
        <v>10</v>
      </c>
      <c r="C13" s="4">
        <f t="shared" ca="1" si="0"/>
        <v>88.734569151170163</v>
      </c>
      <c r="D13" s="5">
        <f t="shared" ca="1" si="1"/>
        <v>9</v>
      </c>
      <c r="E13" s="6" t="s">
        <v>1143</v>
      </c>
      <c r="F13" s="7" t="s">
        <v>1084</v>
      </c>
      <c r="G13" s="8" t="s">
        <v>1144</v>
      </c>
      <c r="H13" s="9" t="s">
        <v>1092</v>
      </c>
      <c r="I13" s="10" t="s">
        <v>1123</v>
      </c>
      <c r="J13" s="11" t="s">
        <v>1124</v>
      </c>
      <c r="K13" s="12" t="s">
        <v>1146</v>
      </c>
      <c r="L13" s="7" t="s">
        <v>1147</v>
      </c>
      <c r="T13" s="16">
        <f t="shared" ca="1" si="2"/>
        <v>43511</v>
      </c>
      <c r="U13" s="36" t="b">
        <f t="shared" ca="1" si="3"/>
        <v>0</v>
      </c>
      <c r="V13" s="36" t="b">
        <f t="shared" ca="1" si="4"/>
        <v>1</v>
      </c>
      <c r="W13" s="38" t="b">
        <f t="shared" ca="1" si="5"/>
        <v>0</v>
      </c>
      <c r="X13" s="2" t="b">
        <f t="shared" ca="1" si="6"/>
        <v>0</v>
      </c>
      <c r="Y13" s="2" t="b">
        <f t="shared" si="7"/>
        <v>1</v>
      </c>
    </row>
    <row r="14" spans="1:25" thickTop="1" thickBot="1" x14ac:dyDescent="0.3">
      <c r="A14" s="35">
        <v>13</v>
      </c>
      <c r="B14" s="15" t="s">
        <v>11</v>
      </c>
      <c r="C14" s="4">
        <f t="shared" ca="1" si="0"/>
        <v>37.410806301812592</v>
      </c>
      <c r="D14" s="5">
        <f t="shared" ca="1" si="1"/>
        <v>10</v>
      </c>
      <c r="E14" s="6" t="s">
        <v>1148</v>
      </c>
      <c r="F14" s="7" t="s">
        <v>1084</v>
      </c>
      <c r="G14" s="8" t="s">
        <v>1139</v>
      </c>
      <c r="H14" s="9" t="s">
        <v>1092</v>
      </c>
      <c r="I14" s="10" t="s">
        <v>1140</v>
      </c>
      <c r="J14" s="11" t="s">
        <v>1149</v>
      </c>
      <c r="T14" s="16">
        <f t="shared" ca="1" si="2"/>
        <v>43532</v>
      </c>
      <c r="U14" s="36" t="b">
        <f t="shared" ca="1" si="3"/>
        <v>0</v>
      </c>
      <c r="V14" s="36" t="b">
        <f t="shared" ca="1" si="4"/>
        <v>1</v>
      </c>
      <c r="W14" s="38" t="b">
        <f t="shared" ca="1" si="5"/>
        <v>0</v>
      </c>
      <c r="X14" s="2" t="b">
        <f t="shared" ca="1" si="6"/>
        <v>0</v>
      </c>
      <c r="Y14" s="2" t="b">
        <f t="shared" si="7"/>
        <v>1</v>
      </c>
    </row>
    <row r="15" spans="1:25" thickTop="1" thickBot="1" x14ac:dyDescent="0.3">
      <c r="A15" s="35">
        <v>14</v>
      </c>
      <c r="B15" s="15" t="s">
        <v>12</v>
      </c>
      <c r="C15" s="4">
        <f t="shared" ca="1" si="0"/>
        <v>29.63118223360528</v>
      </c>
      <c r="D15" s="5">
        <f t="shared" ca="1" si="1"/>
        <v>8</v>
      </c>
      <c r="E15" s="6" t="s">
        <v>1143</v>
      </c>
      <c r="F15" s="7" t="s">
        <v>1084</v>
      </c>
      <c r="G15" s="8" t="s">
        <v>1144</v>
      </c>
      <c r="H15" s="9" t="s">
        <v>1092</v>
      </c>
      <c r="I15" s="10" t="s">
        <v>1150</v>
      </c>
      <c r="J15" s="11" t="s">
        <v>1151</v>
      </c>
      <c r="K15" s="12" t="s">
        <v>1152</v>
      </c>
      <c r="L15" s="7" t="s">
        <v>1145</v>
      </c>
      <c r="T15" s="16">
        <f t="shared" ca="1" si="2"/>
        <v>43516</v>
      </c>
      <c r="U15" s="36" t="b">
        <f t="shared" ca="1" si="3"/>
        <v>0</v>
      </c>
      <c r="V15" s="36" t="b">
        <f t="shared" ca="1" si="4"/>
        <v>1</v>
      </c>
      <c r="W15" s="38" t="b">
        <f t="shared" ca="1" si="5"/>
        <v>0</v>
      </c>
      <c r="X15" s="2" t="b">
        <f t="shared" ca="1" si="6"/>
        <v>1</v>
      </c>
      <c r="Y15" s="2" t="b">
        <f t="shared" si="7"/>
        <v>1</v>
      </c>
    </row>
    <row r="16" spans="1:25" thickTop="1" thickBot="1" x14ac:dyDescent="0.3">
      <c r="A16" s="35">
        <v>15</v>
      </c>
      <c r="B16" s="15" t="s">
        <v>13</v>
      </c>
      <c r="C16" s="4">
        <f t="shared" ca="1" si="0"/>
        <v>51.423928576366315</v>
      </c>
      <c r="D16" s="5">
        <f t="shared" ca="1" si="1"/>
        <v>10</v>
      </c>
      <c r="E16" s="6" t="s">
        <v>1143</v>
      </c>
      <c r="F16" s="7" t="s">
        <v>1084</v>
      </c>
      <c r="G16" s="8" t="s">
        <v>1144</v>
      </c>
      <c r="H16" s="9" t="s">
        <v>1092</v>
      </c>
      <c r="I16" s="10" t="s">
        <v>1152</v>
      </c>
      <c r="J16" s="11" t="s">
        <v>1103</v>
      </c>
      <c r="K16" s="12" t="s">
        <v>1153</v>
      </c>
      <c r="T16" s="16">
        <f t="shared" ca="1" si="2"/>
        <v>43507</v>
      </c>
      <c r="U16" s="36" t="b">
        <f t="shared" ca="1" si="3"/>
        <v>0</v>
      </c>
      <c r="V16" s="36" t="b">
        <f t="shared" ca="1" si="4"/>
        <v>1</v>
      </c>
      <c r="W16" s="38" t="b">
        <f t="shared" ca="1" si="5"/>
        <v>0</v>
      </c>
      <c r="X16" s="2" t="b">
        <f t="shared" ca="1" si="6"/>
        <v>0</v>
      </c>
      <c r="Y16" s="2" t="b">
        <f t="shared" si="7"/>
        <v>1</v>
      </c>
    </row>
    <row r="17" spans="1:25" thickTop="1" thickBot="1" x14ac:dyDescent="0.3">
      <c r="A17" s="35">
        <v>16</v>
      </c>
      <c r="B17" s="15" t="s">
        <v>14</v>
      </c>
      <c r="C17" s="4">
        <f t="shared" ca="1" si="0"/>
        <v>14.069290296423254</v>
      </c>
      <c r="D17" s="5">
        <f t="shared" ca="1" si="1"/>
        <v>9</v>
      </c>
      <c r="E17" s="6" t="s">
        <v>1143</v>
      </c>
      <c r="F17" s="7" t="s">
        <v>1084</v>
      </c>
      <c r="G17" s="8" t="s">
        <v>1144</v>
      </c>
      <c r="H17" s="9" t="s">
        <v>1092</v>
      </c>
      <c r="I17" s="10" t="s">
        <v>1152</v>
      </c>
      <c r="J17" s="11" t="s">
        <v>1154</v>
      </c>
      <c r="K17" s="12" t="s">
        <v>1145</v>
      </c>
      <c r="T17" s="16">
        <f t="shared" ca="1" si="2"/>
        <v>43498</v>
      </c>
      <c r="U17" s="36" t="b">
        <f t="shared" ca="1" si="3"/>
        <v>0</v>
      </c>
      <c r="V17" s="36" t="b">
        <f t="shared" ca="1" si="4"/>
        <v>1</v>
      </c>
      <c r="W17" s="38" t="b">
        <f t="shared" ca="1" si="5"/>
        <v>0</v>
      </c>
      <c r="X17" s="2" t="b">
        <f t="shared" ca="1" si="6"/>
        <v>1</v>
      </c>
      <c r="Y17" s="2" t="b">
        <f t="shared" si="7"/>
        <v>1</v>
      </c>
    </row>
    <row r="18" spans="1:25" thickTop="1" thickBot="1" x14ac:dyDescent="0.3">
      <c r="A18" s="35">
        <v>17</v>
      </c>
      <c r="B18" s="15" t="s">
        <v>15</v>
      </c>
      <c r="C18" s="4">
        <f t="shared" ca="1" si="0"/>
        <v>77.682308795785829</v>
      </c>
      <c r="D18" s="5">
        <f t="shared" ca="1" si="1"/>
        <v>9</v>
      </c>
      <c r="E18" s="6" t="s">
        <v>1155</v>
      </c>
      <c r="F18" s="7" t="s">
        <v>1156</v>
      </c>
      <c r="G18" s="8" t="s">
        <v>1157</v>
      </c>
      <c r="H18" s="9" t="s">
        <v>1158</v>
      </c>
      <c r="I18" s="10" t="s">
        <v>1092</v>
      </c>
      <c r="J18" s="11" t="s">
        <v>1159</v>
      </c>
      <c r="K18" s="12" t="s">
        <v>1142</v>
      </c>
      <c r="T18" s="16">
        <f t="shared" ca="1" si="2"/>
        <v>43525</v>
      </c>
      <c r="U18" s="36" t="b">
        <f t="shared" ca="1" si="3"/>
        <v>0</v>
      </c>
      <c r="V18" s="36" t="b">
        <f t="shared" ca="1" si="4"/>
        <v>1</v>
      </c>
      <c r="W18" s="38" t="b">
        <f t="shared" ca="1" si="5"/>
        <v>0</v>
      </c>
      <c r="X18" s="2" t="b">
        <f t="shared" ca="1" si="6"/>
        <v>0</v>
      </c>
      <c r="Y18" s="2" t="b">
        <f t="shared" si="7"/>
        <v>1</v>
      </c>
    </row>
    <row r="19" spans="1:25" thickTop="1" thickBot="1" x14ac:dyDescent="0.3">
      <c r="A19" s="35">
        <v>18</v>
      </c>
      <c r="B19" s="15" t="s">
        <v>16</v>
      </c>
      <c r="C19" s="4">
        <f t="shared" ca="1" si="0"/>
        <v>10.766646817420323</v>
      </c>
      <c r="D19" s="5">
        <f t="shared" ca="1" si="1"/>
        <v>9</v>
      </c>
      <c r="E19" s="6" t="s">
        <v>1087</v>
      </c>
      <c r="F19" s="7" t="s">
        <v>1124</v>
      </c>
      <c r="G19" s="8" t="s">
        <v>1160</v>
      </c>
      <c r="H19" s="9" t="s">
        <v>1090</v>
      </c>
      <c r="I19" s="10" t="s">
        <v>1161</v>
      </c>
      <c r="J19" s="11" t="s">
        <v>1162</v>
      </c>
      <c r="K19" s="12" t="s">
        <v>1163</v>
      </c>
      <c r="L19" s="7" t="s">
        <v>1126</v>
      </c>
      <c r="M19" s="13" t="s">
        <v>1164</v>
      </c>
      <c r="N19" s="14" t="s">
        <v>1153</v>
      </c>
      <c r="T19" s="16">
        <f t="shared" ca="1" si="2"/>
        <v>43502</v>
      </c>
      <c r="U19" s="36" t="b">
        <f t="shared" ca="1" si="3"/>
        <v>0</v>
      </c>
      <c r="V19" s="36" t="b">
        <f t="shared" ca="1" si="4"/>
        <v>1</v>
      </c>
      <c r="W19" s="38" t="b">
        <f t="shared" ca="1" si="5"/>
        <v>0</v>
      </c>
      <c r="X19" s="2" t="b">
        <f t="shared" ca="1" si="6"/>
        <v>1</v>
      </c>
      <c r="Y19" s="2" t="b">
        <f t="shared" si="7"/>
        <v>1</v>
      </c>
    </row>
    <row r="20" spans="1:25" thickTop="1" thickBot="1" x14ac:dyDescent="0.3">
      <c r="A20" s="35">
        <v>19</v>
      </c>
      <c r="B20" s="15" t="s">
        <v>17</v>
      </c>
      <c r="C20" s="4">
        <f t="shared" ca="1" si="0"/>
        <v>24.155022184050956</v>
      </c>
      <c r="D20" s="5">
        <f t="shared" ca="1" si="1"/>
        <v>12</v>
      </c>
      <c r="E20" s="6" t="s">
        <v>951</v>
      </c>
      <c r="F20" s="7" t="s">
        <v>1160</v>
      </c>
      <c r="G20" s="8" t="s">
        <v>1165</v>
      </c>
      <c r="H20" s="9" t="s">
        <v>1084</v>
      </c>
      <c r="I20" s="10" t="s">
        <v>1162</v>
      </c>
      <c r="J20" s="11" t="s">
        <v>1103</v>
      </c>
      <c r="K20" s="12" t="s">
        <v>1126</v>
      </c>
      <c r="L20" s="7" t="s">
        <v>1166</v>
      </c>
      <c r="T20" s="16">
        <f t="shared" ca="1" si="2"/>
        <v>43520</v>
      </c>
      <c r="U20" s="36" t="b">
        <f t="shared" ca="1" si="3"/>
        <v>1</v>
      </c>
      <c r="V20" s="36" t="b">
        <f t="shared" ca="1" si="4"/>
        <v>0</v>
      </c>
      <c r="W20" s="38" t="b">
        <f t="shared" ca="1" si="5"/>
        <v>0</v>
      </c>
      <c r="X20" s="2" t="b">
        <f t="shared" ca="1" si="6"/>
        <v>1</v>
      </c>
      <c r="Y20" s="2" t="b">
        <f t="shared" si="7"/>
        <v>1</v>
      </c>
    </row>
    <row r="21" spans="1:25" thickTop="1" thickBot="1" x14ac:dyDescent="0.3">
      <c r="A21" s="35">
        <v>20</v>
      </c>
      <c r="B21" s="15" t="s">
        <v>18</v>
      </c>
      <c r="C21" s="4">
        <f t="shared" ca="1" si="0"/>
        <v>55.019940496868223</v>
      </c>
      <c r="D21" s="5">
        <f t="shared" ca="1" si="1"/>
        <v>10</v>
      </c>
      <c r="E21" s="6" t="s">
        <v>1167</v>
      </c>
      <c r="F21" s="7" t="s">
        <v>1168</v>
      </c>
      <c r="G21" s="8" t="s">
        <v>1169</v>
      </c>
      <c r="H21" s="9" t="s">
        <v>1170</v>
      </c>
      <c r="I21" s="10" t="s">
        <v>1171</v>
      </c>
      <c r="J21" s="11" t="s">
        <v>1172</v>
      </c>
      <c r="K21" s="12" t="s">
        <v>1173</v>
      </c>
      <c r="L21" s="7" t="s">
        <v>1174</v>
      </c>
      <c r="M21" s="13" t="s">
        <v>1175</v>
      </c>
      <c r="N21" s="14" t="s">
        <v>1169</v>
      </c>
      <c r="O21" s="9" t="s">
        <v>1176</v>
      </c>
      <c r="P21" s="13" t="s">
        <v>1177</v>
      </c>
      <c r="Q21" s="8" t="s">
        <v>1178</v>
      </c>
      <c r="T21" s="16">
        <f t="shared" ca="1" si="2"/>
        <v>43513</v>
      </c>
      <c r="U21" s="36" t="b">
        <f t="shared" ca="1" si="3"/>
        <v>0</v>
      </c>
      <c r="V21" s="36" t="b">
        <f t="shared" ca="1" si="4"/>
        <v>1</v>
      </c>
      <c r="W21" s="38" t="b">
        <f t="shared" ca="1" si="5"/>
        <v>0</v>
      </c>
      <c r="X21" s="2" t="b">
        <f t="shared" ca="1" si="6"/>
        <v>0</v>
      </c>
      <c r="Y21" s="2" t="b">
        <f t="shared" si="7"/>
        <v>1</v>
      </c>
    </row>
    <row r="22" spans="1:25" thickTop="1" thickBot="1" x14ac:dyDescent="0.3">
      <c r="A22" s="35">
        <v>21</v>
      </c>
      <c r="B22" s="15" t="s">
        <v>19</v>
      </c>
      <c r="C22" s="4">
        <f t="shared" ca="1" si="0"/>
        <v>66.179241751252775</v>
      </c>
      <c r="D22" s="5">
        <f t="shared" ca="1" si="1"/>
        <v>15</v>
      </c>
      <c r="E22" s="6" t="s">
        <v>1099</v>
      </c>
      <c r="F22" s="7" t="s">
        <v>1179</v>
      </c>
      <c r="T22" s="16">
        <f t="shared" ca="1" si="2"/>
        <v>43526</v>
      </c>
      <c r="U22" s="36" t="b">
        <f t="shared" ca="1" si="3"/>
        <v>1</v>
      </c>
      <c r="V22" s="36" t="b">
        <f t="shared" ca="1" si="4"/>
        <v>0</v>
      </c>
      <c r="W22" s="38" t="b">
        <f t="shared" ca="1" si="5"/>
        <v>0</v>
      </c>
      <c r="X22" s="2" t="b">
        <f t="shared" ca="1" si="6"/>
        <v>0</v>
      </c>
      <c r="Y22" s="2" t="b">
        <f t="shared" si="7"/>
        <v>1</v>
      </c>
    </row>
    <row r="23" spans="1:25" thickTop="1" thickBot="1" x14ac:dyDescent="0.3">
      <c r="A23" s="35">
        <v>22</v>
      </c>
      <c r="B23" s="15" t="s">
        <v>20</v>
      </c>
      <c r="C23" s="4">
        <f t="shared" ca="1" si="0"/>
        <v>38.966137902263476</v>
      </c>
      <c r="D23" s="5">
        <f t="shared" ca="1" si="1"/>
        <v>4</v>
      </c>
      <c r="E23" s="6" t="s">
        <v>21</v>
      </c>
      <c r="T23" s="16">
        <f t="shared" ca="1" si="2"/>
        <v>43498</v>
      </c>
      <c r="U23" s="36" t="b">
        <f t="shared" ca="1" si="3"/>
        <v>0</v>
      </c>
      <c r="V23" s="36" t="b">
        <f t="shared" ca="1" si="4"/>
        <v>1</v>
      </c>
      <c r="W23" s="38" t="b">
        <f t="shared" ca="1" si="5"/>
        <v>0</v>
      </c>
      <c r="X23" s="2" t="b">
        <f t="shared" ca="1" si="6"/>
        <v>0</v>
      </c>
      <c r="Y23" s="2" t="b">
        <f t="shared" si="7"/>
        <v>1</v>
      </c>
    </row>
    <row r="24" spans="1:25" thickTop="1" thickBot="1" x14ac:dyDescent="0.3">
      <c r="A24" s="35">
        <v>23</v>
      </c>
      <c r="B24" s="15" t="s">
        <v>22</v>
      </c>
      <c r="C24" s="4">
        <f t="shared" ca="1" si="0"/>
        <v>19.678661643615879</v>
      </c>
      <c r="D24" s="5">
        <f t="shared" ca="1" si="1"/>
        <v>3</v>
      </c>
      <c r="E24" s="6" t="s">
        <v>1180</v>
      </c>
      <c r="F24" s="7" t="s">
        <v>1181</v>
      </c>
      <c r="G24" s="8" t="s">
        <v>1182</v>
      </c>
      <c r="H24" s="9" t="s">
        <v>1183</v>
      </c>
      <c r="I24" s="10" t="s">
        <v>1184</v>
      </c>
      <c r="J24" s="11" t="s">
        <v>1185</v>
      </c>
      <c r="K24" s="12" t="s">
        <v>1186</v>
      </c>
      <c r="T24" s="16">
        <f t="shared" ca="1" si="2"/>
        <v>43499</v>
      </c>
      <c r="U24" s="36" t="b">
        <f t="shared" ca="1" si="3"/>
        <v>0</v>
      </c>
      <c r="V24" s="36" t="b">
        <f t="shared" ca="1" si="4"/>
        <v>1</v>
      </c>
      <c r="W24" s="38" t="b">
        <f t="shared" ca="1" si="5"/>
        <v>0</v>
      </c>
      <c r="X24" s="2" t="b">
        <f t="shared" ca="1" si="6"/>
        <v>1</v>
      </c>
      <c r="Y24" s="2" t="b">
        <f t="shared" si="7"/>
        <v>1</v>
      </c>
    </row>
    <row r="25" spans="1:25" thickTop="1" thickBot="1" x14ac:dyDescent="0.3">
      <c r="A25" s="35">
        <v>24</v>
      </c>
      <c r="B25" s="15" t="s">
        <v>23</v>
      </c>
      <c r="C25" s="4">
        <f t="shared" ca="1" si="0"/>
        <v>33.911669138124047</v>
      </c>
      <c r="D25" s="5">
        <f t="shared" ca="1" si="1"/>
        <v>9</v>
      </c>
      <c r="E25" s="6" t="s">
        <v>1187</v>
      </c>
      <c r="F25" s="7" t="s">
        <v>1084</v>
      </c>
      <c r="G25" s="8" t="s">
        <v>1071</v>
      </c>
      <c r="H25" s="9" t="s">
        <v>1092</v>
      </c>
      <c r="I25" s="10" t="s">
        <v>1188</v>
      </c>
      <c r="J25" s="11" t="s">
        <v>1189</v>
      </c>
      <c r="T25" s="16">
        <f t="shared" ca="1" si="2"/>
        <v>43491</v>
      </c>
      <c r="U25" s="36" t="b">
        <f t="shared" ca="1" si="3"/>
        <v>0</v>
      </c>
      <c r="V25" s="36" t="b">
        <f t="shared" ca="1" si="4"/>
        <v>1</v>
      </c>
      <c r="W25" s="38" t="b">
        <f t="shared" ca="1" si="5"/>
        <v>0</v>
      </c>
      <c r="X25" s="2" t="b">
        <f t="shared" ca="1" si="6"/>
        <v>0</v>
      </c>
      <c r="Y25" s="2" t="b">
        <f t="shared" si="7"/>
        <v>1</v>
      </c>
    </row>
    <row r="26" spans="1:25" thickTop="1" thickBot="1" x14ac:dyDescent="0.3">
      <c r="A26" s="35">
        <v>25</v>
      </c>
      <c r="B26" s="15" t="s">
        <v>24</v>
      </c>
      <c r="C26" s="4">
        <f t="shared" ca="1" si="0"/>
        <v>32.806173604446045</v>
      </c>
      <c r="D26" s="5">
        <f t="shared" ca="1" si="1"/>
        <v>8</v>
      </c>
      <c r="E26" s="6" t="s">
        <v>1190</v>
      </c>
      <c r="F26" s="7" t="s">
        <v>1191</v>
      </c>
      <c r="G26" s="8" t="s">
        <v>1192</v>
      </c>
      <c r="T26" s="16">
        <f t="shared" ca="1" si="2"/>
        <v>43514</v>
      </c>
      <c r="U26" s="36" t="b">
        <f t="shared" ca="1" si="3"/>
        <v>0</v>
      </c>
      <c r="V26" s="36" t="b">
        <f t="shared" ca="1" si="4"/>
        <v>1</v>
      </c>
      <c r="W26" s="38" t="b">
        <f t="shared" ca="1" si="5"/>
        <v>0</v>
      </c>
      <c r="X26" s="2" t="b">
        <f t="shared" ca="1" si="6"/>
        <v>0</v>
      </c>
      <c r="Y26" s="2" t="b">
        <f t="shared" si="7"/>
        <v>1</v>
      </c>
    </row>
    <row r="27" spans="1:25" thickTop="1" thickBot="1" x14ac:dyDescent="0.3">
      <c r="A27" s="35">
        <v>26</v>
      </c>
      <c r="B27" s="15" t="s">
        <v>25</v>
      </c>
      <c r="C27" s="4">
        <f t="shared" ca="1" si="0"/>
        <v>13.429858688486219</v>
      </c>
      <c r="D27" s="5">
        <f t="shared" ca="1" si="1"/>
        <v>5</v>
      </c>
      <c r="E27" s="6" t="s">
        <v>1193</v>
      </c>
      <c r="F27" s="7" t="s">
        <v>1084</v>
      </c>
      <c r="G27" s="8" t="s">
        <v>1194</v>
      </c>
      <c r="H27" s="9" t="s">
        <v>1195</v>
      </c>
      <c r="I27" s="10" t="s">
        <v>1092</v>
      </c>
      <c r="J27" s="11" t="s">
        <v>1196</v>
      </c>
      <c r="K27" s="12" t="s">
        <v>1197</v>
      </c>
      <c r="L27" s="7" t="s">
        <v>1198</v>
      </c>
      <c r="M27" s="13" t="s">
        <v>1199</v>
      </c>
      <c r="N27" s="14" t="s">
        <v>1200</v>
      </c>
      <c r="T27" s="16">
        <f t="shared" ca="1" si="2"/>
        <v>43524</v>
      </c>
      <c r="U27" s="36" t="b">
        <f t="shared" ca="1" si="3"/>
        <v>0</v>
      </c>
      <c r="V27" s="36" t="b">
        <f t="shared" ca="1" si="4"/>
        <v>1</v>
      </c>
      <c r="W27" s="38" t="b">
        <f t="shared" ca="1" si="5"/>
        <v>0</v>
      </c>
      <c r="X27" s="2" t="b">
        <f t="shared" ca="1" si="6"/>
        <v>1</v>
      </c>
      <c r="Y27" s="2" t="b">
        <f t="shared" si="7"/>
        <v>1</v>
      </c>
    </row>
    <row r="28" spans="1:25" thickTop="1" thickBot="1" x14ac:dyDescent="0.3">
      <c r="A28" s="35">
        <v>27</v>
      </c>
      <c r="B28" s="15" t="s">
        <v>26</v>
      </c>
      <c r="C28" s="4">
        <f t="shared" ca="1" si="0"/>
        <v>69.446429080448567</v>
      </c>
      <c r="D28" s="5">
        <f t="shared" ca="1" si="1"/>
        <v>12</v>
      </c>
      <c r="E28" s="6" t="s">
        <v>1201</v>
      </c>
      <c r="F28" s="7" t="s">
        <v>1113</v>
      </c>
      <c r="G28" s="8" t="s">
        <v>1202</v>
      </c>
      <c r="H28" s="9" t="s">
        <v>1071</v>
      </c>
      <c r="I28" s="10" t="s">
        <v>1203</v>
      </c>
      <c r="J28" s="11" t="s">
        <v>1204</v>
      </c>
      <c r="K28" s="12" t="s">
        <v>1205</v>
      </c>
      <c r="L28" s="7" t="s">
        <v>1196</v>
      </c>
      <c r="M28" s="13" t="s">
        <v>1197</v>
      </c>
      <c r="N28" s="14" t="s">
        <v>1198</v>
      </c>
      <c r="O28" s="9" t="s">
        <v>1200</v>
      </c>
      <c r="T28" s="16">
        <f t="shared" ca="1" si="2"/>
        <v>43491</v>
      </c>
      <c r="U28" s="36" t="b">
        <f t="shared" ca="1" si="3"/>
        <v>1</v>
      </c>
      <c r="V28" s="36" t="b">
        <f t="shared" ca="1" si="4"/>
        <v>0</v>
      </c>
      <c r="W28" s="38" t="b">
        <f t="shared" ca="1" si="5"/>
        <v>0</v>
      </c>
      <c r="X28" s="2" t="b">
        <f t="shared" ca="1" si="6"/>
        <v>0</v>
      </c>
      <c r="Y28" s="2" t="b">
        <f t="shared" si="7"/>
        <v>1</v>
      </c>
    </row>
    <row r="29" spans="1:25" thickTop="1" thickBot="1" x14ac:dyDescent="0.3">
      <c r="A29" s="35">
        <v>28</v>
      </c>
      <c r="B29" s="15" t="s">
        <v>27</v>
      </c>
      <c r="C29" s="4">
        <f t="shared" ca="1" si="0"/>
        <v>46.0840030122286</v>
      </c>
      <c r="D29" s="5">
        <f t="shared" ca="1" si="1"/>
        <v>13</v>
      </c>
      <c r="E29" s="6" t="s">
        <v>1206</v>
      </c>
      <c r="F29" s="7" t="s">
        <v>1194</v>
      </c>
      <c r="G29" s="8" t="s">
        <v>1207</v>
      </c>
      <c r="H29" s="9" t="s">
        <v>1092</v>
      </c>
      <c r="I29" s="10" t="s">
        <v>1196</v>
      </c>
      <c r="J29" s="11" t="s">
        <v>1198</v>
      </c>
      <c r="K29" s="12" t="s">
        <v>1197</v>
      </c>
      <c r="L29" s="7" t="s">
        <v>1200</v>
      </c>
      <c r="T29" s="16">
        <f t="shared" ca="1" si="2"/>
        <v>43497</v>
      </c>
      <c r="U29" s="36" t="b">
        <f t="shared" ca="1" si="3"/>
        <v>1</v>
      </c>
      <c r="V29" s="36" t="b">
        <f t="shared" ca="1" si="4"/>
        <v>0</v>
      </c>
      <c r="W29" s="38" t="b">
        <f t="shared" ca="1" si="5"/>
        <v>0</v>
      </c>
      <c r="X29" s="2" t="b">
        <f t="shared" ca="1" si="6"/>
        <v>0</v>
      </c>
      <c r="Y29" s="2" t="b">
        <f t="shared" si="7"/>
        <v>1</v>
      </c>
    </row>
    <row r="30" spans="1:25" thickTop="1" thickBot="1" x14ac:dyDescent="0.3">
      <c r="A30" s="35">
        <v>29</v>
      </c>
      <c r="B30" s="15" t="s">
        <v>28</v>
      </c>
      <c r="C30" s="4">
        <f t="shared" ca="1" si="0"/>
        <v>56.228910732358628</v>
      </c>
      <c r="D30" s="5">
        <f t="shared" ca="1" si="1"/>
        <v>10</v>
      </c>
      <c r="E30" s="6" t="s">
        <v>1208</v>
      </c>
      <c r="F30" s="7" t="s">
        <v>1084</v>
      </c>
      <c r="G30" s="8" t="s">
        <v>1207</v>
      </c>
      <c r="H30" s="9" t="s">
        <v>1196</v>
      </c>
      <c r="I30" s="10" t="s">
        <v>1209</v>
      </c>
      <c r="J30" s="11" t="s">
        <v>1194</v>
      </c>
      <c r="K30" s="12" t="s">
        <v>1092</v>
      </c>
      <c r="L30" s="7" t="s">
        <v>1210</v>
      </c>
      <c r="M30" s="13" t="s">
        <v>1211</v>
      </c>
      <c r="N30" s="14" t="s">
        <v>1212</v>
      </c>
      <c r="O30" s="9" t="s">
        <v>1213</v>
      </c>
      <c r="P30" s="13" t="s">
        <v>1092</v>
      </c>
      <c r="Q30" s="8" t="s">
        <v>1104</v>
      </c>
      <c r="R30" s="3" t="s">
        <v>1214</v>
      </c>
      <c r="S30" s="10" t="s">
        <v>1210</v>
      </c>
      <c r="T30" s="16">
        <f t="shared" ca="1" si="2"/>
        <v>43497</v>
      </c>
      <c r="U30" s="36" t="b">
        <f t="shared" ca="1" si="3"/>
        <v>0</v>
      </c>
      <c r="V30" s="36" t="b">
        <f t="shared" ca="1" si="4"/>
        <v>1</v>
      </c>
      <c r="W30" s="38" t="b">
        <f t="shared" ca="1" si="5"/>
        <v>0</v>
      </c>
      <c r="X30" s="2" t="b">
        <f t="shared" ca="1" si="6"/>
        <v>0</v>
      </c>
      <c r="Y30" s="2" t="b">
        <f t="shared" si="7"/>
        <v>1</v>
      </c>
    </row>
    <row r="31" spans="1:25" thickTop="1" thickBot="1" x14ac:dyDescent="0.3">
      <c r="A31" s="35">
        <v>30</v>
      </c>
      <c r="B31" s="15" t="s">
        <v>29</v>
      </c>
      <c r="C31" s="4">
        <f t="shared" ca="1" si="0"/>
        <v>5.3564771076279545</v>
      </c>
      <c r="D31" s="5">
        <f t="shared" ca="1" si="1"/>
        <v>17</v>
      </c>
      <c r="E31" s="6" t="s">
        <v>1215</v>
      </c>
      <c r="F31" s="7" t="s">
        <v>1216</v>
      </c>
      <c r="G31" s="8" t="s">
        <v>1092</v>
      </c>
      <c r="H31" s="9" t="s">
        <v>1217</v>
      </c>
      <c r="I31" s="10" t="s">
        <v>1218</v>
      </c>
      <c r="T31" s="16">
        <f t="shared" ca="1" si="2"/>
        <v>43499</v>
      </c>
      <c r="U31" s="36" t="b">
        <f t="shared" ca="1" si="3"/>
        <v>1</v>
      </c>
      <c r="V31" s="36" t="b">
        <f t="shared" ca="1" si="4"/>
        <v>0</v>
      </c>
      <c r="W31" s="38" t="b">
        <f t="shared" ca="1" si="5"/>
        <v>0</v>
      </c>
      <c r="X31" s="2" t="b">
        <f t="shared" ca="1" si="6"/>
        <v>1</v>
      </c>
      <c r="Y31" s="2" t="b">
        <f t="shared" si="7"/>
        <v>1</v>
      </c>
    </row>
    <row r="32" spans="1:25" thickTop="1" thickBot="1" x14ac:dyDescent="0.3">
      <c r="A32" s="35">
        <v>31</v>
      </c>
      <c r="B32" s="15" t="s">
        <v>30</v>
      </c>
      <c r="C32" s="4">
        <f t="shared" ca="1" si="0"/>
        <v>39.037462664954482</v>
      </c>
      <c r="D32" s="5">
        <f t="shared" ca="1" si="1"/>
        <v>7</v>
      </c>
      <c r="E32" s="6" t="s">
        <v>1219</v>
      </c>
      <c r="F32" s="7" t="s">
        <v>1216</v>
      </c>
      <c r="G32" s="8" t="s">
        <v>1092</v>
      </c>
      <c r="H32" s="9" t="s">
        <v>1217</v>
      </c>
      <c r="I32" s="10" t="s">
        <v>1220</v>
      </c>
      <c r="T32" s="16">
        <f t="shared" ca="1" si="2"/>
        <v>43520</v>
      </c>
      <c r="U32" s="36" t="b">
        <f t="shared" ca="1" si="3"/>
        <v>0</v>
      </c>
      <c r="V32" s="36" t="b">
        <f t="shared" ca="1" si="4"/>
        <v>1</v>
      </c>
      <c r="W32" s="38" t="b">
        <f t="shared" ca="1" si="5"/>
        <v>0</v>
      </c>
      <c r="X32" s="2" t="b">
        <f t="shared" ca="1" si="6"/>
        <v>0</v>
      </c>
      <c r="Y32" s="2" t="b">
        <f t="shared" si="7"/>
        <v>1</v>
      </c>
    </row>
    <row r="33" spans="1:25" thickTop="1" thickBot="1" x14ac:dyDescent="0.3">
      <c r="A33" s="35">
        <v>32</v>
      </c>
      <c r="B33" s="15" t="s">
        <v>31</v>
      </c>
      <c r="C33" s="4">
        <f t="shared" ca="1" si="0"/>
        <v>79.822030208339683</v>
      </c>
      <c r="D33" s="5">
        <f t="shared" ca="1" si="1"/>
        <v>7</v>
      </c>
      <c r="E33" s="6" t="s">
        <v>1087</v>
      </c>
      <c r="F33" s="7" t="s">
        <v>1071</v>
      </c>
      <c r="G33" s="8" t="s">
        <v>1113</v>
      </c>
      <c r="H33" s="9" t="s">
        <v>1221</v>
      </c>
      <c r="I33" s="10" t="s">
        <v>1144</v>
      </c>
      <c r="J33" s="11" t="s">
        <v>1222</v>
      </c>
      <c r="K33" s="12" t="s">
        <v>1124</v>
      </c>
      <c r="L33" s="7" t="s">
        <v>1092</v>
      </c>
      <c r="M33" s="13" t="s">
        <v>1223</v>
      </c>
      <c r="N33" s="14" t="s">
        <v>1105</v>
      </c>
      <c r="O33" s="9" t="s">
        <v>1160</v>
      </c>
      <c r="P33" s="13" t="s">
        <v>1224</v>
      </c>
      <c r="Q33" s="8" t="s">
        <v>1225</v>
      </c>
      <c r="R33" s="3" t="s">
        <v>1151</v>
      </c>
      <c r="S33" s="10" t="s">
        <v>1226</v>
      </c>
      <c r="T33" s="16">
        <f t="shared" ca="1" si="2"/>
        <v>43531</v>
      </c>
      <c r="U33" s="36" t="b">
        <f t="shared" ca="1" si="3"/>
        <v>0</v>
      </c>
      <c r="V33" s="36" t="b">
        <f t="shared" ca="1" si="4"/>
        <v>1</v>
      </c>
      <c r="W33" s="38" t="b">
        <f t="shared" ca="1" si="5"/>
        <v>0</v>
      </c>
      <c r="X33" s="2" t="b">
        <f t="shared" ca="1" si="6"/>
        <v>0</v>
      </c>
      <c r="Y33" s="2" t="b">
        <f t="shared" si="7"/>
        <v>1</v>
      </c>
    </row>
    <row r="34" spans="1:25" thickTop="1" thickBot="1" x14ac:dyDescent="0.3">
      <c r="A34" s="35">
        <v>33</v>
      </c>
      <c r="B34" s="15" t="s">
        <v>32</v>
      </c>
      <c r="C34" s="4">
        <f t="shared" ca="1" si="0"/>
        <v>28.385484675608396</v>
      </c>
      <c r="D34" s="5">
        <f t="shared" ca="1" si="1"/>
        <v>17</v>
      </c>
      <c r="E34" s="6" t="s">
        <v>1208</v>
      </c>
      <c r="F34" s="7" t="s">
        <v>1084</v>
      </c>
      <c r="G34" s="8" t="s">
        <v>1092</v>
      </c>
      <c r="H34" s="9" t="s">
        <v>1227</v>
      </c>
      <c r="I34" s="10" t="s">
        <v>1228</v>
      </c>
      <c r="T34" s="16">
        <f t="shared" ca="1" si="2"/>
        <v>43495</v>
      </c>
      <c r="U34" s="36" t="b">
        <f t="shared" ca="1" si="3"/>
        <v>1</v>
      </c>
      <c r="V34" s="36" t="b">
        <f t="shared" ca="1" si="4"/>
        <v>0</v>
      </c>
      <c r="W34" s="38" t="b">
        <f t="shared" ca="1" si="5"/>
        <v>0</v>
      </c>
      <c r="X34" s="2" t="b">
        <f t="shared" ca="1" si="6"/>
        <v>1</v>
      </c>
      <c r="Y34" s="2" t="b">
        <f t="shared" si="7"/>
        <v>1</v>
      </c>
    </row>
    <row r="35" spans="1:25" thickTop="1" thickBot="1" x14ac:dyDescent="0.3">
      <c r="A35" s="35">
        <v>34</v>
      </c>
      <c r="B35" s="15" t="s">
        <v>33</v>
      </c>
      <c r="C35" s="4">
        <f t="shared" ca="1" si="0"/>
        <v>86.933005092149358</v>
      </c>
      <c r="D35" s="5">
        <f t="shared" ca="1" si="1"/>
        <v>7</v>
      </c>
      <c r="E35" s="6" t="s">
        <v>1229</v>
      </c>
      <c r="F35" s="7" t="s">
        <v>1230</v>
      </c>
      <c r="G35" s="8" t="s">
        <v>1092</v>
      </c>
      <c r="H35" s="9" t="s">
        <v>1231</v>
      </c>
      <c r="I35" s="10" t="s">
        <v>1232</v>
      </c>
      <c r="J35" s="11" t="s">
        <v>1071</v>
      </c>
      <c r="K35" s="12" t="s">
        <v>1233</v>
      </c>
      <c r="L35" s="7" t="s">
        <v>1153</v>
      </c>
      <c r="T35" s="16">
        <f t="shared" ca="1" si="2"/>
        <v>43511</v>
      </c>
      <c r="U35" s="36" t="b">
        <f t="shared" ca="1" si="3"/>
        <v>0</v>
      </c>
      <c r="V35" s="36" t="b">
        <f t="shared" ca="1" si="4"/>
        <v>1</v>
      </c>
      <c r="W35" s="38" t="b">
        <f t="shared" ca="1" si="5"/>
        <v>0</v>
      </c>
      <c r="X35" s="2" t="b">
        <f t="shared" ca="1" si="6"/>
        <v>0</v>
      </c>
      <c r="Y35" s="2" t="b">
        <f t="shared" si="7"/>
        <v>1</v>
      </c>
    </row>
    <row r="36" spans="1:25" thickTop="1" thickBot="1" x14ac:dyDescent="0.3">
      <c r="A36" s="35">
        <v>35</v>
      </c>
      <c r="B36" s="15" t="s">
        <v>34</v>
      </c>
      <c r="C36" s="4">
        <f t="shared" ca="1" si="0"/>
        <v>23.771005560120141</v>
      </c>
      <c r="D36" s="5">
        <f t="shared" ca="1" si="1"/>
        <v>10</v>
      </c>
      <c r="E36" s="6" t="s">
        <v>1229</v>
      </c>
      <c r="F36" s="7" t="s">
        <v>1230</v>
      </c>
      <c r="G36" s="8" t="s">
        <v>1092</v>
      </c>
      <c r="H36" s="9" t="s">
        <v>1231</v>
      </c>
      <c r="I36" s="10" t="s">
        <v>1234</v>
      </c>
      <c r="T36" s="16">
        <f t="shared" ca="1" si="2"/>
        <v>43530</v>
      </c>
      <c r="U36" s="36" t="b">
        <f t="shared" ca="1" si="3"/>
        <v>0</v>
      </c>
      <c r="V36" s="36" t="b">
        <f t="shared" ca="1" si="4"/>
        <v>1</v>
      </c>
      <c r="W36" s="38" t="b">
        <f t="shared" ca="1" si="5"/>
        <v>0</v>
      </c>
      <c r="X36" s="2" t="b">
        <f t="shared" ca="1" si="6"/>
        <v>1</v>
      </c>
      <c r="Y36" s="2" t="b">
        <f t="shared" si="7"/>
        <v>1</v>
      </c>
    </row>
    <row r="37" spans="1:25" thickTop="1" thickBot="1" x14ac:dyDescent="0.3">
      <c r="A37" s="35">
        <v>36</v>
      </c>
      <c r="B37" s="15" t="s">
        <v>35</v>
      </c>
      <c r="C37" s="4">
        <f t="shared" ca="1" si="0"/>
        <v>86.737766825160705</v>
      </c>
      <c r="D37" s="5">
        <f t="shared" ca="1" si="1"/>
        <v>7</v>
      </c>
      <c r="E37" s="6" t="s">
        <v>1235</v>
      </c>
      <c r="F37" s="7" t="s">
        <v>1084</v>
      </c>
      <c r="G37" s="8" t="s">
        <v>1236</v>
      </c>
      <c r="H37" s="9" t="s">
        <v>1237</v>
      </c>
      <c r="I37" s="10" t="s">
        <v>1092</v>
      </c>
      <c r="J37" s="11" t="s">
        <v>1151</v>
      </c>
      <c r="K37" s="12" t="s">
        <v>1077</v>
      </c>
      <c r="L37" s="7" t="s">
        <v>1226</v>
      </c>
      <c r="M37" s="13" t="s">
        <v>1146</v>
      </c>
      <c r="N37" s="14" t="s">
        <v>1238</v>
      </c>
      <c r="T37" s="16">
        <f t="shared" ca="1" si="2"/>
        <v>43524</v>
      </c>
      <c r="U37" s="36" t="b">
        <f t="shared" ca="1" si="3"/>
        <v>0</v>
      </c>
      <c r="V37" s="36" t="b">
        <f t="shared" ca="1" si="4"/>
        <v>1</v>
      </c>
      <c r="W37" s="38" t="b">
        <f t="shared" ca="1" si="5"/>
        <v>0</v>
      </c>
      <c r="X37" s="2" t="b">
        <f t="shared" ca="1" si="6"/>
        <v>0</v>
      </c>
      <c r="Y37" s="2" t="b">
        <f t="shared" si="7"/>
        <v>1</v>
      </c>
    </row>
    <row r="38" spans="1:25" thickTop="1" thickBot="1" x14ac:dyDescent="0.3">
      <c r="A38" s="35">
        <v>37</v>
      </c>
      <c r="B38" s="15" t="s">
        <v>36</v>
      </c>
      <c r="C38" s="4">
        <f t="shared" ca="1" si="0"/>
        <v>68.78364678936218</v>
      </c>
      <c r="D38" s="5">
        <f t="shared" ca="1" si="1"/>
        <v>12</v>
      </c>
      <c r="E38" s="6" t="s">
        <v>1235</v>
      </c>
      <c r="F38" s="7" t="s">
        <v>1084</v>
      </c>
      <c r="G38" s="8" t="s">
        <v>1237</v>
      </c>
      <c r="H38" s="9" t="s">
        <v>1236</v>
      </c>
      <c r="I38" s="10" t="s">
        <v>1239</v>
      </c>
      <c r="J38" s="11" t="s">
        <v>1126</v>
      </c>
      <c r="K38" s="12" t="s">
        <v>1240</v>
      </c>
      <c r="L38" s="7" t="s">
        <v>1226</v>
      </c>
      <c r="M38" s="13" t="s">
        <v>1092</v>
      </c>
      <c r="N38" s="14" t="s">
        <v>1146</v>
      </c>
      <c r="O38" s="9" t="s">
        <v>1077</v>
      </c>
      <c r="P38" s="13" t="s">
        <v>1241</v>
      </c>
      <c r="Q38" s="8" t="s">
        <v>1242</v>
      </c>
      <c r="R38" s="3" t="s">
        <v>1238</v>
      </c>
      <c r="T38" s="16">
        <f t="shared" ca="1" si="2"/>
        <v>43492</v>
      </c>
      <c r="U38" s="36" t="b">
        <f t="shared" ca="1" si="3"/>
        <v>1</v>
      </c>
      <c r="V38" s="36" t="b">
        <f t="shared" ca="1" si="4"/>
        <v>0</v>
      </c>
      <c r="W38" s="38" t="b">
        <f t="shared" ca="1" si="5"/>
        <v>0</v>
      </c>
      <c r="X38" s="2" t="b">
        <f t="shared" ca="1" si="6"/>
        <v>0</v>
      </c>
      <c r="Y38" s="2" t="b">
        <f t="shared" si="7"/>
        <v>1</v>
      </c>
    </row>
    <row r="39" spans="1:25" thickTop="1" thickBot="1" x14ac:dyDescent="0.3">
      <c r="A39" s="35">
        <v>38</v>
      </c>
      <c r="B39" s="15" t="s">
        <v>37</v>
      </c>
      <c r="C39" s="4">
        <f t="shared" ca="1" si="0"/>
        <v>48.043706859363311</v>
      </c>
      <c r="D39" s="5">
        <f t="shared" ca="1" si="1"/>
        <v>16</v>
      </c>
      <c r="E39" s="6" t="s">
        <v>1235</v>
      </c>
      <c r="F39" s="7" t="s">
        <v>1243</v>
      </c>
      <c r="G39" s="8" t="s">
        <v>1236</v>
      </c>
      <c r="H39" s="9" t="s">
        <v>1244</v>
      </c>
      <c r="I39" s="10" t="s">
        <v>1084</v>
      </c>
      <c r="J39" s="11" t="s">
        <v>1237</v>
      </c>
      <c r="K39" s="12" t="s">
        <v>1245</v>
      </c>
      <c r="L39" s="7" t="s">
        <v>1092</v>
      </c>
      <c r="M39" s="13" t="s">
        <v>1151</v>
      </c>
      <c r="N39" s="14" t="s">
        <v>1077</v>
      </c>
      <c r="O39" s="9" t="s">
        <v>1226</v>
      </c>
      <c r="P39" s="13" t="s">
        <v>1146</v>
      </c>
      <c r="Q39" s="8" t="s">
        <v>1238</v>
      </c>
      <c r="T39" s="16">
        <f t="shared" ca="1" si="2"/>
        <v>43499</v>
      </c>
      <c r="U39" s="36" t="b">
        <f t="shared" ca="1" si="3"/>
        <v>1</v>
      </c>
      <c r="V39" s="36" t="b">
        <f t="shared" ca="1" si="4"/>
        <v>0</v>
      </c>
      <c r="W39" s="38" t="b">
        <f t="shared" ca="1" si="5"/>
        <v>0</v>
      </c>
      <c r="X39" s="2" t="b">
        <f t="shared" ca="1" si="6"/>
        <v>0</v>
      </c>
      <c r="Y39" s="2" t="b">
        <f t="shared" si="7"/>
        <v>1</v>
      </c>
    </row>
    <row r="40" spans="1:25" thickTop="1" thickBot="1" x14ac:dyDescent="0.3">
      <c r="A40" s="35">
        <v>39</v>
      </c>
      <c r="B40" s="15" t="s">
        <v>38</v>
      </c>
      <c r="C40" s="4">
        <f t="shared" ca="1" si="0"/>
        <v>96.534390515247949</v>
      </c>
      <c r="D40" s="5">
        <f t="shared" ca="1" si="1"/>
        <v>15</v>
      </c>
      <c r="E40" s="6" t="s">
        <v>1235</v>
      </c>
      <c r="F40" s="7" t="s">
        <v>1084</v>
      </c>
      <c r="G40" s="8" t="s">
        <v>1236</v>
      </c>
      <c r="H40" s="9" t="s">
        <v>1226</v>
      </c>
      <c r="I40" s="10" t="s">
        <v>1237</v>
      </c>
      <c r="J40" s="11" t="s">
        <v>1246</v>
      </c>
      <c r="K40" s="12" t="s">
        <v>1092</v>
      </c>
      <c r="L40" s="7" t="s">
        <v>1151</v>
      </c>
      <c r="M40" s="13" t="s">
        <v>1247</v>
      </c>
      <c r="N40" s="14" t="s">
        <v>1146</v>
      </c>
      <c r="O40" s="9" t="s">
        <v>1248</v>
      </c>
      <c r="P40" s="13" t="s">
        <v>1238</v>
      </c>
      <c r="T40" s="16">
        <f t="shared" ca="1" si="2"/>
        <v>43521</v>
      </c>
      <c r="U40" s="36" t="b">
        <f t="shared" ca="1" si="3"/>
        <v>1</v>
      </c>
      <c r="V40" s="36" t="b">
        <f t="shared" ca="1" si="4"/>
        <v>0</v>
      </c>
      <c r="W40" s="38" t="b">
        <f t="shared" ca="1" si="5"/>
        <v>0</v>
      </c>
      <c r="X40" s="2" t="b">
        <f t="shared" ca="1" si="6"/>
        <v>0</v>
      </c>
      <c r="Y40" s="2" t="b">
        <f t="shared" si="7"/>
        <v>1</v>
      </c>
    </row>
    <row r="41" spans="1:25" thickTop="1" thickBot="1" x14ac:dyDescent="0.3">
      <c r="A41" s="35">
        <v>40</v>
      </c>
      <c r="B41" s="15" t="s">
        <v>39</v>
      </c>
      <c r="C41" s="4">
        <f t="shared" ca="1" si="0"/>
        <v>30.810067393192654</v>
      </c>
      <c r="D41" s="5">
        <f t="shared" ca="1" si="1"/>
        <v>14</v>
      </c>
      <c r="E41" s="6" t="s">
        <v>1235</v>
      </c>
      <c r="F41" s="7" t="s">
        <v>1084</v>
      </c>
      <c r="G41" s="8" t="s">
        <v>1236</v>
      </c>
      <c r="H41" s="9" t="s">
        <v>1237</v>
      </c>
      <c r="I41" s="10" t="s">
        <v>1246</v>
      </c>
      <c r="J41" s="11" t="s">
        <v>1249</v>
      </c>
      <c r="K41" s="12" t="s">
        <v>1126</v>
      </c>
      <c r="L41" s="7" t="s">
        <v>1250</v>
      </c>
      <c r="M41" s="13" t="s">
        <v>1251</v>
      </c>
      <c r="N41" s="14" t="s">
        <v>1092</v>
      </c>
      <c r="O41" s="9" t="s">
        <v>1226</v>
      </c>
      <c r="P41" s="13" t="s">
        <v>1146</v>
      </c>
      <c r="Q41" s="8" t="s">
        <v>1238</v>
      </c>
      <c r="T41" s="16">
        <f t="shared" ca="1" si="2"/>
        <v>43492</v>
      </c>
      <c r="U41" s="36" t="b">
        <f t="shared" ca="1" si="3"/>
        <v>1</v>
      </c>
      <c r="V41" s="36" t="b">
        <f t="shared" ca="1" si="4"/>
        <v>0</v>
      </c>
      <c r="W41" s="38" t="b">
        <f t="shared" ca="1" si="5"/>
        <v>0</v>
      </c>
      <c r="X41" s="2" t="b">
        <f t="shared" ca="1" si="6"/>
        <v>0</v>
      </c>
      <c r="Y41" s="2" t="b">
        <f t="shared" si="7"/>
        <v>1</v>
      </c>
    </row>
    <row r="42" spans="1:25" thickTop="1" thickBot="1" x14ac:dyDescent="0.3">
      <c r="A42" s="35">
        <v>41</v>
      </c>
      <c r="B42" s="15" t="s">
        <v>40</v>
      </c>
      <c r="C42" s="4">
        <f t="shared" ca="1" si="0"/>
        <v>54.488422068964518</v>
      </c>
      <c r="D42" s="5">
        <f t="shared" ca="1" si="1"/>
        <v>15</v>
      </c>
      <c r="E42" s="6" t="s">
        <v>1235</v>
      </c>
      <c r="F42" s="7" t="s">
        <v>1245</v>
      </c>
      <c r="G42" s="8" t="s">
        <v>1236</v>
      </c>
      <c r="H42" s="9" t="s">
        <v>1237</v>
      </c>
      <c r="I42" s="10" t="s">
        <v>1092</v>
      </c>
      <c r="J42" s="11" t="s">
        <v>1151</v>
      </c>
      <c r="K42" s="12" t="s">
        <v>1077</v>
      </c>
      <c r="L42" s="7" t="s">
        <v>1226</v>
      </c>
      <c r="M42" s="13" t="s">
        <v>1146</v>
      </c>
      <c r="N42" s="14" t="s">
        <v>1252</v>
      </c>
      <c r="O42" s="9" t="s">
        <v>1105</v>
      </c>
      <c r="P42" s="13" t="s">
        <v>1078</v>
      </c>
      <c r="Q42" s="8" t="s">
        <v>1238</v>
      </c>
      <c r="T42" s="16">
        <f t="shared" ca="1" si="2"/>
        <v>43509</v>
      </c>
      <c r="U42" s="36" t="b">
        <f t="shared" ca="1" si="3"/>
        <v>1</v>
      </c>
      <c r="V42" s="36" t="b">
        <f t="shared" ca="1" si="4"/>
        <v>0</v>
      </c>
      <c r="W42" s="38" t="b">
        <f t="shared" ca="1" si="5"/>
        <v>0</v>
      </c>
      <c r="X42" s="2" t="b">
        <f t="shared" ca="1" si="6"/>
        <v>0</v>
      </c>
      <c r="Y42" s="2" t="b">
        <f t="shared" si="7"/>
        <v>1</v>
      </c>
    </row>
    <row r="43" spans="1:25" thickTop="1" thickBot="1" x14ac:dyDescent="0.3">
      <c r="A43" s="35">
        <v>42</v>
      </c>
      <c r="B43" s="15" t="s">
        <v>38</v>
      </c>
      <c r="C43" s="4">
        <f t="shared" ca="1" si="0"/>
        <v>2.3964576104644419</v>
      </c>
      <c r="D43" s="5">
        <f t="shared" ca="1" si="1"/>
        <v>15</v>
      </c>
      <c r="E43" s="6" t="s">
        <v>1235</v>
      </c>
      <c r="F43" s="7" t="s">
        <v>1084</v>
      </c>
      <c r="G43" s="8" t="s">
        <v>1236</v>
      </c>
      <c r="H43" s="9" t="s">
        <v>1226</v>
      </c>
      <c r="I43" s="10" t="s">
        <v>1237</v>
      </c>
      <c r="J43" s="11" t="s">
        <v>1246</v>
      </c>
      <c r="K43" s="12" t="s">
        <v>1092</v>
      </c>
      <c r="L43" s="7" t="s">
        <v>1151</v>
      </c>
      <c r="M43" s="13" t="s">
        <v>1247</v>
      </c>
      <c r="N43" s="14" t="s">
        <v>1146</v>
      </c>
      <c r="O43" s="9" t="s">
        <v>1248</v>
      </c>
      <c r="P43" s="13" t="s">
        <v>1238</v>
      </c>
      <c r="T43" s="16">
        <f t="shared" ca="1" si="2"/>
        <v>43529</v>
      </c>
      <c r="U43" s="36" t="b">
        <f t="shared" ca="1" si="3"/>
        <v>1</v>
      </c>
      <c r="V43" s="36" t="b">
        <f t="shared" ca="1" si="4"/>
        <v>0</v>
      </c>
      <c r="W43" s="38" t="b">
        <f t="shared" ca="1" si="5"/>
        <v>0</v>
      </c>
      <c r="X43" s="2" t="b">
        <f t="shared" ca="1" si="6"/>
        <v>1</v>
      </c>
      <c r="Y43" s="2" t="b">
        <f t="shared" si="7"/>
        <v>1</v>
      </c>
    </row>
    <row r="44" spans="1:25" thickTop="1" thickBot="1" x14ac:dyDescent="0.3">
      <c r="A44" s="35">
        <v>43</v>
      </c>
      <c r="B44" s="15" t="s">
        <v>40</v>
      </c>
      <c r="C44" s="4">
        <f t="shared" ca="1" si="0"/>
        <v>2.3943771136991421</v>
      </c>
      <c r="D44" s="5">
        <f t="shared" ca="1" si="1"/>
        <v>14</v>
      </c>
      <c r="E44" s="6" t="s">
        <v>1235</v>
      </c>
      <c r="F44" s="7" t="s">
        <v>1245</v>
      </c>
      <c r="G44" s="8" t="s">
        <v>1236</v>
      </c>
      <c r="H44" s="9" t="s">
        <v>1237</v>
      </c>
      <c r="I44" s="10" t="s">
        <v>1092</v>
      </c>
      <c r="J44" s="11" t="s">
        <v>1151</v>
      </c>
      <c r="K44" s="12" t="s">
        <v>1077</v>
      </c>
      <c r="L44" s="7" t="s">
        <v>1226</v>
      </c>
      <c r="M44" s="13" t="s">
        <v>1146</v>
      </c>
      <c r="N44" s="14" t="s">
        <v>1252</v>
      </c>
      <c r="O44" s="9" t="s">
        <v>1105</v>
      </c>
      <c r="P44" s="13" t="s">
        <v>1078</v>
      </c>
      <c r="Q44" s="8" t="s">
        <v>1238</v>
      </c>
      <c r="T44" s="16">
        <f t="shared" ca="1" si="2"/>
        <v>43489</v>
      </c>
      <c r="U44" s="36" t="b">
        <f t="shared" ca="1" si="3"/>
        <v>1</v>
      </c>
      <c r="V44" s="36" t="b">
        <f t="shared" ca="1" si="4"/>
        <v>0</v>
      </c>
      <c r="W44" s="38" t="b">
        <f t="shared" ca="1" si="5"/>
        <v>0</v>
      </c>
      <c r="X44" s="2" t="b">
        <f t="shared" ca="1" si="6"/>
        <v>1</v>
      </c>
      <c r="Y44" s="2" t="b">
        <f t="shared" si="7"/>
        <v>1</v>
      </c>
    </row>
    <row r="45" spans="1:25" thickTop="1" thickBot="1" x14ac:dyDescent="0.3">
      <c r="A45" s="35">
        <v>44</v>
      </c>
      <c r="B45" s="15" t="s">
        <v>41</v>
      </c>
      <c r="C45" s="4">
        <f t="shared" ca="1" si="0"/>
        <v>51.94511049355954</v>
      </c>
      <c r="D45" s="5">
        <f t="shared" ca="1" si="1"/>
        <v>15</v>
      </c>
      <c r="E45" s="6" t="s">
        <v>1253</v>
      </c>
      <c r="F45" s="7" t="s">
        <v>1254</v>
      </c>
      <c r="G45" s="8" t="s">
        <v>1255</v>
      </c>
      <c r="H45" s="9" t="s">
        <v>1256</v>
      </c>
      <c r="I45" s="10" t="s">
        <v>1257</v>
      </c>
      <c r="J45" s="11" t="s">
        <v>1258</v>
      </c>
      <c r="K45" s="12" t="s">
        <v>1259</v>
      </c>
      <c r="L45" s="7" t="s">
        <v>1260</v>
      </c>
      <c r="M45" s="13" t="s">
        <v>1092</v>
      </c>
      <c r="N45" s="14" t="s">
        <v>1261</v>
      </c>
      <c r="O45" s="9" t="s">
        <v>1262</v>
      </c>
      <c r="P45" s="13" t="s">
        <v>1263</v>
      </c>
      <c r="T45" s="16">
        <f t="shared" ca="1" si="2"/>
        <v>43527</v>
      </c>
      <c r="U45" s="36" t="b">
        <f t="shared" ca="1" si="3"/>
        <v>1</v>
      </c>
      <c r="V45" s="36" t="b">
        <f t="shared" ca="1" si="4"/>
        <v>0</v>
      </c>
      <c r="W45" s="38" t="b">
        <f t="shared" ca="1" si="5"/>
        <v>0</v>
      </c>
      <c r="X45" s="2" t="b">
        <f t="shared" ca="1" si="6"/>
        <v>0</v>
      </c>
      <c r="Y45" s="2" t="b">
        <f t="shared" si="7"/>
        <v>1</v>
      </c>
    </row>
    <row r="46" spans="1:25" thickTop="1" thickBot="1" x14ac:dyDescent="0.3">
      <c r="A46" s="35">
        <v>45</v>
      </c>
      <c r="B46" s="15" t="s">
        <v>42</v>
      </c>
      <c r="C46" s="4">
        <f t="shared" ca="1" si="0"/>
        <v>1.6260103025994788</v>
      </c>
      <c r="D46" s="5">
        <f t="shared" ca="1" si="1"/>
        <v>14</v>
      </c>
      <c r="E46" s="6" t="s">
        <v>319</v>
      </c>
      <c r="F46" s="7" t="s">
        <v>1264</v>
      </c>
      <c r="G46" s="8" t="s">
        <v>1265</v>
      </c>
      <c r="H46" s="9" t="s">
        <v>1070</v>
      </c>
      <c r="I46" s="10" t="s">
        <v>1266</v>
      </c>
      <c r="J46" s="11" t="s">
        <v>1267</v>
      </c>
      <c r="K46" s="12" t="s">
        <v>1268</v>
      </c>
      <c r="L46" s="7" t="s">
        <v>1078</v>
      </c>
      <c r="M46" s="13" t="s">
        <v>1269</v>
      </c>
      <c r="N46" s="14" t="s">
        <v>1081</v>
      </c>
      <c r="O46" s="9" t="s">
        <v>1105</v>
      </c>
      <c r="P46" s="13" t="s">
        <v>1270</v>
      </c>
      <c r="Q46" s="8" t="s">
        <v>1194</v>
      </c>
      <c r="R46" s="3" t="s">
        <v>1271</v>
      </c>
      <c r="S46" s="10" t="s">
        <v>1272</v>
      </c>
      <c r="T46" s="16">
        <f t="shared" ca="1" si="2"/>
        <v>43503</v>
      </c>
      <c r="U46" s="36" t="b">
        <f t="shared" ca="1" si="3"/>
        <v>1</v>
      </c>
      <c r="V46" s="36" t="b">
        <f t="shared" ca="1" si="4"/>
        <v>0</v>
      </c>
      <c r="W46" s="38" t="b">
        <f t="shared" ca="1" si="5"/>
        <v>0</v>
      </c>
      <c r="X46" s="2" t="b">
        <f t="shared" ca="1" si="6"/>
        <v>1</v>
      </c>
      <c r="Y46" s="2" t="b">
        <f t="shared" si="7"/>
        <v>1</v>
      </c>
    </row>
    <row r="47" spans="1:25" thickTop="1" thickBot="1" x14ac:dyDescent="0.3">
      <c r="A47" s="35">
        <v>46</v>
      </c>
      <c r="B47" s="15" t="s">
        <v>43</v>
      </c>
      <c r="C47" s="4">
        <f t="shared" ca="1" si="0"/>
        <v>66.612485912366509</v>
      </c>
      <c r="D47" s="5">
        <f t="shared" ca="1" si="1"/>
        <v>17</v>
      </c>
      <c r="E47" s="6" t="s">
        <v>319</v>
      </c>
      <c r="F47" s="7" t="s">
        <v>1071</v>
      </c>
      <c r="G47" s="8" t="s">
        <v>1070</v>
      </c>
      <c r="H47" s="9" t="s">
        <v>1273</v>
      </c>
      <c r="I47" s="10" t="s">
        <v>1274</v>
      </c>
      <c r="J47" s="11" t="s">
        <v>1275</v>
      </c>
      <c r="K47" s="12" t="s">
        <v>1276</v>
      </c>
      <c r="L47" s="7" t="s">
        <v>1191</v>
      </c>
      <c r="M47" s="13" t="s">
        <v>1277</v>
      </c>
      <c r="N47" s="14" t="s">
        <v>1278</v>
      </c>
      <c r="O47" s="9" t="s">
        <v>1279</v>
      </c>
      <c r="P47" s="13" t="s">
        <v>1266</v>
      </c>
      <c r="Q47" s="8" t="s">
        <v>1267</v>
      </c>
      <c r="R47" s="3" t="s">
        <v>1268</v>
      </c>
      <c r="S47" s="10" t="s">
        <v>1078</v>
      </c>
      <c r="T47" s="16">
        <f t="shared" ca="1" si="2"/>
        <v>43522</v>
      </c>
      <c r="U47" s="36" t="b">
        <f t="shared" ca="1" si="3"/>
        <v>1</v>
      </c>
      <c r="V47" s="36" t="b">
        <f t="shared" ca="1" si="4"/>
        <v>0</v>
      </c>
      <c r="W47" s="38" t="b">
        <f t="shared" ca="1" si="5"/>
        <v>0</v>
      </c>
      <c r="X47" s="2" t="b">
        <f t="shared" ca="1" si="6"/>
        <v>0</v>
      </c>
      <c r="Y47" s="2" t="b">
        <f t="shared" si="7"/>
        <v>1</v>
      </c>
    </row>
    <row r="48" spans="1:25" thickTop="1" thickBot="1" x14ac:dyDescent="0.3">
      <c r="A48" s="35">
        <v>47</v>
      </c>
      <c r="B48" s="15" t="s">
        <v>44</v>
      </c>
      <c r="C48" s="4">
        <f t="shared" ca="1" si="0"/>
        <v>28.326016172406742</v>
      </c>
      <c r="D48" s="5">
        <f t="shared" ca="1" si="1"/>
        <v>17</v>
      </c>
      <c r="E48" s="6" t="s">
        <v>319</v>
      </c>
      <c r="F48" s="7" t="s">
        <v>1070</v>
      </c>
      <c r="G48" s="8" t="s">
        <v>1071</v>
      </c>
      <c r="H48" s="9" t="s">
        <v>1278</v>
      </c>
      <c r="I48" s="10" t="s">
        <v>1280</v>
      </c>
      <c r="J48" s="11" t="s">
        <v>1168</v>
      </c>
      <c r="K48" s="12" t="s">
        <v>1281</v>
      </c>
      <c r="L48" s="7" t="s">
        <v>1071</v>
      </c>
      <c r="M48" s="13" t="s">
        <v>1282</v>
      </c>
      <c r="N48" s="14" t="s">
        <v>1175</v>
      </c>
      <c r="O48" s="9" t="s">
        <v>1283</v>
      </c>
      <c r="P48" s="13" t="s">
        <v>1203</v>
      </c>
      <c r="Q48" s="8" t="s">
        <v>1077</v>
      </c>
      <c r="R48" s="3" t="s">
        <v>1092</v>
      </c>
      <c r="S48" s="10" t="s">
        <v>1284</v>
      </c>
      <c r="T48" s="16">
        <f t="shared" ca="1" si="2"/>
        <v>43491</v>
      </c>
      <c r="U48" s="36" t="b">
        <f t="shared" ca="1" si="3"/>
        <v>1</v>
      </c>
      <c r="V48" s="36" t="b">
        <f t="shared" ca="1" si="4"/>
        <v>0</v>
      </c>
      <c r="W48" s="38" t="b">
        <f t="shared" ca="1" si="5"/>
        <v>0</v>
      </c>
      <c r="X48" s="2" t="b">
        <f t="shared" ca="1" si="6"/>
        <v>1</v>
      </c>
      <c r="Y48" s="2" t="b">
        <f t="shared" si="7"/>
        <v>1</v>
      </c>
    </row>
    <row r="49" spans="1:25" thickTop="1" thickBot="1" x14ac:dyDescent="0.3">
      <c r="A49" s="35">
        <v>48</v>
      </c>
      <c r="B49" s="15" t="s">
        <v>45</v>
      </c>
      <c r="C49" s="4">
        <f t="shared" ca="1" si="0"/>
        <v>88.599166061363348</v>
      </c>
      <c r="D49" s="5">
        <f t="shared" ca="1" si="1"/>
        <v>17</v>
      </c>
      <c r="E49" s="6" t="s">
        <v>1087</v>
      </c>
      <c r="F49" s="7" t="s">
        <v>1288</v>
      </c>
      <c r="G49" s="8" t="s">
        <v>1071</v>
      </c>
      <c r="H49" s="9" t="s">
        <v>1289</v>
      </c>
      <c r="I49" s="10" t="s">
        <v>1290</v>
      </c>
      <c r="J49" s="11" t="s">
        <v>1151</v>
      </c>
      <c r="K49" s="12" t="s">
        <v>1291</v>
      </c>
      <c r="L49" s="7" t="s">
        <v>1078</v>
      </c>
      <c r="M49" s="13" t="s">
        <v>1292</v>
      </c>
      <c r="T49" s="16">
        <f t="shared" ca="1" si="2"/>
        <v>43515</v>
      </c>
      <c r="U49" s="36" t="b">
        <f t="shared" ca="1" si="3"/>
        <v>1</v>
      </c>
      <c r="V49" s="36" t="b">
        <f t="shared" ca="1" si="4"/>
        <v>0</v>
      </c>
      <c r="W49" s="38" t="b">
        <f t="shared" ca="1" si="5"/>
        <v>0</v>
      </c>
      <c r="X49" s="2" t="b">
        <f t="shared" ca="1" si="6"/>
        <v>0</v>
      </c>
      <c r="Y49" s="2" t="b">
        <f t="shared" si="7"/>
        <v>1</v>
      </c>
    </row>
    <row r="50" spans="1:25" thickTop="1" thickBot="1" x14ac:dyDescent="0.3">
      <c r="A50" s="35">
        <v>49</v>
      </c>
      <c r="B50" s="15" t="s">
        <v>45</v>
      </c>
      <c r="C50" s="4">
        <f t="shared" ca="1" si="0"/>
        <v>9.0501192249457638</v>
      </c>
      <c r="D50" s="5">
        <f t="shared" ca="1" si="1"/>
        <v>11</v>
      </c>
      <c r="E50" s="6" t="s">
        <v>1087</v>
      </c>
      <c r="F50" s="7" t="s">
        <v>1071</v>
      </c>
      <c r="G50" s="8" t="s">
        <v>1223</v>
      </c>
      <c r="H50" s="9" t="s">
        <v>1289</v>
      </c>
      <c r="I50" s="10" t="s">
        <v>1078</v>
      </c>
      <c r="J50" s="11" t="s">
        <v>1082</v>
      </c>
      <c r="K50" s="12" t="s">
        <v>1293</v>
      </c>
      <c r="T50" s="16">
        <f t="shared" ca="1" si="2"/>
        <v>43528</v>
      </c>
      <c r="U50" s="36" t="b">
        <f t="shared" ca="1" si="3"/>
        <v>1</v>
      </c>
      <c r="V50" s="36" t="b">
        <f t="shared" ca="1" si="4"/>
        <v>0</v>
      </c>
      <c r="W50" s="38" t="b">
        <f t="shared" ca="1" si="5"/>
        <v>0</v>
      </c>
      <c r="X50" s="2" t="b">
        <f t="shared" ca="1" si="6"/>
        <v>1</v>
      </c>
      <c r="Y50" s="2" t="b">
        <f t="shared" si="7"/>
        <v>1</v>
      </c>
    </row>
    <row r="51" spans="1:25" thickTop="1" thickBot="1" x14ac:dyDescent="0.3">
      <c r="A51" s="35">
        <v>50</v>
      </c>
      <c r="B51" s="15" t="s">
        <v>46</v>
      </c>
      <c r="C51" s="4">
        <f t="shared" ca="1" si="0"/>
        <v>81.049541081102774</v>
      </c>
      <c r="D51" s="5">
        <f t="shared" ca="1" si="1"/>
        <v>9</v>
      </c>
      <c r="E51" s="6" t="s">
        <v>1087</v>
      </c>
      <c r="F51" s="7" t="s">
        <v>1071</v>
      </c>
      <c r="G51" s="8" t="s">
        <v>1294</v>
      </c>
      <c r="H51" s="9" t="s">
        <v>1289</v>
      </c>
      <c r="I51" s="10" t="s">
        <v>1078</v>
      </c>
      <c r="J51" s="11" t="s">
        <v>1292</v>
      </c>
      <c r="T51" s="16">
        <f t="shared" ca="1" si="2"/>
        <v>43506</v>
      </c>
      <c r="U51" s="36" t="b">
        <f t="shared" ca="1" si="3"/>
        <v>0</v>
      </c>
      <c r="V51" s="36" t="b">
        <f t="shared" ca="1" si="4"/>
        <v>1</v>
      </c>
      <c r="W51" s="38" t="b">
        <f t="shared" ca="1" si="5"/>
        <v>0</v>
      </c>
      <c r="X51" s="2" t="b">
        <f t="shared" ca="1" si="6"/>
        <v>0</v>
      </c>
      <c r="Y51" s="2" t="b">
        <f t="shared" si="7"/>
        <v>1</v>
      </c>
    </row>
    <row r="52" spans="1:25" thickTop="1" thickBot="1" x14ac:dyDescent="0.3">
      <c r="A52" s="35">
        <v>51</v>
      </c>
      <c r="B52" s="15" t="s">
        <v>47</v>
      </c>
      <c r="C52" s="4">
        <f t="shared" ca="1" si="0"/>
        <v>18.068929062115668</v>
      </c>
      <c r="D52" s="5">
        <f t="shared" ca="1" si="1"/>
        <v>8</v>
      </c>
      <c r="E52" s="6" t="s">
        <v>1295</v>
      </c>
      <c r="F52" s="7" t="s">
        <v>1070</v>
      </c>
      <c r="G52" s="8" t="s">
        <v>1071</v>
      </c>
      <c r="H52" s="9" t="s">
        <v>1296</v>
      </c>
      <c r="I52" s="10" t="s">
        <v>1203</v>
      </c>
      <c r="J52" s="11" t="s">
        <v>1297</v>
      </c>
      <c r="K52" s="12" t="s">
        <v>1298</v>
      </c>
      <c r="L52" s="7" t="s">
        <v>1270</v>
      </c>
      <c r="M52" s="13" t="s">
        <v>1299</v>
      </c>
      <c r="N52" s="14" t="s">
        <v>1078</v>
      </c>
      <c r="O52" s="9" t="s">
        <v>1082</v>
      </c>
      <c r="P52" s="13" t="s">
        <v>1300</v>
      </c>
      <c r="Q52" s="8" t="s">
        <v>1194</v>
      </c>
      <c r="R52" s="3" t="s">
        <v>1283</v>
      </c>
      <c r="S52" s="10" t="s">
        <v>1301</v>
      </c>
      <c r="T52" s="16">
        <f t="shared" ca="1" si="2"/>
        <v>43532</v>
      </c>
      <c r="U52" s="36" t="b">
        <f t="shared" ca="1" si="3"/>
        <v>0</v>
      </c>
      <c r="V52" s="36" t="b">
        <f t="shared" ca="1" si="4"/>
        <v>1</v>
      </c>
      <c r="W52" s="38" t="b">
        <f t="shared" ca="1" si="5"/>
        <v>0</v>
      </c>
      <c r="X52" s="2" t="b">
        <f t="shared" ca="1" si="6"/>
        <v>1</v>
      </c>
      <c r="Y52" s="2" t="b">
        <f t="shared" si="7"/>
        <v>1</v>
      </c>
    </row>
    <row r="53" spans="1:25" thickTop="1" thickBot="1" x14ac:dyDescent="0.3">
      <c r="A53" s="35">
        <v>52</v>
      </c>
      <c r="B53" s="15" t="s">
        <v>48</v>
      </c>
      <c r="C53" s="4">
        <f t="shared" ca="1" si="0"/>
        <v>30.264074989750966</v>
      </c>
      <c r="D53" s="5">
        <f t="shared" ca="1" si="1"/>
        <v>17</v>
      </c>
      <c r="E53" s="6" t="s">
        <v>1295</v>
      </c>
      <c r="F53" s="7" t="s">
        <v>1070</v>
      </c>
      <c r="G53" s="8" t="s">
        <v>1071</v>
      </c>
      <c r="H53" s="9" t="s">
        <v>1303</v>
      </c>
      <c r="I53" s="10" t="s">
        <v>1304</v>
      </c>
      <c r="J53" s="11" t="s">
        <v>1084</v>
      </c>
      <c r="K53" s="12" t="s">
        <v>1077</v>
      </c>
      <c r="L53" s="7" t="s">
        <v>1305</v>
      </c>
      <c r="M53" s="13" t="s">
        <v>1306</v>
      </c>
      <c r="N53" s="14" t="s">
        <v>1151</v>
      </c>
      <c r="O53" s="9" t="s">
        <v>1307</v>
      </c>
      <c r="P53" s="13" t="s">
        <v>1212</v>
      </c>
      <c r="Q53" s="8" t="s">
        <v>1275</v>
      </c>
      <c r="R53" s="3" t="s">
        <v>1306</v>
      </c>
      <c r="S53" s="10" t="s">
        <v>1242</v>
      </c>
      <c r="T53" s="16">
        <f t="shared" ca="1" si="2"/>
        <v>43523</v>
      </c>
      <c r="U53" s="36" t="b">
        <f t="shared" ca="1" si="3"/>
        <v>1</v>
      </c>
      <c r="V53" s="36" t="b">
        <f t="shared" ca="1" si="4"/>
        <v>0</v>
      </c>
      <c r="W53" s="38" t="b">
        <f t="shared" ca="1" si="5"/>
        <v>0</v>
      </c>
      <c r="X53" s="2" t="b">
        <f t="shared" ca="1" si="6"/>
        <v>0</v>
      </c>
      <c r="Y53" s="2" t="b">
        <f t="shared" si="7"/>
        <v>1</v>
      </c>
    </row>
    <row r="54" spans="1:25" thickTop="1" thickBot="1" x14ac:dyDescent="0.3">
      <c r="A54" s="35">
        <v>53</v>
      </c>
      <c r="B54" s="15" t="s">
        <v>47</v>
      </c>
      <c r="C54" s="4">
        <f t="shared" ca="1" si="0"/>
        <v>78.00155762048972</v>
      </c>
      <c r="D54" s="5">
        <f t="shared" ca="1" si="1"/>
        <v>17</v>
      </c>
      <c r="E54" s="6" t="s">
        <v>1295</v>
      </c>
      <c r="F54" s="7" t="s">
        <v>1070</v>
      </c>
      <c r="G54" s="8" t="s">
        <v>1071</v>
      </c>
      <c r="H54" s="9" t="s">
        <v>1306</v>
      </c>
      <c r="I54" s="10" t="s">
        <v>1308</v>
      </c>
      <c r="J54" s="11" t="s">
        <v>1309</v>
      </c>
      <c r="K54" s="12" t="s">
        <v>1275</v>
      </c>
      <c r="L54" s="7" t="s">
        <v>1310</v>
      </c>
      <c r="M54" s="13" t="s">
        <v>1268</v>
      </c>
      <c r="N54" s="14" t="s">
        <v>1270</v>
      </c>
      <c r="O54" s="9" t="s">
        <v>1078</v>
      </c>
      <c r="P54" s="13" t="s">
        <v>1191</v>
      </c>
      <c r="Q54" s="8" t="s">
        <v>1292</v>
      </c>
      <c r="T54" s="16">
        <f t="shared" ca="1" si="2"/>
        <v>43492</v>
      </c>
      <c r="U54" s="36" t="b">
        <f t="shared" ca="1" si="3"/>
        <v>1</v>
      </c>
      <c r="V54" s="36" t="b">
        <f t="shared" ca="1" si="4"/>
        <v>0</v>
      </c>
      <c r="W54" s="38" t="b">
        <f t="shared" ca="1" si="5"/>
        <v>0</v>
      </c>
      <c r="X54" s="2" t="b">
        <f t="shared" ca="1" si="6"/>
        <v>0</v>
      </c>
      <c r="Y54" s="2" t="b">
        <f t="shared" si="7"/>
        <v>1</v>
      </c>
    </row>
    <row r="55" spans="1:25" thickTop="1" thickBot="1" x14ac:dyDescent="0.3">
      <c r="A55" s="35">
        <v>54</v>
      </c>
      <c r="B55" s="15" t="s">
        <v>47</v>
      </c>
      <c r="C55" s="4">
        <f t="shared" ca="1" si="0"/>
        <v>95.15046116202231</v>
      </c>
      <c r="D55" s="5">
        <f t="shared" ca="1" si="1"/>
        <v>15</v>
      </c>
      <c r="E55" s="6" t="s">
        <v>1295</v>
      </c>
      <c r="F55" s="7" t="s">
        <v>1071</v>
      </c>
      <c r="G55" s="8" t="s">
        <v>1070</v>
      </c>
      <c r="H55" s="9" t="s">
        <v>1311</v>
      </c>
      <c r="I55" s="10" t="s">
        <v>1306</v>
      </c>
      <c r="J55" s="11" t="s">
        <v>1312</v>
      </c>
      <c r="K55" s="12" t="s">
        <v>1313</v>
      </c>
      <c r="L55" s="7" t="s">
        <v>1191</v>
      </c>
      <c r="M55" s="13" t="s">
        <v>1314</v>
      </c>
      <c r="N55" s="14" t="s">
        <v>1082</v>
      </c>
      <c r="O55" s="9" t="s">
        <v>1078</v>
      </c>
      <c r="P55" s="13" t="s">
        <v>1270</v>
      </c>
      <c r="Q55" s="8" t="s">
        <v>1315</v>
      </c>
      <c r="T55" s="16">
        <f t="shared" ca="1" si="2"/>
        <v>43515</v>
      </c>
      <c r="U55" s="36" t="b">
        <f t="shared" ca="1" si="3"/>
        <v>1</v>
      </c>
      <c r="V55" s="36" t="b">
        <f t="shared" ca="1" si="4"/>
        <v>0</v>
      </c>
      <c r="W55" s="38" t="b">
        <f t="shared" ca="1" si="5"/>
        <v>0</v>
      </c>
      <c r="X55" s="2" t="b">
        <f t="shared" ca="1" si="6"/>
        <v>0</v>
      </c>
      <c r="Y55" s="2" t="b">
        <f t="shared" si="7"/>
        <v>1</v>
      </c>
    </row>
    <row r="56" spans="1:25" thickTop="1" thickBot="1" x14ac:dyDescent="0.3">
      <c r="A56" s="35">
        <v>55</v>
      </c>
      <c r="B56" s="15" t="s">
        <v>49</v>
      </c>
      <c r="C56" s="4">
        <f t="shared" ca="1" si="0"/>
        <v>49.389183679337144</v>
      </c>
      <c r="D56" s="5">
        <f t="shared" ca="1" si="1"/>
        <v>15</v>
      </c>
      <c r="E56" s="6" t="s">
        <v>1316</v>
      </c>
      <c r="F56" s="7" t="s">
        <v>1071</v>
      </c>
      <c r="G56" s="8" t="s">
        <v>1317</v>
      </c>
      <c r="H56" s="9" t="s">
        <v>1318</v>
      </c>
      <c r="T56" s="16">
        <f t="shared" ca="1" si="2"/>
        <v>43516</v>
      </c>
      <c r="U56" s="36" t="b">
        <f t="shared" ca="1" si="3"/>
        <v>1</v>
      </c>
      <c r="V56" s="36" t="b">
        <f t="shared" ca="1" si="4"/>
        <v>0</v>
      </c>
      <c r="W56" s="38" t="b">
        <f t="shared" ca="1" si="5"/>
        <v>0</v>
      </c>
      <c r="X56" s="2" t="b">
        <f t="shared" ca="1" si="6"/>
        <v>0</v>
      </c>
      <c r="Y56" s="2" t="b">
        <f t="shared" si="7"/>
        <v>1</v>
      </c>
    </row>
    <row r="57" spans="1:25" thickTop="1" thickBot="1" x14ac:dyDescent="0.3">
      <c r="A57" s="35">
        <v>56</v>
      </c>
      <c r="B57" s="15" t="s">
        <v>50</v>
      </c>
      <c r="C57" s="4">
        <f t="shared" ca="1" si="0"/>
        <v>60.782610804501779</v>
      </c>
      <c r="D57" s="5">
        <f t="shared" ca="1" si="1"/>
        <v>6</v>
      </c>
      <c r="E57" s="6" t="s">
        <v>51</v>
      </c>
      <c r="T57" s="16">
        <f t="shared" ca="1" si="2"/>
        <v>43532</v>
      </c>
      <c r="U57" s="36" t="b">
        <f t="shared" ca="1" si="3"/>
        <v>0</v>
      </c>
      <c r="V57" s="36" t="b">
        <f t="shared" ca="1" si="4"/>
        <v>1</v>
      </c>
      <c r="W57" s="38" t="b">
        <f t="shared" ca="1" si="5"/>
        <v>0</v>
      </c>
      <c r="X57" s="2" t="b">
        <f t="shared" ca="1" si="6"/>
        <v>0</v>
      </c>
      <c r="Y57" s="2" t="b">
        <f t="shared" si="7"/>
        <v>1</v>
      </c>
    </row>
    <row r="58" spans="1:25" thickTop="1" thickBot="1" x14ac:dyDescent="0.3">
      <c r="A58" s="35">
        <v>57</v>
      </c>
      <c r="B58" s="15" t="s">
        <v>52</v>
      </c>
      <c r="C58" s="4">
        <f t="shared" ca="1" si="0"/>
        <v>94.734795619430443</v>
      </c>
      <c r="D58" s="5">
        <f t="shared" ca="1" si="1"/>
        <v>3</v>
      </c>
      <c r="E58" s="6" t="s">
        <v>53</v>
      </c>
      <c r="T58" s="16">
        <f t="shared" ca="1" si="2"/>
        <v>43498</v>
      </c>
      <c r="U58" s="36" t="b">
        <f t="shared" ca="1" si="3"/>
        <v>0</v>
      </c>
      <c r="V58" s="36" t="b">
        <f t="shared" ca="1" si="4"/>
        <v>1</v>
      </c>
      <c r="W58" s="38" t="b">
        <f t="shared" ca="1" si="5"/>
        <v>0</v>
      </c>
      <c r="X58" s="2" t="b">
        <f t="shared" ca="1" si="6"/>
        <v>0</v>
      </c>
      <c r="Y58" s="2" t="b">
        <f t="shared" si="7"/>
        <v>1</v>
      </c>
    </row>
    <row r="59" spans="1:25" thickTop="1" thickBot="1" x14ac:dyDescent="0.3">
      <c r="A59" s="35">
        <v>58</v>
      </c>
      <c r="B59" s="15" t="s">
        <v>54</v>
      </c>
      <c r="C59" s="4">
        <f t="shared" ca="1" si="0"/>
        <v>2.2305179809988696</v>
      </c>
      <c r="D59" s="5">
        <f t="shared" ca="1" si="1"/>
        <v>3</v>
      </c>
      <c r="E59" s="6" t="s">
        <v>1319</v>
      </c>
      <c r="F59" s="7" t="s">
        <v>1320</v>
      </c>
      <c r="G59" s="8" t="s">
        <v>1321</v>
      </c>
      <c r="H59" s="9" t="s">
        <v>1182</v>
      </c>
      <c r="I59" s="10" t="s">
        <v>1322</v>
      </c>
      <c r="J59" s="11" t="s">
        <v>1184</v>
      </c>
      <c r="K59" s="12" t="s">
        <v>1185</v>
      </c>
      <c r="L59" s="7" t="s">
        <v>1186</v>
      </c>
      <c r="T59" s="16">
        <f t="shared" ca="1" si="2"/>
        <v>43493</v>
      </c>
      <c r="U59" s="36" t="b">
        <f t="shared" ca="1" si="3"/>
        <v>0</v>
      </c>
      <c r="V59" s="36" t="b">
        <f t="shared" ca="1" si="4"/>
        <v>1</v>
      </c>
      <c r="W59" s="38" t="b">
        <f t="shared" ca="1" si="5"/>
        <v>0</v>
      </c>
      <c r="X59" s="2" t="b">
        <f t="shared" ca="1" si="6"/>
        <v>1</v>
      </c>
      <c r="Y59" s="2" t="b">
        <f t="shared" si="7"/>
        <v>1</v>
      </c>
    </row>
    <row r="60" spans="1:25" thickTop="1" thickBot="1" x14ac:dyDescent="0.3">
      <c r="A60" s="35">
        <v>59</v>
      </c>
      <c r="B60" s="15" t="s">
        <v>55</v>
      </c>
      <c r="C60" s="4">
        <f t="shared" ca="1" si="0"/>
        <v>53.49262893392315</v>
      </c>
      <c r="D60" s="5">
        <f t="shared" ca="1" si="1"/>
        <v>10</v>
      </c>
      <c r="E60" s="6" t="s">
        <v>1323</v>
      </c>
      <c r="F60" s="7" t="s">
        <v>1182</v>
      </c>
      <c r="G60" s="8" t="s">
        <v>1322</v>
      </c>
      <c r="H60" s="9" t="s">
        <v>1184</v>
      </c>
      <c r="I60" s="10" t="s">
        <v>1185</v>
      </c>
      <c r="J60" s="11" t="s">
        <v>1186</v>
      </c>
      <c r="T60" s="16">
        <f t="shared" ca="1" si="2"/>
        <v>43502</v>
      </c>
      <c r="U60" s="36" t="b">
        <f t="shared" ca="1" si="3"/>
        <v>0</v>
      </c>
      <c r="V60" s="36" t="b">
        <f t="shared" ca="1" si="4"/>
        <v>1</v>
      </c>
      <c r="W60" s="38" t="b">
        <f t="shared" ca="1" si="5"/>
        <v>0</v>
      </c>
      <c r="X60" s="2" t="b">
        <f t="shared" ca="1" si="6"/>
        <v>0</v>
      </c>
      <c r="Y60" s="2" t="b">
        <f t="shared" si="7"/>
        <v>1</v>
      </c>
    </row>
    <row r="61" spans="1:25" thickTop="1" thickBot="1" x14ac:dyDescent="0.3">
      <c r="A61" s="35">
        <v>60</v>
      </c>
      <c r="B61" s="15" t="s">
        <v>56</v>
      </c>
      <c r="C61" s="4">
        <f t="shared" ca="1" si="0"/>
        <v>40.205030600815206</v>
      </c>
      <c r="D61" s="5">
        <f t="shared" ca="1" si="1"/>
        <v>8</v>
      </c>
      <c r="E61" s="6" t="s">
        <v>1319</v>
      </c>
      <c r="F61" s="7" t="s">
        <v>1182</v>
      </c>
      <c r="G61" s="8" t="s">
        <v>1322</v>
      </c>
      <c r="H61" s="9" t="s">
        <v>1184</v>
      </c>
      <c r="I61" s="10" t="s">
        <v>1185</v>
      </c>
      <c r="J61" s="11" t="s">
        <v>1186</v>
      </c>
      <c r="T61" s="16">
        <f t="shared" ca="1" si="2"/>
        <v>43525</v>
      </c>
      <c r="U61" s="36" t="b">
        <f t="shared" ca="1" si="3"/>
        <v>0</v>
      </c>
      <c r="V61" s="36" t="b">
        <f t="shared" ca="1" si="4"/>
        <v>1</v>
      </c>
      <c r="W61" s="38" t="b">
        <f t="shared" ca="1" si="5"/>
        <v>0</v>
      </c>
      <c r="X61" s="2" t="b">
        <f t="shared" ca="1" si="6"/>
        <v>0</v>
      </c>
      <c r="Y61" s="2" t="b">
        <f t="shared" si="7"/>
        <v>1</v>
      </c>
    </row>
    <row r="62" spans="1:25" thickTop="1" thickBot="1" x14ac:dyDescent="0.3">
      <c r="A62" s="35">
        <v>61</v>
      </c>
      <c r="B62" s="15" t="s">
        <v>57</v>
      </c>
      <c r="C62" s="4">
        <f t="shared" ca="1" si="0"/>
        <v>44.975107472902899</v>
      </c>
      <c r="D62" s="5">
        <f t="shared" ca="1" si="1"/>
        <v>8</v>
      </c>
      <c r="E62" s="6" t="s">
        <v>1319</v>
      </c>
      <c r="F62" s="7" t="s">
        <v>1182</v>
      </c>
      <c r="G62" s="8" t="s">
        <v>1322</v>
      </c>
      <c r="H62" s="9" t="s">
        <v>1184</v>
      </c>
      <c r="I62" s="10" t="s">
        <v>1185</v>
      </c>
      <c r="J62" s="11" t="s">
        <v>1186</v>
      </c>
      <c r="T62" s="16">
        <f t="shared" ca="1" si="2"/>
        <v>43529</v>
      </c>
      <c r="U62" s="36" t="b">
        <f t="shared" ca="1" si="3"/>
        <v>0</v>
      </c>
      <c r="V62" s="36" t="b">
        <f t="shared" ca="1" si="4"/>
        <v>1</v>
      </c>
      <c r="W62" s="38" t="b">
        <f t="shared" ca="1" si="5"/>
        <v>0</v>
      </c>
      <c r="X62" s="2" t="b">
        <f t="shared" ca="1" si="6"/>
        <v>0</v>
      </c>
      <c r="Y62" s="2" t="b">
        <f t="shared" si="7"/>
        <v>1</v>
      </c>
    </row>
    <row r="63" spans="1:25" thickTop="1" thickBot="1" x14ac:dyDescent="0.3">
      <c r="A63" s="35">
        <v>62</v>
      </c>
      <c r="B63" s="15" t="s">
        <v>58</v>
      </c>
      <c r="C63" s="4">
        <f t="shared" ca="1" si="0"/>
        <v>57.736973630641856</v>
      </c>
      <c r="D63" s="5">
        <f t="shared" ca="1" si="1"/>
        <v>8</v>
      </c>
      <c r="E63" s="6" t="s">
        <v>1324</v>
      </c>
      <c r="F63" s="7" t="s">
        <v>1182</v>
      </c>
      <c r="G63" s="8" t="s">
        <v>1183</v>
      </c>
      <c r="H63" s="9" t="s">
        <v>1184</v>
      </c>
      <c r="I63" s="10" t="s">
        <v>1185</v>
      </c>
      <c r="J63" s="11" t="s">
        <v>1186</v>
      </c>
      <c r="T63" s="16">
        <f t="shared" ca="1" si="2"/>
        <v>43506</v>
      </c>
      <c r="U63" s="36" t="b">
        <f t="shared" ca="1" si="3"/>
        <v>0</v>
      </c>
      <c r="V63" s="36" t="b">
        <f t="shared" ca="1" si="4"/>
        <v>1</v>
      </c>
      <c r="W63" s="38" t="b">
        <f t="shared" ca="1" si="5"/>
        <v>0</v>
      </c>
      <c r="X63" s="2" t="b">
        <f t="shared" ca="1" si="6"/>
        <v>0</v>
      </c>
      <c r="Y63" s="2" t="b">
        <f t="shared" si="7"/>
        <v>1</v>
      </c>
    </row>
    <row r="64" spans="1:25" thickTop="1" thickBot="1" x14ac:dyDescent="0.3">
      <c r="A64" s="35">
        <v>63</v>
      </c>
      <c r="B64" s="15" t="s">
        <v>59</v>
      </c>
      <c r="C64" s="4">
        <f t="shared" ca="1" si="0"/>
        <v>84.404017140913936</v>
      </c>
      <c r="D64" s="5">
        <f t="shared" ca="1" si="1"/>
        <v>8</v>
      </c>
      <c r="E64" s="6" t="s">
        <v>1325</v>
      </c>
      <c r="F64" s="7" t="s">
        <v>1182</v>
      </c>
      <c r="G64" s="8" t="s">
        <v>1183</v>
      </c>
      <c r="H64" s="9" t="s">
        <v>1184</v>
      </c>
      <c r="I64" s="10" t="s">
        <v>1185</v>
      </c>
      <c r="J64" s="11" t="s">
        <v>1186</v>
      </c>
      <c r="T64" s="16">
        <f t="shared" ca="1" si="2"/>
        <v>43502</v>
      </c>
      <c r="U64" s="36" t="b">
        <f t="shared" ca="1" si="3"/>
        <v>0</v>
      </c>
      <c r="V64" s="36" t="b">
        <f t="shared" ca="1" si="4"/>
        <v>1</v>
      </c>
      <c r="W64" s="38" t="b">
        <f t="shared" ca="1" si="5"/>
        <v>0</v>
      </c>
      <c r="X64" s="2" t="b">
        <f t="shared" ca="1" si="6"/>
        <v>0</v>
      </c>
      <c r="Y64" s="2" t="b">
        <f t="shared" si="7"/>
        <v>1</v>
      </c>
    </row>
    <row r="65" spans="1:25" thickTop="1" thickBot="1" x14ac:dyDescent="0.3">
      <c r="A65" s="35">
        <v>64</v>
      </c>
      <c r="B65" s="15" t="s">
        <v>60</v>
      </c>
      <c r="C65" s="4">
        <f t="shared" ca="1" si="0"/>
        <v>91.00780051591336</v>
      </c>
      <c r="D65" s="5">
        <f t="shared" ca="1" si="1"/>
        <v>8</v>
      </c>
      <c r="E65" s="6" t="s">
        <v>1324</v>
      </c>
      <c r="F65" s="7" t="s">
        <v>1182</v>
      </c>
      <c r="G65" s="8" t="s">
        <v>1183</v>
      </c>
      <c r="H65" s="9" t="s">
        <v>1184</v>
      </c>
      <c r="I65" s="10" t="s">
        <v>1185</v>
      </c>
      <c r="J65" s="11" t="s">
        <v>1186</v>
      </c>
      <c r="T65" s="16">
        <f t="shared" ca="1" si="2"/>
        <v>43508</v>
      </c>
      <c r="U65" s="36" t="b">
        <f t="shared" ca="1" si="3"/>
        <v>0</v>
      </c>
      <c r="V65" s="36" t="b">
        <f t="shared" ca="1" si="4"/>
        <v>1</v>
      </c>
      <c r="W65" s="38" t="b">
        <f t="shared" ca="1" si="5"/>
        <v>0</v>
      </c>
      <c r="X65" s="2" t="b">
        <f t="shared" ca="1" si="6"/>
        <v>0</v>
      </c>
      <c r="Y65" s="2" t="b">
        <f t="shared" si="7"/>
        <v>1</v>
      </c>
    </row>
    <row r="66" spans="1:25" thickTop="1" thickBot="1" x14ac:dyDescent="0.3">
      <c r="A66" s="35">
        <v>65</v>
      </c>
      <c r="B66" s="15" t="s">
        <v>61</v>
      </c>
      <c r="C66" s="4">
        <f t="shared" ref="C66:C129" ca="1" si="8">RAND() * 100</f>
        <v>57.045273721738724</v>
      </c>
      <c r="D66" s="5">
        <f t="shared" ref="D66:D129" ca="1" si="9">COUNTA(D65:T65)</f>
        <v>8</v>
      </c>
      <c r="E66" s="6" t="s">
        <v>1324</v>
      </c>
      <c r="F66" s="7" t="s">
        <v>1182</v>
      </c>
      <c r="G66" s="8" t="s">
        <v>1183</v>
      </c>
      <c r="H66" s="9" t="s">
        <v>1184</v>
      </c>
      <c r="I66" s="10" t="s">
        <v>1185</v>
      </c>
      <c r="J66" s="11" t="s">
        <v>1186</v>
      </c>
      <c r="T66" s="16">
        <f t="shared" ref="T66:T129" ca="1" si="10">RANDBETWEEN(DATE(2019,1,24),DATE(2019,3,8))</f>
        <v>43531</v>
      </c>
      <c r="U66" s="36" t="b">
        <f t="shared" ref="U66:U129" ca="1" si="11">IF(D66 &gt; 10, TRUE, FALSE)</f>
        <v>0</v>
      </c>
      <c r="V66" s="36" t="b">
        <f t="shared" ref="V66:V129" ca="1" si="12">IF(U66 = TRUE, FALSE, TRUE)</f>
        <v>1</v>
      </c>
      <c r="W66" s="38" t="b">
        <f t="shared" ref="W66:W129" ca="1" si="13">IF(T66 &lt; TODAY(), TRUE, FALSE)</f>
        <v>0</v>
      </c>
      <c r="X66" s="2" t="b">
        <f t="shared" ref="X66:X129" ca="1" si="14">IF(C66 &lt; 30, TRUE, FALSE)</f>
        <v>0</v>
      </c>
      <c r="Y66" s="2" t="b">
        <f t="shared" si="7"/>
        <v>1</v>
      </c>
    </row>
    <row r="67" spans="1:25" thickTop="1" thickBot="1" x14ac:dyDescent="0.3">
      <c r="A67" s="35">
        <v>66</v>
      </c>
      <c r="B67" s="15" t="s">
        <v>62</v>
      </c>
      <c r="C67" s="4">
        <f t="shared" ca="1" si="8"/>
        <v>23.083326691573603</v>
      </c>
      <c r="D67" s="5">
        <f t="shared" ca="1" si="9"/>
        <v>8</v>
      </c>
      <c r="E67" s="6" t="s">
        <v>1324</v>
      </c>
      <c r="F67" s="7" t="s">
        <v>1182</v>
      </c>
      <c r="G67" s="8" t="s">
        <v>1183</v>
      </c>
      <c r="H67" s="9" t="s">
        <v>1184</v>
      </c>
      <c r="I67" s="10" t="s">
        <v>1185</v>
      </c>
      <c r="J67" s="11" t="s">
        <v>1186</v>
      </c>
      <c r="T67" s="16">
        <f t="shared" ca="1" si="10"/>
        <v>43532</v>
      </c>
      <c r="U67" s="36" t="b">
        <f t="shared" ca="1" si="11"/>
        <v>0</v>
      </c>
      <c r="V67" s="36" t="b">
        <f t="shared" ca="1" si="12"/>
        <v>1</v>
      </c>
      <c r="W67" s="38" t="b">
        <f t="shared" ca="1" si="13"/>
        <v>0</v>
      </c>
      <c r="X67" s="2" t="b">
        <f t="shared" ca="1" si="14"/>
        <v>1</v>
      </c>
      <c r="Y67" s="2" t="b">
        <f t="shared" ref="Y67:Y130" si="15">IF(ISNUMBER(SEARCH("SUGAR",E67:S67)) = FALSE,TRUE,FALSE)</f>
        <v>1</v>
      </c>
    </row>
    <row r="68" spans="1:25" thickTop="1" thickBot="1" x14ac:dyDescent="0.3">
      <c r="A68" s="35">
        <v>67</v>
      </c>
      <c r="B68" s="15" t="s">
        <v>62</v>
      </c>
      <c r="C68" s="4">
        <f t="shared" ca="1" si="8"/>
        <v>22.146918916051749</v>
      </c>
      <c r="D68" s="5">
        <f t="shared" ca="1" si="9"/>
        <v>8</v>
      </c>
      <c r="E68" s="6" t="s">
        <v>1324</v>
      </c>
      <c r="F68" s="7" t="s">
        <v>1182</v>
      </c>
      <c r="G68" s="8" t="s">
        <v>1183</v>
      </c>
      <c r="H68" s="9" t="s">
        <v>1184</v>
      </c>
      <c r="I68" s="10" t="s">
        <v>1185</v>
      </c>
      <c r="J68" s="11" t="s">
        <v>1186</v>
      </c>
      <c r="T68" s="16">
        <f t="shared" ca="1" si="10"/>
        <v>43499</v>
      </c>
      <c r="U68" s="36" t="b">
        <f t="shared" ca="1" si="11"/>
        <v>0</v>
      </c>
      <c r="V68" s="36" t="b">
        <f t="shared" ca="1" si="12"/>
        <v>1</v>
      </c>
      <c r="W68" s="38" t="b">
        <f t="shared" ca="1" si="13"/>
        <v>0</v>
      </c>
      <c r="X68" s="2" t="b">
        <f t="shared" ca="1" si="14"/>
        <v>1</v>
      </c>
      <c r="Y68" s="2" t="b">
        <f t="shared" si="15"/>
        <v>1</v>
      </c>
    </row>
    <row r="69" spans="1:25" thickTop="1" thickBot="1" x14ac:dyDescent="0.3">
      <c r="A69" s="35">
        <v>68</v>
      </c>
      <c r="B69" s="15" t="s">
        <v>63</v>
      </c>
      <c r="C69" s="4">
        <f t="shared" ca="1" si="8"/>
        <v>84.554574147743025</v>
      </c>
      <c r="D69" s="5">
        <f t="shared" ca="1" si="9"/>
        <v>8</v>
      </c>
      <c r="E69" s="6" t="s">
        <v>1324</v>
      </c>
      <c r="F69" s="7" t="s">
        <v>1182</v>
      </c>
      <c r="G69" s="8" t="s">
        <v>1183</v>
      </c>
      <c r="H69" s="9" t="s">
        <v>1184</v>
      </c>
      <c r="I69" s="10" t="s">
        <v>1185</v>
      </c>
      <c r="J69" s="11" t="s">
        <v>1186</v>
      </c>
      <c r="T69" s="16">
        <f t="shared" ca="1" si="10"/>
        <v>43515</v>
      </c>
      <c r="U69" s="36" t="b">
        <f t="shared" ca="1" si="11"/>
        <v>0</v>
      </c>
      <c r="V69" s="36" t="b">
        <f t="shared" ca="1" si="12"/>
        <v>1</v>
      </c>
      <c r="W69" s="38" t="b">
        <f t="shared" ca="1" si="13"/>
        <v>0</v>
      </c>
      <c r="X69" s="2" t="b">
        <f t="shared" ca="1" si="14"/>
        <v>0</v>
      </c>
      <c r="Y69" s="2" t="b">
        <f t="shared" si="15"/>
        <v>1</v>
      </c>
    </row>
    <row r="70" spans="1:25" thickTop="1" thickBot="1" x14ac:dyDescent="0.3">
      <c r="A70" s="35">
        <v>69</v>
      </c>
      <c r="B70" s="15" t="s">
        <v>64</v>
      </c>
      <c r="C70" s="4">
        <f t="shared" ca="1" si="8"/>
        <v>35.519505746570054</v>
      </c>
      <c r="D70" s="5">
        <f t="shared" ca="1" si="9"/>
        <v>8</v>
      </c>
      <c r="E70" s="6" t="s">
        <v>1326</v>
      </c>
      <c r="F70" s="7" t="s">
        <v>1327</v>
      </c>
      <c r="G70" s="8" t="s">
        <v>1328</v>
      </c>
      <c r="T70" s="16">
        <f t="shared" ca="1" si="10"/>
        <v>43496</v>
      </c>
      <c r="U70" s="36" t="b">
        <f t="shared" ca="1" si="11"/>
        <v>0</v>
      </c>
      <c r="V70" s="36" t="b">
        <f t="shared" ca="1" si="12"/>
        <v>1</v>
      </c>
      <c r="W70" s="38" t="b">
        <f t="shared" ca="1" si="13"/>
        <v>0</v>
      </c>
      <c r="X70" s="2" t="b">
        <f t="shared" ca="1" si="14"/>
        <v>0</v>
      </c>
      <c r="Y70" s="2" t="b">
        <f t="shared" si="15"/>
        <v>1</v>
      </c>
    </row>
    <row r="71" spans="1:25" thickTop="1" thickBot="1" x14ac:dyDescent="0.3">
      <c r="A71" s="35">
        <v>70</v>
      </c>
      <c r="B71" s="15" t="s">
        <v>65</v>
      </c>
      <c r="C71" s="4">
        <f t="shared" ca="1" si="8"/>
        <v>45.178711869549218</v>
      </c>
      <c r="D71" s="5">
        <f t="shared" ca="1" si="9"/>
        <v>5</v>
      </c>
      <c r="E71" s="6" t="s">
        <v>1329</v>
      </c>
      <c r="F71" s="7" t="s">
        <v>1330</v>
      </c>
      <c r="G71" s="8" t="s">
        <v>1331</v>
      </c>
      <c r="T71" s="16">
        <f t="shared" ca="1" si="10"/>
        <v>43497</v>
      </c>
      <c r="U71" s="36" t="b">
        <f t="shared" ca="1" si="11"/>
        <v>0</v>
      </c>
      <c r="V71" s="36" t="b">
        <f t="shared" ca="1" si="12"/>
        <v>1</v>
      </c>
      <c r="W71" s="38" t="b">
        <f t="shared" ca="1" si="13"/>
        <v>0</v>
      </c>
      <c r="X71" s="2" t="b">
        <f t="shared" ca="1" si="14"/>
        <v>0</v>
      </c>
      <c r="Y71" s="2" t="b">
        <f t="shared" si="15"/>
        <v>1</v>
      </c>
    </row>
    <row r="72" spans="1:25" thickTop="1" thickBot="1" x14ac:dyDescent="0.3">
      <c r="A72" s="35">
        <v>71</v>
      </c>
      <c r="B72" s="15" t="s">
        <v>66</v>
      </c>
      <c r="C72" s="4">
        <f t="shared" ca="1" si="8"/>
        <v>12.785086973450854</v>
      </c>
      <c r="D72" s="5">
        <f t="shared" ca="1" si="9"/>
        <v>5</v>
      </c>
      <c r="E72" s="6" t="s">
        <v>67</v>
      </c>
      <c r="T72" s="16">
        <f t="shared" ca="1" si="10"/>
        <v>43501</v>
      </c>
      <c r="U72" s="36" t="b">
        <f t="shared" ca="1" si="11"/>
        <v>0</v>
      </c>
      <c r="V72" s="36" t="b">
        <f t="shared" ca="1" si="12"/>
        <v>1</v>
      </c>
      <c r="W72" s="38" t="b">
        <f t="shared" ca="1" si="13"/>
        <v>0</v>
      </c>
      <c r="X72" s="2" t="b">
        <f t="shared" ca="1" si="14"/>
        <v>1</v>
      </c>
      <c r="Y72" s="2" t="b">
        <f t="shared" si="15"/>
        <v>1</v>
      </c>
    </row>
    <row r="73" spans="1:25" thickTop="1" thickBot="1" x14ac:dyDescent="0.3">
      <c r="A73" s="35">
        <v>72</v>
      </c>
      <c r="B73" s="15" t="s">
        <v>68</v>
      </c>
      <c r="C73" s="4">
        <f t="shared" ca="1" si="8"/>
        <v>39.992060911467917</v>
      </c>
      <c r="D73" s="5">
        <f t="shared" ca="1" si="9"/>
        <v>3</v>
      </c>
      <c r="E73" s="6" t="s">
        <v>67</v>
      </c>
      <c r="T73" s="16">
        <f t="shared" ca="1" si="10"/>
        <v>43495</v>
      </c>
      <c r="U73" s="36" t="b">
        <f t="shared" ca="1" si="11"/>
        <v>0</v>
      </c>
      <c r="V73" s="36" t="b">
        <f t="shared" ca="1" si="12"/>
        <v>1</v>
      </c>
      <c r="W73" s="38" t="b">
        <f t="shared" ca="1" si="13"/>
        <v>0</v>
      </c>
      <c r="X73" s="2" t="b">
        <f t="shared" ca="1" si="14"/>
        <v>0</v>
      </c>
      <c r="Y73" s="2" t="b">
        <f t="shared" si="15"/>
        <v>1</v>
      </c>
    </row>
    <row r="74" spans="1:25" thickTop="1" thickBot="1" x14ac:dyDescent="0.3">
      <c r="A74" s="35">
        <v>73</v>
      </c>
      <c r="B74" s="15" t="s">
        <v>69</v>
      </c>
      <c r="C74" s="4">
        <f t="shared" ca="1" si="8"/>
        <v>18.967442069210637</v>
      </c>
      <c r="D74" s="5">
        <f t="shared" ca="1" si="9"/>
        <v>3</v>
      </c>
      <c r="E74" s="6" t="s">
        <v>67</v>
      </c>
      <c r="T74" s="16">
        <f t="shared" ca="1" si="10"/>
        <v>43514</v>
      </c>
      <c r="U74" s="36" t="b">
        <f t="shared" ca="1" si="11"/>
        <v>0</v>
      </c>
      <c r="V74" s="36" t="b">
        <f t="shared" ca="1" si="12"/>
        <v>1</v>
      </c>
      <c r="W74" s="38" t="b">
        <f t="shared" ca="1" si="13"/>
        <v>0</v>
      </c>
      <c r="X74" s="2" t="b">
        <f t="shared" ca="1" si="14"/>
        <v>1</v>
      </c>
      <c r="Y74" s="2" t="b">
        <f t="shared" si="15"/>
        <v>1</v>
      </c>
    </row>
    <row r="75" spans="1:25" thickTop="1" thickBot="1" x14ac:dyDescent="0.3">
      <c r="A75" s="35">
        <v>74</v>
      </c>
      <c r="B75" s="15" t="s">
        <v>70</v>
      </c>
      <c r="C75" s="4">
        <f t="shared" ca="1" si="8"/>
        <v>47.449055213557891</v>
      </c>
      <c r="D75" s="5">
        <f t="shared" ca="1" si="9"/>
        <v>3</v>
      </c>
      <c r="E75" s="6" t="s">
        <v>1329</v>
      </c>
      <c r="F75" s="7" t="s">
        <v>1330</v>
      </c>
      <c r="G75" s="8" t="s">
        <v>1331</v>
      </c>
      <c r="T75" s="16">
        <f t="shared" ca="1" si="10"/>
        <v>43515</v>
      </c>
      <c r="U75" s="36" t="b">
        <f t="shared" ca="1" si="11"/>
        <v>0</v>
      </c>
      <c r="V75" s="36" t="b">
        <f t="shared" ca="1" si="12"/>
        <v>1</v>
      </c>
      <c r="W75" s="38" t="b">
        <f t="shared" ca="1" si="13"/>
        <v>0</v>
      </c>
      <c r="X75" s="2" t="b">
        <f t="shared" ca="1" si="14"/>
        <v>0</v>
      </c>
      <c r="Y75" s="2" t="b">
        <f t="shared" si="15"/>
        <v>1</v>
      </c>
    </row>
    <row r="76" spans="1:25" thickTop="1" thickBot="1" x14ac:dyDescent="0.3">
      <c r="A76" s="35">
        <v>75</v>
      </c>
      <c r="B76" s="15" t="s">
        <v>71</v>
      </c>
      <c r="C76" s="4">
        <f t="shared" ca="1" si="8"/>
        <v>20.254692223815919</v>
      </c>
      <c r="D76" s="5">
        <f t="shared" ca="1" si="9"/>
        <v>5</v>
      </c>
      <c r="E76" s="6" t="s">
        <v>1324</v>
      </c>
      <c r="F76" s="7" t="s">
        <v>1182</v>
      </c>
      <c r="G76" s="8" t="s">
        <v>1183</v>
      </c>
      <c r="H76" s="9" t="s">
        <v>1332</v>
      </c>
      <c r="I76" s="10" t="s">
        <v>1185</v>
      </c>
      <c r="J76" s="11" t="s">
        <v>1186</v>
      </c>
      <c r="T76" s="16">
        <f t="shared" ca="1" si="10"/>
        <v>43499</v>
      </c>
      <c r="U76" s="36" t="b">
        <f t="shared" ca="1" si="11"/>
        <v>0</v>
      </c>
      <c r="V76" s="36" t="b">
        <f t="shared" ca="1" si="12"/>
        <v>1</v>
      </c>
      <c r="W76" s="38" t="b">
        <f t="shared" ca="1" si="13"/>
        <v>0</v>
      </c>
      <c r="X76" s="2" t="b">
        <f t="shared" ca="1" si="14"/>
        <v>1</v>
      </c>
      <c r="Y76" s="2" t="b">
        <f t="shared" si="15"/>
        <v>1</v>
      </c>
    </row>
    <row r="77" spans="1:25" thickTop="1" thickBot="1" x14ac:dyDescent="0.3">
      <c r="A77" s="35">
        <v>76</v>
      </c>
      <c r="B77" s="15" t="s">
        <v>72</v>
      </c>
      <c r="C77" s="4">
        <f t="shared" ca="1" si="8"/>
        <v>20.011308808997896</v>
      </c>
      <c r="D77" s="5">
        <f t="shared" ca="1" si="9"/>
        <v>8</v>
      </c>
      <c r="E77" s="6" t="s">
        <v>1333</v>
      </c>
      <c r="F77" s="7" t="s">
        <v>1334</v>
      </c>
      <c r="G77" s="8" t="s">
        <v>1183</v>
      </c>
      <c r="H77" s="9" t="s">
        <v>1184</v>
      </c>
      <c r="I77" s="10" t="s">
        <v>1185</v>
      </c>
      <c r="J77" s="11" t="s">
        <v>1335</v>
      </c>
      <c r="K77" s="12" t="s">
        <v>1336</v>
      </c>
      <c r="T77" s="16">
        <f t="shared" ca="1" si="10"/>
        <v>43527</v>
      </c>
      <c r="U77" s="36" t="b">
        <f t="shared" ca="1" si="11"/>
        <v>0</v>
      </c>
      <c r="V77" s="36" t="b">
        <f t="shared" ca="1" si="12"/>
        <v>1</v>
      </c>
      <c r="W77" s="38" t="b">
        <f t="shared" ca="1" si="13"/>
        <v>0</v>
      </c>
      <c r="X77" s="2" t="b">
        <f t="shared" ca="1" si="14"/>
        <v>1</v>
      </c>
      <c r="Y77" s="2" t="b">
        <f t="shared" si="15"/>
        <v>1</v>
      </c>
    </row>
    <row r="78" spans="1:25" thickTop="1" thickBot="1" x14ac:dyDescent="0.3">
      <c r="A78" s="35">
        <v>77</v>
      </c>
      <c r="B78" s="15" t="s">
        <v>73</v>
      </c>
      <c r="C78" s="4">
        <f t="shared" ca="1" si="8"/>
        <v>62.794699349104164</v>
      </c>
      <c r="D78" s="5">
        <f t="shared" ca="1" si="9"/>
        <v>9</v>
      </c>
      <c r="E78" s="6" t="s">
        <v>74</v>
      </c>
      <c r="T78" s="16">
        <f t="shared" ca="1" si="10"/>
        <v>43507</v>
      </c>
      <c r="U78" s="36" t="b">
        <f t="shared" ca="1" si="11"/>
        <v>0</v>
      </c>
      <c r="V78" s="36" t="b">
        <f t="shared" ca="1" si="12"/>
        <v>1</v>
      </c>
      <c r="W78" s="38" t="b">
        <f t="shared" ca="1" si="13"/>
        <v>0</v>
      </c>
      <c r="X78" s="2" t="b">
        <f t="shared" ca="1" si="14"/>
        <v>0</v>
      </c>
      <c r="Y78" s="2" t="b">
        <f t="shared" si="15"/>
        <v>1</v>
      </c>
    </row>
    <row r="79" spans="1:25" thickTop="1" thickBot="1" x14ac:dyDescent="0.3">
      <c r="A79" s="35">
        <v>78</v>
      </c>
      <c r="B79" s="15" t="s">
        <v>75</v>
      </c>
      <c r="C79" s="4">
        <f t="shared" ca="1" si="8"/>
        <v>7.5466932666256703</v>
      </c>
      <c r="D79" s="5">
        <f t="shared" ca="1" si="9"/>
        <v>3</v>
      </c>
      <c r="E79" s="6" t="s">
        <v>1333</v>
      </c>
      <c r="F79" s="7" t="s">
        <v>1337</v>
      </c>
      <c r="G79" s="8" t="s">
        <v>1182</v>
      </c>
      <c r="H79" s="9" t="s">
        <v>1183</v>
      </c>
      <c r="I79" s="10" t="s">
        <v>1184</v>
      </c>
      <c r="J79" s="11" t="s">
        <v>1185</v>
      </c>
      <c r="K79" s="12" t="s">
        <v>1335</v>
      </c>
      <c r="L79" s="7" t="s">
        <v>1336</v>
      </c>
      <c r="T79" s="16">
        <f t="shared" ca="1" si="10"/>
        <v>43491</v>
      </c>
      <c r="U79" s="36" t="b">
        <f t="shared" ca="1" si="11"/>
        <v>0</v>
      </c>
      <c r="V79" s="36" t="b">
        <f t="shared" ca="1" si="12"/>
        <v>1</v>
      </c>
      <c r="W79" s="38" t="b">
        <f t="shared" ca="1" si="13"/>
        <v>0</v>
      </c>
      <c r="X79" s="2" t="b">
        <f t="shared" ca="1" si="14"/>
        <v>1</v>
      </c>
      <c r="Y79" s="2" t="b">
        <f t="shared" si="15"/>
        <v>1</v>
      </c>
    </row>
    <row r="80" spans="1:25" thickTop="1" thickBot="1" x14ac:dyDescent="0.3">
      <c r="A80" s="35">
        <v>79</v>
      </c>
      <c r="B80" s="15" t="s">
        <v>76</v>
      </c>
      <c r="C80" s="4">
        <f t="shared" ca="1" si="8"/>
        <v>95.906854816959211</v>
      </c>
      <c r="D80" s="5">
        <f t="shared" ca="1" si="9"/>
        <v>10</v>
      </c>
      <c r="E80" s="6" t="s">
        <v>1338</v>
      </c>
      <c r="F80" s="7" t="s">
        <v>1182</v>
      </c>
      <c r="G80" s="8" t="s">
        <v>1183</v>
      </c>
      <c r="H80" s="9" t="s">
        <v>1184</v>
      </c>
      <c r="I80" s="10" t="s">
        <v>1185</v>
      </c>
      <c r="J80" s="11" t="s">
        <v>1335</v>
      </c>
      <c r="K80" s="12" t="s">
        <v>1339</v>
      </c>
      <c r="L80" s="7" t="s">
        <v>1340</v>
      </c>
      <c r="T80" s="16">
        <f t="shared" ca="1" si="10"/>
        <v>43519</v>
      </c>
      <c r="U80" s="36" t="b">
        <f t="shared" ca="1" si="11"/>
        <v>0</v>
      </c>
      <c r="V80" s="36" t="b">
        <f t="shared" ca="1" si="12"/>
        <v>1</v>
      </c>
      <c r="W80" s="38" t="b">
        <f t="shared" ca="1" si="13"/>
        <v>0</v>
      </c>
      <c r="X80" s="2" t="b">
        <f t="shared" ca="1" si="14"/>
        <v>0</v>
      </c>
      <c r="Y80" s="2" t="b">
        <f t="shared" si="15"/>
        <v>1</v>
      </c>
    </row>
    <row r="81" spans="1:25" thickTop="1" thickBot="1" x14ac:dyDescent="0.3">
      <c r="A81" s="35">
        <v>80</v>
      </c>
      <c r="B81" s="15" t="s">
        <v>77</v>
      </c>
      <c r="C81" s="4">
        <f t="shared" ca="1" si="8"/>
        <v>20.766409480156646</v>
      </c>
      <c r="D81" s="5">
        <f t="shared" ca="1" si="9"/>
        <v>10</v>
      </c>
      <c r="E81" s="6" t="s">
        <v>1324</v>
      </c>
      <c r="F81" s="7" t="s">
        <v>1341</v>
      </c>
      <c r="G81" s="8" t="s">
        <v>1342</v>
      </c>
      <c r="H81" s="9" t="s">
        <v>1182</v>
      </c>
      <c r="I81" s="10" t="s">
        <v>1183</v>
      </c>
      <c r="J81" s="11" t="s">
        <v>1184</v>
      </c>
      <c r="K81" s="12" t="s">
        <v>1185</v>
      </c>
      <c r="L81" s="7" t="s">
        <v>1186</v>
      </c>
      <c r="T81" s="16">
        <f t="shared" ca="1" si="10"/>
        <v>43514</v>
      </c>
      <c r="U81" s="36" t="b">
        <f t="shared" ca="1" si="11"/>
        <v>0</v>
      </c>
      <c r="V81" s="36" t="b">
        <f t="shared" ca="1" si="12"/>
        <v>1</v>
      </c>
      <c r="W81" s="38" t="b">
        <f t="shared" ca="1" si="13"/>
        <v>0</v>
      </c>
      <c r="X81" s="2" t="b">
        <f t="shared" ca="1" si="14"/>
        <v>1</v>
      </c>
      <c r="Y81" s="2" t="b">
        <f t="shared" si="15"/>
        <v>1</v>
      </c>
    </row>
    <row r="82" spans="1:25" thickTop="1" thickBot="1" x14ac:dyDescent="0.3">
      <c r="A82" s="35">
        <v>81</v>
      </c>
      <c r="B82" s="15" t="s">
        <v>78</v>
      </c>
      <c r="C82" s="4">
        <f t="shared" ca="1" si="8"/>
        <v>38.115518988300309</v>
      </c>
      <c r="D82" s="5">
        <f t="shared" ca="1" si="9"/>
        <v>10</v>
      </c>
      <c r="E82" s="6" t="s">
        <v>1343</v>
      </c>
      <c r="F82" s="7" t="s">
        <v>1182</v>
      </c>
      <c r="G82" s="8" t="s">
        <v>1183</v>
      </c>
      <c r="H82" s="9" t="s">
        <v>1184</v>
      </c>
      <c r="I82" s="10" t="s">
        <v>1185</v>
      </c>
      <c r="J82" s="11" t="s">
        <v>1186</v>
      </c>
      <c r="T82" s="16">
        <f t="shared" ca="1" si="10"/>
        <v>43509</v>
      </c>
      <c r="U82" s="36" t="b">
        <f t="shared" ca="1" si="11"/>
        <v>0</v>
      </c>
      <c r="V82" s="36" t="b">
        <f t="shared" ca="1" si="12"/>
        <v>1</v>
      </c>
      <c r="W82" s="38" t="b">
        <f t="shared" ca="1" si="13"/>
        <v>0</v>
      </c>
      <c r="X82" s="2" t="b">
        <f t="shared" ca="1" si="14"/>
        <v>0</v>
      </c>
      <c r="Y82" s="2" t="b">
        <f t="shared" si="15"/>
        <v>1</v>
      </c>
    </row>
    <row r="83" spans="1:25" thickTop="1" thickBot="1" x14ac:dyDescent="0.3">
      <c r="A83" s="35">
        <v>82</v>
      </c>
      <c r="B83" s="15" t="s">
        <v>79</v>
      </c>
      <c r="C83" s="4">
        <f t="shared" ca="1" si="8"/>
        <v>49.136414704875961</v>
      </c>
      <c r="D83" s="5">
        <f t="shared" ca="1" si="9"/>
        <v>8</v>
      </c>
      <c r="E83" s="6" t="s">
        <v>1344</v>
      </c>
      <c r="F83" s="7" t="s">
        <v>1092</v>
      </c>
      <c r="G83" s="8" t="s">
        <v>1345</v>
      </c>
      <c r="H83" s="9" t="s">
        <v>1216</v>
      </c>
      <c r="I83" s="10" t="s">
        <v>1346</v>
      </c>
      <c r="T83" s="16">
        <f t="shared" ca="1" si="10"/>
        <v>43497</v>
      </c>
      <c r="U83" s="36" t="b">
        <f t="shared" ca="1" si="11"/>
        <v>0</v>
      </c>
      <c r="V83" s="36" t="b">
        <f t="shared" ca="1" si="12"/>
        <v>1</v>
      </c>
      <c r="W83" s="38" t="b">
        <f t="shared" ca="1" si="13"/>
        <v>0</v>
      </c>
      <c r="X83" s="2" t="b">
        <f t="shared" ca="1" si="14"/>
        <v>0</v>
      </c>
      <c r="Y83" s="2" t="b">
        <f t="shared" si="15"/>
        <v>1</v>
      </c>
    </row>
    <row r="84" spans="1:25" thickTop="1" thickBot="1" x14ac:dyDescent="0.3">
      <c r="A84" s="35">
        <v>83</v>
      </c>
      <c r="B84" s="15" t="s">
        <v>80</v>
      </c>
      <c r="C84" s="4">
        <f t="shared" ca="1" si="8"/>
        <v>77.162840676697428</v>
      </c>
      <c r="D84" s="5">
        <f t="shared" ca="1" si="9"/>
        <v>7</v>
      </c>
      <c r="E84" s="6" t="s">
        <v>1347</v>
      </c>
      <c r="F84" s="7" t="s">
        <v>1092</v>
      </c>
      <c r="G84" s="8" t="s">
        <v>1216</v>
      </c>
      <c r="H84" s="9" t="s">
        <v>1231</v>
      </c>
      <c r="I84" s="10" t="s">
        <v>1348</v>
      </c>
      <c r="T84" s="16">
        <f t="shared" ca="1" si="10"/>
        <v>43524</v>
      </c>
      <c r="U84" s="36" t="b">
        <f t="shared" ca="1" si="11"/>
        <v>0</v>
      </c>
      <c r="V84" s="36" t="b">
        <f t="shared" ca="1" si="12"/>
        <v>1</v>
      </c>
      <c r="W84" s="38" t="b">
        <f t="shared" ca="1" si="13"/>
        <v>0</v>
      </c>
      <c r="X84" s="2" t="b">
        <f t="shared" ca="1" si="14"/>
        <v>0</v>
      </c>
      <c r="Y84" s="2" t="b">
        <f t="shared" si="15"/>
        <v>1</v>
      </c>
    </row>
    <row r="85" spans="1:25" thickTop="1" thickBot="1" x14ac:dyDescent="0.3">
      <c r="A85" s="35">
        <v>84</v>
      </c>
      <c r="B85" s="15" t="s">
        <v>81</v>
      </c>
      <c r="C85" s="4">
        <f t="shared" ca="1" si="8"/>
        <v>9.0544593514808369</v>
      </c>
      <c r="D85" s="5">
        <f t="shared" ca="1" si="9"/>
        <v>7</v>
      </c>
      <c r="E85" s="6" t="s">
        <v>1087</v>
      </c>
      <c r="F85" s="7" t="s">
        <v>1070</v>
      </c>
      <c r="G85" s="8" t="s">
        <v>1349</v>
      </c>
      <c r="H85" s="9" t="s">
        <v>1350</v>
      </c>
      <c r="I85" s="10" t="s">
        <v>1092</v>
      </c>
      <c r="J85" s="11" t="s">
        <v>1351</v>
      </c>
      <c r="K85" s="12" t="s">
        <v>1352</v>
      </c>
      <c r="L85" s="7" t="s">
        <v>1353</v>
      </c>
      <c r="M85" s="13" t="s">
        <v>1212</v>
      </c>
      <c r="N85" s="14" t="s">
        <v>1354</v>
      </c>
      <c r="O85" s="9" t="s">
        <v>1092</v>
      </c>
      <c r="P85" s="13" t="s">
        <v>1355</v>
      </c>
      <c r="Q85" s="8" t="s">
        <v>1092</v>
      </c>
      <c r="R85" s="3" t="s">
        <v>1356</v>
      </c>
      <c r="S85" s="10" t="s">
        <v>1350</v>
      </c>
      <c r="T85" s="16">
        <f t="shared" ca="1" si="10"/>
        <v>43527</v>
      </c>
      <c r="U85" s="36" t="b">
        <f t="shared" ca="1" si="11"/>
        <v>0</v>
      </c>
      <c r="V85" s="36" t="b">
        <f t="shared" ca="1" si="12"/>
        <v>1</v>
      </c>
      <c r="W85" s="38" t="b">
        <f t="shared" ca="1" si="13"/>
        <v>0</v>
      </c>
      <c r="X85" s="2" t="b">
        <f t="shared" ca="1" si="14"/>
        <v>1</v>
      </c>
      <c r="Y85" s="2" t="b">
        <f t="shared" si="15"/>
        <v>1</v>
      </c>
    </row>
    <row r="86" spans="1:25" thickTop="1" thickBot="1" x14ac:dyDescent="0.3">
      <c r="A86" s="35">
        <v>85</v>
      </c>
      <c r="B86" s="15" t="s">
        <v>82</v>
      </c>
      <c r="C86" s="4">
        <f t="shared" ca="1" si="8"/>
        <v>85.517701014349086</v>
      </c>
      <c r="D86" s="5">
        <f t="shared" ca="1" si="9"/>
        <v>17</v>
      </c>
      <c r="E86" s="6" t="s">
        <v>1359</v>
      </c>
      <c r="F86" s="7" t="s">
        <v>1109</v>
      </c>
      <c r="G86" s="8" t="s">
        <v>1360</v>
      </c>
      <c r="H86" s="9" t="s">
        <v>1361</v>
      </c>
      <c r="I86" s="10" t="s">
        <v>1362</v>
      </c>
      <c r="J86" s="11" t="s">
        <v>1363</v>
      </c>
      <c r="K86" s="12" t="s">
        <v>1364</v>
      </c>
      <c r="L86" s="7" t="s">
        <v>1092</v>
      </c>
      <c r="M86" s="13" t="s">
        <v>1365</v>
      </c>
      <c r="N86" s="14" t="s">
        <v>1157</v>
      </c>
      <c r="O86" s="9" t="s">
        <v>1366</v>
      </c>
      <c r="P86" s="13" t="s">
        <v>1367</v>
      </c>
      <c r="Q86" s="8" t="s">
        <v>1368</v>
      </c>
      <c r="R86" s="3" t="s">
        <v>1369</v>
      </c>
      <c r="S86" s="10" t="s">
        <v>1370</v>
      </c>
      <c r="T86" s="16">
        <f t="shared" ca="1" si="10"/>
        <v>43507</v>
      </c>
      <c r="U86" s="36" t="b">
        <f t="shared" ca="1" si="11"/>
        <v>1</v>
      </c>
      <c r="V86" s="36" t="b">
        <f t="shared" ca="1" si="12"/>
        <v>0</v>
      </c>
      <c r="W86" s="38" t="b">
        <f t="shared" ca="1" si="13"/>
        <v>0</v>
      </c>
      <c r="X86" s="2" t="b">
        <f t="shared" ca="1" si="14"/>
        <v>0</v>
      </c>
      <c r="Y86" s="2" t="b">
        <f t="shared" si="15"/>
        <v>1</v>
      </c>
    </row>
    <row r="87" spans="1:25" thickTop="1" thickBot="1" x14ac:dyDescent="0.3">
      <c r="A87" s="35">
        <v>86</v>
      </c>
      <c r="B87" s="15" t="s">
        <v>83</v>
      </c>
      <c r="C87" s="4">
        <f t="shared" ca="1" si="8"/>
        <v>1.9187994172225831</v>
      </c>
      <c r="D87" s="5">
        <f t="shared" ca="1" si="9"/>
        <v>17</v>
      </c>
      <c r="E87" s="6" t="s">
        <v>1121</v>
      </c>
      <c r="F87" s="7" t="s">
        <v>1372</v>
      </c>
      <c r="G87" s="8" t="s">
        <v>1240</v>
      </c>
      <c r="H87" s="9" t="s">
        <v>1373</v>
      </c>
      <c r="I87" s="10" t="s">
        <v>1092</v>
      </c>
      <c r="J87" s="11" t="s">
        <v>1374</v>
      </c>
      <c r="K87" s="12" t="s">
        <v>1106</v>
      </c>
      <c r="L87" s="7" t="s">
        <v>1375</v>
      </c>
      <c r="M87" s="13" t="s">
        <v>1376</v>
      </c>
      <c r="T87" s="16">
        <f t="shared" ca="1" si="10"/>
        <v>43499</v>
      </c>
      <c r="U87" s="36" t="b">
        <f t="shared" ca="1" si="11"/>
        <v>1</v>
      </c>
      <c r="V87" s="36" t="b">
        <f t="shared" ca="1" si="12"/>
        <v>0</v>
      </c>
      <c r="W87" s="38" t="b">
        <f t="shared" ca="1" si="13"/>
        <v>0</v>
      </c>
      <c r="X87" s="2" t="b">
        <f t="shared" ca="1" si="14"/>
        <v>1</v>
      </c>
      <c r="Y87" s="2" t="b">
        <f t="shared" si="15"/>
        <v>1</v>
      </c>
    </row>
    <row r="88" spans="1:25" thickTop="1" thickBot="1" x14ac:dyDescent="0.3">
      <c r="A88" s="35">
        <v>87</v>
      </c>
      <c r="B88" s="15" t="s">
        <v>84</v>
      </c>
      <c r="C88" s="4">
        <f t="shared" ca="1" si="8"/>
        <v>42.680699065664243</v>
      </c>
      <c r="D88" s="5">
        <f t="shared" ca="1" si="9"/>
        <v>11</v>
      </c>
      <c r="E88" s="6" t="s">
        <v>1121</v>
      </c>
      <c r="F88" s="7" t="s">
        <v>1372</v>
      </c>
      <c r="G88" s="8" t="s">
        <v>1357</v>
      </c>
      <c r="H88" s="9" t="s">
        <v>1092</v>
      </c>
      <c r="I88" s="10" t="s">
        <v>1373</v>
      </c>
      <c r="J88" s="11" t="s">
        <v>1377</v>
      </c>
      <c r="K88" s="12" t="s">
        <v>1106</v>
      </c>
      <c r="L88" s="7" t="s">
        <v>1378</v>
      </c>
      <c r="M88" s="13" t="s">
        <v>1240</v>
      </c>
      <c r="N88" s="14" t="s">
        <v>1379</v>
      </c>
      <c r="T88" s="16">
        <f t="shared" ca="1" si="10"/>
        <v>43506</v>
      </c>
      <c r="U88" s="36" t="b">
        <f t="shared" ca="1" si="11"/>
        <v>1</v>
      </c>
      <c r="V88" s="36" t="b">
        <f t="shared" ca="1" si="12"/>
        <v>0</v>
      </c>
      <c r="W88" s="38" t="b">
        <f t="shared" ca="1" si="13"/>
        <v>0</v>
      </c>
      <c r="X88" s="2" t="b">
        <f t="shared" ca="1" si="14"/>
        <v>0</v>
      </c>
      <c r="Y88" s="2" t="b">
        <f t="shared" si="15"/>
        <v>1</v>
      </c>
    </row>
    <row r="89" spans="1:25" thickTop="1" thickBot="1" x14ac:dyDescent="0.3">
      <c r="A89" s="35">
        <v>88</v>
      </c>
      <c r="B89" s="15" t="s">
        <v>84</v>
      </c>
      <c r="C89" s="4">
        <f t="shared" ca="1" si="8"/>
        <v>81.819089941713997</v>
      </c>
      <c r="D89" s="5">
        <f t="shared" ca="1" si="9"/>
        <v>12</v>
      </c>
      <c r="E89" s="6" t="s">
        <v>1108</v>
      </c>
      <c r="F89" s="7" t="s">
        <v>1109</v>
      </c>
      <c r="G89" s="8" t="s">
        <v>1380</v>
      </c>
      <c r="H89" s="9" t="s">
        <v>1128</v>
      </c>
      <c r="I89" s="10" t="s">
        <v>1381</v>
      </c>
      <c r="J89" s="11" t="s">
        <v>1122</v>
      </c>
      <c r="K89" s="12" t="s">
        <v>1092</v>
      </c>
      <c r="L89" s="7" t="s">
        <v>1226</v>
      </c>
      <c r="M89" s="13" t="s">
        <v>1375</v>
      </c>
      <c r="N89" s="14" t="s">
        <v>1382</v>
      </c>
      <c r="O89" s="9" t="s">
        <v>1383</v>
      </c>
      <c r="T89" s="16">
        <f t="shared" ca="1" si="10"/>
        <v>43523</v>
      </c>
      <c r="U89" s="36" t="b">
        <f t="shared" ca="1" si="11"/>
        <v>1</v>
      </c>
      <c r="V89" s="36" t="b">
        <f t="shared" ca="1" si="12"/>
        <v>0</v>
      </c>
      <c r="W89" s="38" t="b">
        <f t="shared" ca="1" si="13"/>
        <v>0</v>
      </c>
      <c r="X89" s="2" t="b">
        <f t="shared" ca="1" si="14"/>
        <v>0</v>
      </c>
      <c r="Y89" s="2" t="b">
        <f t="shared" si="15"/>
        <v>1</v>
      </c>
    </row>
    <row r="90" spans="1:25" thickTop="1" thickBot="1" x14ac:dyDescent="0.3">
      <c r="A90" s="35">
        <v>89</v>
      </c>
      <c r="B90" s="15" t="s">
        <v>85</v>
      </c>
      <c r="C90" s="4">
        <f t="shared" ca="1" si="8"/>
        <v>52.987609730770288</v>
      </c>
      <c r="D90" s="5">
        <f t="shared" ca="1" si="9"/>
        <v>13</v>
      </c>
      <c r="E90" s="6" t="s">
        <v>1121</v>
      </c>
      <c r="F90" s="7" t="s">
        <v>1372</v>
      </c>
      <c r="G90" s="8" t="s">
        <v>1373</v>
      </c>
      <c r="H90" s="9" t="s">
        <v>1092</v>
      </c>
      <c r="I90" s="10" t="s">
        <v>1375</v>
      </c>
      <c r="J90" s="11" t="s">
        <v>1384</v>
      </c>
      <c r="K90" s="12" t="s">
        <v>1385</v>
      </c>
      <c r="T90" s="16">
        <f t="shared" ca="1" si="10"/>
        <v>43496</v>
      </c>
      <c r="U90" s="36" t="b">
        <f t="shared" ca="1" si="11"/>
        <v>1</v>
      </c>
      <c r="V90" s="36" t="b">
        <f t="shared" ca="1" si="12"/>
        <v>0</v>
      </c>
      <c r="W90" s="38" t="b">
        <f t="shared" ca="1" si="13"/>
        <v>0</v>
      </c>
      <c r="X90" s="2" t="b">
        <f t="shared" ca="1" si="14"/>
        <v>0</v>
      </c>
      <c r="Y90" s="2" t="b">
        <f t="shared" si="15"/>
        <v>1</v>
      </c>
    </row>
    <row r="91" spans="1:25" thickTop="1" thickBot="1" x14ac:dyDescent="0.3">
      <c r="A91" s="35">
        <v>90</v>
      </c>
      <c r="B91" s="15" t="s">
        <v>86</v>
      </c>
      <c r="C91" s="4">
        <f t="shared" ca="1" si="8"/>
        <v>95.09571840389745</v>
      </c>
      <c r="D91" s="5">
        <f t="shared" ca="1" si="9"/>
        <v>9</v>
      </c>
      <c r="E91" s="6" t="s">
        <v>1386</v>
      </c>
      <c r="F91" s="7" t="s">
        <v>1071</v>
      </c>
      <c r="G91" s="8" t="s">
        <v>1092</v>
      </c>
      <c r="H91" s="9" t="s">
        <v>1387</v>
      </c>
      <c r="I91" s="10" t="s">
        <v>1128</v>
      </c>
      <c r="J91" s="11" t="s">
        <v>1146</v>
      </c>
      <c r="K91" s="12" t="s">
        <v>1151</v>
      </c>
      <c r="L91" s="7" t="s">
        <v>1388</v>
      </c>
      <c r="T91" s="16">
        <f t="shared" ca="1" si="10"/>
        <v>43507</v>
      </c>
      <c r="U91" s="36" t="b">
        <f t="shared" ca="1" si="11"/>
        <v>0</v>
      </c>
      <c r="V91" s="36" t="b">
        <f t="shared" ca="1" si="12"/>
        <v>1</v>
      </c>
      <c r="W91" s="38" t="b">
        <f t="shared" ca="1" si="13"/>
        <v>0</v>
      </c>
      <c r="X91" s="2" t="b">
        <f t="shared" ca="1" si="14"/>
        <v>0</v>
      </c>
      <c r="Y91" s="2" t="b">
        <f t="shared" si="15"/>
        <v>1</v>
      </c>
    </row>
    <row r="92" spans="1:25" thickTop="1" thickBot="1" x14ac:dyDescent="0.3">
      <c r="A92" s="35">
        <v>91</v>
      </c>
      <c r="B92" s="15" t="s">
        <v>87</v>
      </c>
      <c r="C92" s="4">
        <f t="shared" ca="1" si="8"/>
        <v>33.148405961322993</v>
      </c>
      <c r="D92" s="5">
        <f t="shared" ca="1" si="9"/>
        <v>10</v>
      </c>
      <c r="E92" s="6" t="s">
        <v>1389</v>
      </c>
      <c r="F92" s="7" t="s">
        <v>1390</v>
      </c>
      <c r="G92" s="8" t="s">
        <v>1391</v>
      </c>
      <c r="H92" s="9" t="s">
        <v>1392</v>
      </c>
      <c r="I92" s="10" t="s">
        <v>1393</v>
      </c>
      <c r="T92" s="16">
        <f t="shared" ca="1" si="10"/>
        <v>43504</v>
      </c>
      <c r="U92" s="36" t="b">
        <f t="shared" ca="1" si="11"/>
        <v>0</v>
      </c>
      <c r="V92" s="36" t="b">
        <f t="shared" ca="1" si="12"/>
        <v>1</v>
      </c>
      <c r="W92" s="38" t="b">
        <f t="shared" ca="1" si="13"/>
        <v>0</v>
      </c>
      <c r="X92" s="2" t="b">
        <f t="shared" ca="1" si="14"/>
        <v>0</v>
      </c>
      <c r="Y92" s="2" t="b">
        <f t="shared" si="15"/>
        <v>1</v>
      </c>
    </row>
    <row r="93" spans="1:25" thickTop="1" thickBot="1" x14ac:dyDescent="0.3">
      <c r="A93" s="35">
        <v>92</v>
      </c>
      <c r="B93" s="15" t="s">
        <v>87</v>
      </c>
      <c r="C93" s="4">
        <f t="shared" ca="1" si="8"/>
        <v>87.123287456237335</v>
      </c>
      <c r="D93" s="5">
        <f t="shared" ca="1" si="9"/>
        <v>7</v>
      </c>
      <c r="E93" s="6" t="s">
        <v>1394</v>
      </c>
      <c r="F93" s="7" t="s">
        <v>1395</v>
      </c>
      <c r="G93" s="8" t="s">
        <v>1396</v>
      </c>
      <c r="H93" s="9" t="s">
        <v>1397</v>
      </c>
      <c r="I93" s="10" t="s">
        <v>1393</v>
      </c>
      <c r="T93" s="16">
        <f t="shared" ca="1" si="10"/>
        <v>43512</v>
      </c>
      <c r="U93" s="36" t="b">
        <f t="shared" ca="1" si="11"/>
        <v>0</v>
      </c>
      <c r="V93" s="36" t="b">
        <f t="shared" ca="1" si="12"/>
        <v>1</v>
      </c>
      <c r="W93" s="38" t="b">
        <f t="shared" ca="1" si="13"/>
        <v>0</v>
      </c>
      <c r="X93" s="2" t="b">
        <f t="shared" ca="1" si="14"/>
        <v>0</v>
      </c>
      <c r="Y93" s="2" t="b">
        <f t="shared" si="15"/>
        <v>1</v>
      </c>
    </row>
    <row r="94" spans="1:25" thickTop="1" thickBot="1" x14ac:dyDescent="0.3">
      <c r="A94" s="35">
        <v>93</v>
      </c>
      <c r="B94" s="15" t="s">
        <v>88</v>
      </c>
      <c r="C94" s="4">
        <f t="shared" ca="1" si="8"/>
        <v>20.798701042854628</v>
      </c>
      <c r="D94" s="5">
        <f t="shared" ca="1" si="9"/>
        <v>7</v>
      </c>
      <c r="E94" s="6" t="s">
        <v>1394</v>
      </c>
      <c r="F94" s="7" t="s">
        <v>1398</v>
      </c>
      <c r="G94" s="8" t="s">
        <v>1071</v>
      </c>
      <c r="H94" s="9" t="s">
        <v>1092</v>
      </c>
      <c r="I94" s="10" t="s">
        <v>1399</v>
      </c>
      <c r="J94" s="11" t="s">
        <v>1400</v>
      </c>
      <c r="K94" s="12" t="s">
        <v>1401</v>
      </c>
      <c r="L94" s="7" t="s">
        <v>1146</v>
      </c>
      <c r="M94" s="13" t="s">
        <v>1397</v>
      </c>
      <c r="N94" s="14" t="s">
        <v>1151</v>
      </c>
      <c r="O94" s="9" t="s">
        <v>1402</v>
      </c>
      <c r="T94" s="16">
        <f t="shared" ca="1" si="10"/>
        <v>43500</v>
      </c>
      <c r="U94" s="36" t="b">
        <f t="shared" ca="1" si="11"/>
        <v>0</v>
      </c>
      <c r="V94" s="36" t="b">
        <f t="shared" ca="1" si="12"/>
        <v>1</v>
      </c>
      <c r="W94" s="38" t="b">
        <f t="shared" ca="1" si="13"/>
        <v>0</v>
      </c>
      <c r="X94" s="2" t="b">
        <f t="shared" ca="1" si="14"/>
        <v>1</v>
      </c>
      <c r="Y94" s="2" t="b">
        <f t="shared" si="15"/>
        <v>1</v>
      </c>
    </row>
    <row r="95" spans="1:25" thickTop="1" thickBot="1" x14ac:dyDescent="0.3">
      <c r="A95" s="35">
        <v>94</v>
      </c>
      <c r="B95" s="15" t="s">
        <v>89</v>
      </c>
      <c r="C95" s="4">
        <f t="shared" ca="1" si="8"/>
        <v>20.100509422674484</v>
      </c>
      <c r="D95" s="5">
        <f t="shared" ca="1" si="9"/>
        <v>13</v>
      </c>
      <c r="E95" s="6" t="s">
        <v>1394</v>
      </c>
      <c r="F95" s="7" t="s">
        <v>1398</v>
      </c>
      <c r="G95" s="8" t="s">
        <v>1071</v>
      </c>
      <c r="H95" s="9" t="s">
        <v>1092</v>
      </c>
      <c r="I95" s="10" t="s">
        <v>1399</v>
      </c>
      <c r="J95" s="11" t="s">
        <v>1146</v>
      </c>
      <c r="K95" s="12" t="s">
        <v>1400</v>
      </c>
      <c r="L95" s="7" t="s">
        <v>1401</v>
      </c>
      <c r="M95" s="13" t="s">
        <v>1226</v>
      </c>
      <c r="N95" s="14" t="s">
        <v>1397</v>
      </c>
      <c r="O95" s="9" t="s">
        <v>1151</v>
      </c>
      <c r="P95" s="13" t="s">
        <v>1166</v>
      </c>
      <c r="T95" s="16">
        <f t="shared" ca="1" si="10"/>
        <v>43495</v>
      </c>
      <c r="U95" s="36" t="b">
        <f t="shared" ca="1" si="11"/>
        <v>1</v>
      </c>
      <c r="V95" s="36" t="b">
        <f t="shared" ca="1" si="12"/>
        <v>0</v>
      </c>
      <c r="W95" s="38" t="b">
        <f t="shared" ca="1" si="13"/>
        <v>0</v>
      </c>
      <c r="X95" s="2" t="b">
        <f t="shared" ca="1" si="14"/>
        <v>1</v>
      </c>
      <c r="Y95" s="2" t="b">
        <f t="shared" si="15"/>
        <v>1</v>
      </c>
    </row>
    <row r="96" spans="1:25" thickTop="1" thickBot="1" x14ac:dyDescent="0.3">
      <c r="A96" s="35">
        <v>95</v>
      </c>
      <c r="B96" s="15" t="s">
        <v>90</v>
      </c>
      <c r="C96" s="4">
        <f t="shared" ca="1" si="8"/>
        <v>86.611189759182508</v>
      </c>
      <c r="D96" s="5">
        <f t="shared" ca="1" si="9"/>
        <v>14</v>
      </c>
      <c r="E96" s="6" t="s">
        <v>1121</v>
      </c>
      <c r="F96" s="7" t="s">
        <v>1380</v>
      </c>
      <c r="G96" s="8" t="s">
        <v>1403</v>
      </c>
      <c r="H96" s="9" t="s">
        <v>1404</v>
      </c>
      <c r="I96" s="10" t="s">
        <v>1084</v>
      </c>
      <c r="J96" s="11" t="s">
        <v>1092</v>
      </c>
      <c r="K96" s="12" t="s">
        <v>1405</v>
      </c>
      <c r="L96" s="7" t="s">
        <v>1224</v>
      </c>
      <c r="M96" s="13" t="s">
        <v>1406</v>
      </c>
      <c r="N96" s="14" t="s">
        <v>1092</v>
      </c>
      <c r="O96" s="9" t="s">
        <v>1407</v>
      </c>
      <c r="P96" s="13" t="s">
        <v>1077</v>
      </c>
      <c r="Q96" s="8" t="s">
        <v>1408</v>
      </c>
      <c r="R96" s="3" t="s">
        <v>1071</v>
      </c>
      <c r="S96" s="10" t="s">
        <v>1409</v>
      </c>
      <c r="T96" s="16">
        <f t="shared" ca="1" si="10"/>
        <v>43521</v>
      </c>
      <c r="U96" s="36" t="b">
        <f t="shared" ca="1" si="11"/>
        <v>1</v>
      </c>
      <c r="V96" s="36" t="b">
        <f t="shared" ca="1" si="12"/>
        <v>0</v>
      </c>
      <c r="W96" s="38" t="b">
        <f t="shared" ca="1" si="13"/>
        <v>0</v>
      </c>
      <c r="X96" s="2" t="b">
        <f t="shared" ca="1" si="14"/>
        <v>0</v>
      </c>
      <c r="Y96" s="2" t="b">
        <f t="shared" si="15"/>
        <v>1</v>
      </c>
    </row>
    <row r="97" spans="1:25" thickTop="1" thickBot="1" x14ac:dyDescent="0.3">
      <c r="A97" s="35">
        <v>96</v>
      </c>
      <c r="B97" s="15" t="s">
        <v>91</v>
      </c>
      <c r="C97" s="4">
        <f t="shared" ca="1" si="8"/>
        <v>69.510114499565063</v>
      </c>
      <c r="D97" s="5">
        <f t="shared" ca="1" si="9"/>
        <v>17</v>
      </c>
      <c r="E97" s="6" t="s">
        <v>1121</v>
      </c>
      <c r="F97" s="7" t="s">
        <v>1380</v>
      </c>
      <c r="G97" s="8" t="s">
        <v>1413</v>
      </c>
      <c r="H97" s="9" t="s">
        <v>1224</v>
      </c>
      <c r="I97" s="10" t="s">
        <v>1414</v>
      </c>
      <c r="J97" s="11" t="s">
        <v>1403</v>
      </c>
      <c r="K97" s="12" t="s">
        <v>1092</v>
      </c>
      <c r="L97" s="7" t="s">
        <v>1071</v>
      </c>
      <c r="M97" s="13" t="s">
        <v>1305</v>
      </c>
      <c r="N97" s="14" t="s">
        <v>1128</v>
      </c>
      <c r="O97" s="9" t="s">
        <v>1226</v>
      </c>
      <c r="P97" s="13" t="s">
        <v>1412</v>
      </c>
      <c r="Q97" s="8" t="s">
        <v>1240</v>
      </c>
      <c r="R97" s="3" t="s">
        <v>1375</v>
      </c>
      <c r="S97" s="10" t="s">
        <v>1137</v>
      </c>
      <c r="T97" s="16">
        <f t="shared" ca="1" si="10"/>
        <v>43515</v>
      </c>
      <c r="U97" s="36" t="b">
        <f t="shared" ca="1" si="11"/>
        <v>1</v>
      </c>
      <c r="V97" s="36" t="b">
        <f t="shared" ca="1" si="12"/>
        <v>0</v>
      </c>
      <c r="W97" s="38" t="b">
        <f t="shared" ca="1" si="13"/>
        <v>0</v>
      </c>
      <c r="X97" s="2" t="b">
        <f t="shared" ca="1" si="14"/>
        <v>0</v>
      </c>
      <c r="Y97" s="2" t="b">
        <f t="shared" si="15"/>
        <v>1</v>
      </c>
    </row>
    <row r="98" spans="1:25" thickTop="1" thickBot="1" x14ac:dyDescent="0.3">
      <c r="A98" s="35">
        <v>97</v>
      </c>
      <c r="B98" s="15" t="s">
        <v>92</v>
      </c>
      <c r="C98" s="4">
        <f t="shared" ca="1" si="8"/>
        <v>79.584622997388252</v>
      </c>
      <c r="D98" s="5">
        <f t="shared" ca="1" si="9"/>
        <v>17</v>
      </c>
      <c r="E98" s="6" t="s">
        <v>1087</v>
      </c>
      <c r="F98" s="7" t="s">
        <v>1415</v>
      </c>
      <c r="G98" s="8" t="s">
        <v>1168</v>
      </c>
      <c r="H98" s="9" t="s">
        <v>1194</v>
      </c>
      <c r="I98" s="10" t="s">
        <v>1416</v>
      </c>
      <c r="J98" s="11" t="s">
        <v>1417</v>
      </c>
      <c r="K98" s="12" t="s">
        <v>1380</v>
      </c>
      <c r="L98" s="7" t="s">
        <v>1353</v>
      </c>
      <c r="M98" s="13" t="s">
        <v>1175</v>
      </c>
      <c r="N98" s="14" t="s">
        <v>1071</v>
      </c>
      <c r="O98" s="9" t="s">
        <v>1226</v>
      </c>
      <c r="P98" s="13" t="s">
        <v>1092</v>
      </c>
      <c r="Q98" s="8" t="s">
        <v>1356</v>
      </c>
      <c r="R98" s="3" t="s">
        <v>1350</v>
      </c>
      <c r="S98" s="10" t="s">
        <v>1092</v>
      </c>
      <c r="T98" s="16">
        <f t="shared" ca="1" si="10"/>
        <v>43497</v>
      </c>
      <c r="U98" s="36" t="b">
        <f t="shared" ca="1" si="11"/>
        <v>1</v>
      </c>
      <c r="V98" s="36" t="b">
        <f t="shared" ca="1" si="12"/>
        <v>0</v>
      </c>
      <c r="W98" s="38" t="b">
        <f t="shared" ca="1" si="13"/>
        <v>0</v>
      </c>
      <c r="X98" s="2" t="b">
        <f t="shared" ca="1" si="14"/>
        <v>0</v>
      </c>
      <c r="Y98" s="2" t="b">
        <f t="shared" si="15"/>
        <v>1</v>
      </c>
    </row>
    <row r="99" spans="1:25" ht="31.5" thickTop="1" thickBot="1" x14ac:dyDescent="0.3">
      <c r="A99" s="35">
        <v>98</v>
      </c>
      <c r="B99" s="15" t="s">
        <v>93</v>
      </c>
      <c r="C99" s="4">
        <f t="shared" ca="1" si="8"/>
        <v>84.276301408353476</v>
      </c>
      <c r="D99" s="5">
        <f t="shared" ca="1" si="9"/>
        <v>17</v>
      </c>
      <c r="E99" s="6" t="s">
        <v>1418</v>
      </c>
      <c r="F99" s="7" t="s">
        <v>1088</v>
      </c>
      <c r="G99" s="8" t="s">
        <v>1128</v>
      </c>
      <c r="H99" s="9" t="s">
        <v>1226</v>
      </c>
      <c r="I99" s="10" t="s">
        <v>1382</v>
      </c>
      <c r="J99" s="11" t="s">
        <v>1240</v>
      </c>
      <c r="K99" s="12" t="s">
        <v>1092</v>
      </c>
      <c r="L99" s="7" t="s">
        <v>1224</v>
      </c>
      <c r="M99" s="13" t="s">
        <v>1419</v>
      </c>
      <c r="N99" s="14" t="s">
        <v>1420</v>
      </c>
      <c r="O99" s="9" t="s">
        <v>1379</v>
      </c>
      <c r="T99" s="16">
        <f t="shared" ca="1" si="10"/>
        <v>43502</v>
      </c>
      <c r="U99" s="36" t="b">
        <f t="shared" ca="1" si="11"/>
        <v>1</v>
      </c>
      <c r="V99" s="36" t="b">
        <f t="shared" ca="1" si="12"/>
        <v>0</v>
      </c>
      <c r="W99" s="38" t="b">
        <f t="shared" ca="1" si="13"/>
        <v>0</v>
      </c>
      <c r="X99" s="2" t="b">
        <f t="shared" ca="1" si="14"/>
        <v>0</v>
      </c>
      <c r="Y99" s="2" t="b">
        <f t="shared" si="15"/>
        <v>1</v>
      </c>
    </row>
    <row r="100" spans="1:25" ht="31.5" thickTop="1" thickBot="1" x14ac:dyDescent="0.3">
      <c r="A100" s="35">
        <v>99</v>
      </c>
      <c r="B100" s="15" t="s">
        <v>94</v>
      </c>
      <c r="C100" s="4">
        <f t="shared" ca="1" si="8"/>
        <v>37.941113864167789</v>
      </c>
      <c r="D100" s="5">
        <f t="shared" ca="1" si="9"/>
        <v>13</v>
      </c>
      <c r="E100" s="6" t="s">
        <v>1418</v>
      </c>
      <c r="F100" s="7" t="s">
        <v>1088</v>
      </c>
      <c r="G100" s="8" t="s">
        <v>1128</v>
      </c>
      <c r="H100" s="9" t="s">
        <v>1410</v>
      </c>
      <c r="I100" s="10" t="s">
        <v>1084</v>
      </c>
      <c r="J100" s="11" t="s">
        <v>1092</v>
      </c>
      <c r="K100" s="12" t="s">
        <v>1411</v>
      </c>
      <c r="L100" s="7" t="s">
        <v>1421</v>
      </c>
      <c r="M100" s="13" t="s">
        <v>1090</v>
      </c>
      <c r="N100" s="14" t="s">
        <v>1092</v>
      </c>
      <c r="O100" s="9" t="s">
        <v>1422</v>
      </c>
      <c r="P100" s="13" t="s">
        <v>1423</v>
      </c>
      <c r="Q100" s="8" t="s">
        <v>1084</v>
      </c>
      <c r="R100" s="3" t="s">
        <v>1092</v>
      </c>
      <c r="S100" s="10" t="s">
        <v>1424</v>
      </c>
      <c r="T100" s="16">
        <f t="shared" ca="1" si="10"/>
        <v>43519</v>
      </c>
      <c r="U100" s="36" t="b">
        <f t="shared" ca="1" si="11"/>
        <v>1</v>
      </c>
      <c r="V100" s="36" t="b">
        <f t="shared" ca="1" si="12"/>
        <v>0</v>
      </c>
      <c r="W100" s="38" t="b">
        <f t="shared" ca="1" si="13"/>
        <v>0</v>
      </c>
      <c r="X100" s="2" t="b">
        <f t="shared" ca="1" si="14"/>
        <v>0</v>
      </c>
      <c r="Y100" s="2" t="b">
        <f t="shared" si="15"/>
        <v>1</v>
      </c>
    </row>
    <row r="101" spans="1:25" thickTop="1" thickBot="1" x14ac:dyDescent="0.3">
      <c r="A101" s="35">
        <v>100</v>
      </c>
      <c r="B101" s="15" t="s">
        <v>84</v>
      </c>
      <c r="C101" s="4">
        <f t="shared" ca="1" si="8"/>
        <v>70.062255400369679</v>
      </c>
      <c r="D101" s="5">
        <f t="shared" ca="1" si="9"/>
        <v>17</v>
      </c>
      <c r="E101" s="6" t="s">
        <v>1108</v>
      </c>
      <c r="F101" s="7" t="s">
        <v>1109</v>
      </c>
      <c r="G101" s="8" t="s">
        <v>1380</v>
      </c>
      <c r="H101" s="9" t="s">
        <v>1426</v>
      </c>
      <c r="I101" s="10" t="s">
        <v>1071</v>
      </c>
      <c r="J101" s="11" t="s">
        <v>1124</v>
      </c>
      <c r="K101" s="12" t="s">
        <v>1092</v>
      </c>
      <c r="L101" s="7" t="s">
        <v>1106</v>
      </c>
      <c r="M101" s="13" t="s">
        <v>1224</v>
      </c>
      <c r="N101" s="14" t="s">
        <v>1427</v>
      </c>
      <c r="O101" s="9" t="s">
        <v>1240</v>
      </c>
      <c r="P101" s="13" t="s">
        <v>1077</v>
      </c>
      <c r="Q101" s="8" t="s">
        <v>1375</v>
      </c>
      <c r="R101" s="3" t="s">
        <v>1385</v>
      </c>
      <c r="T101" s="16">
        <f t="shared" ca="1" si="10"/>
        <v>43497</v>
      </c>
      <c r="U101" s="36" t="b">
        <f t="shared" ca="1" si="11"/>
        <v>1</v>
      </c>
      <c r="V101" s="36" t="b">
        <f t="shared" ca="1" si="12"/>
        <v>0</v>
      </c>
      <c r="W101" s="38" t="b">
        <f t="shared" ca="1" si="13"/>
        <v>0</v>
      </c>
      <c r="X101" s="2" t="b">
        <f t="shared" ca="1" si="14"/>
        <v>0</v>
      </c>
      <c r="Y101" s="2" t="b">
        <f t="shared" si="15"/>
        <v>1</v>
      </c>
    </row>
    <row r="102" spans="1:25" thickTop="1" thickBot="1" x14ac:dyDescent="0.3">
      <c r="A102" s="35">
        <v>101</v>
      </c>
      <c r="B102" s="15" t="s">
        <v>95</v>
      </c>
      <c r="C102" s="4">
        <f t="shared" ca="1" si="8"/>
        <v>73.411911797941045</v>
      </c>
      <c r="D102" s="5">
        <f t="shared" ca="1" si="9"/>
        <v>16</v>
      </c>
      <c r="E102" s="6" t="s">
        <v>96</v>
      </c>
      <c r="T102" s="16">
        <f t="shared" ca="1" si="10"/>
        <v>43507</v>
      </c>
      <c r="U102" s="36" t="b">
        <f t="shared" ca="1" si="11"/>
        <v>1</v>
      </c>
      <c r="V102" s="36" t="b">
        <f t="shared" ca="1" si="12"/>
        <v>0</v>
      </c>
      <c r="W102" s="38" t="b">
        <f t="shared" ca="1" si="13"/>
        <v>0</v>
      </c>
      <c r="X102" s="2" t="b">
        <f t="shared" ca="1" si="14"/>
        <v>0</v>
      </c>
      <c r="Y102" s="2" t="b">
        <f t="shared" si="15"/>
        <v>1</v>
      </c>
    </row>
    <row r="103" spans="1:25" thickTop="1" thickBot="1" x14ac:dyDescent="0.3">
      <c r="A103" s="35">
        <v>102</v>
      </c>
      <c r="B103" s="15" t="s">
        <v>97</v>
      </c>
      <c r="C103" s="4">
        <f t="shared" ca="1" si="8"/>
        <v>71.289132158528361</v>
      </c>
      <c r="D103" s="5">
        <f t="shared" ca="1" si="9"/>
        <v>3</v>
      </c>
      <c r="E103" s="6" t="s">
        <v>1428</v>
      </c>
      <c r="F103" s="7" t="s">
        <v>1391</v>
      </c>
      <c r="G103" s="8" t="s">
        <v>1157</v>
      </c>
      <c r="H103" s="9" t="s">
        <v>1429</v>
      </c>
      <c r="I103" s="10" t="s">
        <v>1393</v>
      </c>
      <c r="T103" s="16">
        <f t="shared" ca="1" si="10"/>
        <v>43493</v>
      </c>
      <c r="U103" s="36" t="b">
        <f t="shared" ca="1" si="11"/>
        <v>0</v>
      </c>
      <c r="V103" s="36" t="b">
        <f t="shared" ca="1" si="12"/>
        <v>1</v>
      </c>
      <c r="W103" s="38" t="b">
        <f t="shared" ca="1" si="13"/>
        <v>0</v>
      </c>
      <c r="X103" s="2" t="b">
        <f t="shared" ca="1" si="14"/>
        <v>0</v>
      </c>
      <c r="Y103" s="2" t="b">
        <f t="shared" si="15"/>
        <v>1</v>
      </c>
    </row>
    <row r="104" spans="1:25" thickTop="1" thickBot="1" x14ac:dyDescent="0.3">
      <c r="A104" s="35">
        <v>103</v>
      </c>
      <c r="B104" s="15" t="s">
        <v>97</v>
      </c>
      <c r="C104" s="4">
        <f t="shared" ca="1" si="8"/>
        <v>34.019825438942043</v>
      </c>
      <c r="D104" s="5">
        <f t="shared" ca="1" si="9"/>
        <v>7</v>
      </c>
      <c r="E104" s="6" t="s">
        <v>1394</v>
      </c>
      <c r="F104" s="7" t="s">
        <v>1399</v>
      </c>
      <c r="G104" s="8" t="s">
        <v>1387</v>
      </c>
      <c r="H104" s="9" t="s">
        <v>1146</v>
      </c>
      <c r="I104" s="10" t="s">
        <v>1310</v>
      </c>
      <c r="J104" s="11" t="s">
        <v>1430</v>
      </c>
      <c r="T104" s="16">
        <f t="shared" ca="1" si="10"/>
        <v>43506</v>
      </c>
      <c r="U104" s="36" t="b">
        <f t="shared" ca="1" si="11"/>
        <v>0</v>
      </c>
      <c r="V104" s="36" t="b">
        <f t="shared" ca="1" si="12"/>
        <v>1</v>
      </c>
      <c r="W104" s="38" t="b">
        <f t="shared" ca="1" si="13"/>
        <v>0</v>
      </c>
      <c r="X104" s="2" t="b">
        <f t="shared" ca="1" si="14"/>
        <v>0</v>
      </c>
      <c r="Y104" s="2" t="b">
        <f t="shared" si="15"/>
        <v>1</v>
      </c>
    </row>
    <row r="105" spans="1:25" thickTop="1" thickBot="1" x14ac:dyDescent="0.3">
      <c r="A105" s="35">
        <v>104</v>
      </c>
      <c r="B105" s="15" t="s">
        <v>97</v>
      </c>
      <c r="C105" s="4">
        <f t="shared" ca="1" si="8"/>
        <v>82.518513320788685</v>
      </c>
      <c r="D105" s="5">
        <f t="shared" ca="1" si="9"/>
        <v>8</v>
      </c>
      <c r="E105" s="6" t="s">
        <v>1394</v>
      </c>
      <c r="F105" s="7" t="s">
        <v>1092</v>
      </c>
      <c r="G105" s="8" t="s">
        <v>1399</v>
      </c>
      <c r="H105" s="9" t="s">
        <v>1387</v>
      </c>
      <c r="I105" s="10" t="s">
        <v>1146</v>
      </c>
      <c r="J105" s="11" t="s">
        <v>1310</v>
      </c>
      <c r="K105" s="12" t="s">
        <v>1430</v>
      </c>
      <c r="T105" s="16">
        <f t="shared" ca="1" si="10"/>
        <v>43503</v>
      </c>
      <c r="U105" s="36" t="b">
        <f t="shared" ca="1" si="11"/>
        <v>0</v>
      </c>
      <c r="V105" s="36" t="b">
        <f t="shared" ca="1" si="12"/>
        <v>1</v>
      </c>
      <c r="W105" s="38" t="b">
        <f t="shared" ca="1" si="13"/>
        <v>0</v>
      </c>
      <c r="X105" s="2" t="b">
        <f t="shared" ca="1" si="14"/>
        <v>0</v>
      </c>
      <c r="Y105" s="2" t="b">
        <f t="shared" si="15"/>
        <v>1</v>
      </c>
    </row>
    <row r="106" spans="1:25" thickTop="1" thickBot="1" x14ac:dyDescent="0.3">
      <c r="A106" s="35">
        <v>105</v>
      </c>
      <c r="B106" s="15" t="s">
        <v>98</v>
      </c>
      <c r="C106" s="4">
        <f t="shared" ca="1" si="8"/>
        <v>28.330451202618256</v>
      </c>
      <c r="D106" s="5">
        <f t="shared" ca="1" si="9"/>
        <v>9</v>
      </c>
      <c r="E106" s="6" t="s">
        <v>1394</v>
      </c>
      <c r="F106" s="7" t="s">
        <v>1431</v>
      </c>
      <c r="G106" s="8" t="s">
        <v>1092</v>
      </c>
      <c r="H106" s="9" t="s">
        <v>1432</v>
      </c>
      <c r="I106" s="10" t="s">
        <v>1393</v>
      </c>
      <c r="T106" s="16">
        <f t="shared" ca="1" si="10"/>
        <v>43502</v>
      </c>
      <c r="U106" s="36" t="b">
        <f t="shared" ca="1" si="11"/>
        <v>0</v>
      </c>
      <c r="V106" s="36" t="b">
        <f t="shared" ca="1" si="12"/>
        <v>1</v>
      </c>
      <c r="W106" s="38" t="b">
        <f t="shared" ca="1" si="13"/>
        <v>0</v>
      </c>
      <c r="X106" s="2" t="b">
        <f t="shared" ca="1" si="14"/>
        <v>1</v>
      </c>
      <c r="Y106" s="2" t="b">
        <f t="shared" si="15"/>
        <v>1</v>
      </c>
    </row>
    <row r="107" spans="1:25" thickTop="1" thickBot="1" x14ac:dyDescent="0.3">
      <c r="A107" s="35">
        <v>106</v>
      </c>
      <c r="B107" s="15" t="s">
        <v>99</v>
      </c>
      <c r="C107" s="4">
        <f t="shared" ca="1" si="8"/>
        <v>83.731900731242931</v>
      </c>
      <c r="D107" s="5">
        <f t="shared" ca="1" si="9"/>
        <v>7</v>
      </c>
      <c r="E107" s="6" t="s">
        <v>1394</v>
      </c>
      <c r="F107" s="7" t="s">
        <v>1398</v>
      </c>
      <c r="G107" s="8" t="s">
        <v>1092</v>
      </c>
      <c r="H107" s="9" t="s">
        <v>1433</v>
      </c>
      <c r="I107" s="10" t="s">
        <v>1393</v>
      </c>
      <c r="T107" s="16">
        <f t="shared" ca="1" si="10"/>
        <v>43504</v>
      </c>
      <c r="U107" s="36" t="b">
        <f t="shared" ca="1" si="11"/>
        <v>0</v>
      </c>
      <c r="V107" s="36" t="b">
        <f t="shared" ca="1" si="12"/>
        <v>1</v>
      </c>
      <c r="W107" s="38" t="b">
        <f t="shared" ca="1" si="13"/>
        <v>0</v>
      </c>
      <c r="X107" s="2" t="b">
        <f t="shared" ca="1" si="14"/>
        <v>0</v>
      </c>
      <c r="Y107" s="2" t="b">
        <f t="shared" si="15"/>
        <v>1</v>
      </c>
    </row>
    <row r="108" spans="1:25" thickTop="1" thickBot="1" x14ac:dyDescent="0.3">
      <c r="A108" s="35">
        <v>107</v>
      </c>
      <c r="B108" s="15" t="s">
        <v>100</v>
      </c>
      <c r="C108" s="4">
        <f t="shared" ca="1" si="8"/>
        <v>6.6413206764656785</v>
      </c>
      <c r="D108" s="5">
        <f t="shared" ca="1" si="9"/>
        <v>7</v>
      </c>
      <c r="E108" s="6" t="s">
        <v>1434</v>
      </c>
      <c r="F108" s="7" t="s">
        <v>1435</v>
      </c>
      <c r="G108" s="8" t="s">
        <v>1071</v>
      </c>
      <c r="H108" s="9" t="s">
        <v>1436</v>
      </c>
      <c r="T108" s="16">
        <f t="shared" ca="1" si="10"/>
        <v>43508</v>
      </c>
      <c r="U108" s="36" t="b">
        <f t="shared" ca="1" si="11"/>
        <v>0</v>
      </c>
      <c r="V108" s="36" t="b">
        <f t="shared" ca="1" si="12"/>
        <v>1</v>
      </c>
      <c r="W108" s="38" t="b">
        <f t="shared" ca="1" si="13"/>
        <v>0</v>
      </c>
      <c r="X108" s="2" t="b">
        <f t="shared" ca="1" si="14"/>
        <v>1</v>
      </c>
      <c r="Y108" s="2" t="b">
        <f t="shared" si="15"/>
        <v>1</v>
      </c>
    </row>
    <row r="109" spans="1:25" thickTop="1" thickBot="1" x14ac:dyDescent="0.3">
      <c r="A109" s="35">
        <v>108</v>
      </c>
      <c r="B109" s="15" t="s">
        <v>101</v>
      </c>
      <c r="C109" s="4">
        <f t="shared" ca="1" si="8"/>
        <v>38.491091118559865</v>
      </c>
      <c r="D109" s="5">
        <f t="shared" ca="1" si="9"/>
        <v>6</v>
      </c>
      <c r="E109" s="6" t="s">
        <v>1437</v>
      </c>
      <c r="F109" s="7" t="s">
        <v>1308</v>
      </c>
      <c r="G109" s="8" t="s">
        <v>1071</v>
      </c>
      <c r="H109" s="9" t="s">
        <v>1438</v>
      </c>
      <c r="T109" s="16">
        <f t="shared" ca="1" si="10"/>
        <v>43491</v>
      </c>
      <c r="U109" s="36" t="b">
        <f t="shared" ca="1" si="11"/>
        <v>0</v>
      </c>
      <c r="V109" s="36" t="b">
        <f t="shared" ca="1" si="12"/>
        <v>1</v>
      </c>
      <c r="W109" s="38" t="b">
        <f t="shared" ca="1" si="13"/>
        <v>0</v>
      </c>
      <c r="X109" s="2" t="b">
        <f t="shared" ca="1" si="14"/>
        <v>0</v>
      </c>
      <c r="Y109" s="2" t="b">
        <f t="shared" si="15"/>
        <v>1</v>
      </c>
    </row>
    <row r="110" spans="1:25" thickTop="1" thickBot="1" x14ac:dyDescent="0.3">
      <c r="A110" s="35">
        <v>109</v>
      </c>
      <c r="B110" s="15" t="s">
        <v>102</v>
      </c>
      <c r="C110" s="4">
        <f t="shared" ca="1" si="8"/>
        <v>21.221800869172615</v>
      </c>
      <c r="D110" s="5">
        <f t="shared" ca="1" si="9"/>
        <v>6</v>
      </c>
      <c r="E110" s="6" t="s">
        <v>1439</v>
      </c>
      <c r="F110" s="7" t="s">
        <v>1071</v>
      </c>
      <c r="G110" s="8" t="s">
        <v>1440</v>
      </c>
      <c r="H110" s="9" t="s">
        <v>1441</v>
      </c>
      <c r="T110" s="16">
        <f t="shared" ca="1" si="10"/>
        <v>43489</v>
      </c>
      <c r="U110" s="36" t="b">
        <f t="shared" ca="1" si="11"/>
        <v>0</v>
      </c>
      <c r="V110" s="36" t="b">
        <f t="shared" ca="1" si="12"/>
        <v>1</v>
      </c>
      <c r="W110" s="38" t="b">
        <f t="shared" ca="1" si="13"/>
        <v>0</v>
      </c>
      <c r="X110" s="2" t="b">
        <f t="shared" ca="1" si="14"/>
        <v>1</v>
      </c>
      <c r="Y110" s="2" t="b">
        <f t="shared" si="15"/>
        <v>1</v>
      </c>
    </row>
    <row r="111" spans="1:25" thickTop="1" thickBot="1" x14ac:dyDescent="0.3">
      <c r="A111" s="35">
        <v>110</v>
      </c>
      <c r="B111" s="15" t="s">
        <v>103</v>
      </c>
      <c r="C111" s="4">
        <f t="shared" ca="1" si="8"/>
        <v>84.654887871721797</v>
      </c>
      <c r="D111" s="5">
        <f t="shared" ca="1" si="9"/>
        <v>6</v>
      </c>
      <c r="E111" s="6" t="s">
        <v>1439</v>
      </c>
      <c r="F111" s="7" t="s">
        <v>1071</v>
      </c>
      <c r="G111" s="8" t="s">
        <v>1438</v>
      </c>
      <c r="T111" s="16">
        <f t="shared" ca="1" si="10"/>
        <v>43512</v>
      </c>
      <c r="U111" s="36" t="b">
        <f t="shared" ca="1" si="11"/>
        <v>0</v>
      </c>
      <c r="V111" s="36" t="b">
        <f t="shared" ca="1" si="12"/>
        <v>1</v>
      </c>
      <c r="W111" s="38" t="b">
        <f t="shared" ca="1" si="13"/>
        <v>0</v>
      </c>
      <c r="X111" s="2" t="b">
        <f t="shared" ca="1" si="14"/>
        <v>0</v>
      </c>
      <c r="Y111" s="2" t="b">
        <f t="shared" si="15"/>
        <v>1</v>
      </c>
    </row>
    <row r="112" spans="1:25" thickTop="1" thickBot="1" x14ac:dyDescent="0.3">
      <c r="A112" s="35">
        <v>111</v>
      </c>
      <c r="B112" s="15" t="s">
        <v>104</v>
      </c>
      <c r="C112" s="4">
        <f t="shared" ca="1" si="8"/>
        <v>39.947371765203457</v>
      </c>
      <c r="D112" s="5">
        <f t="shared" ca="1" si="9"/>
        <v>5</v>
      </c>
      <c r="E112" s="6" t="s">
        <v>1442</v>
      </c>
      <c r="F112" s="7" t="s">
        <v>1071</v>
      </c>
      <c r="G112" s="8" t="s">
        <v>1438</v>
      </c>
      <c r="T112" s="16">
        <f t="shared" ca="1" si="10"/>
        <v>43509</v>
      </c>
      <c r="U112" s="36" t="b">
        <f t="shared" ca="1" si="11"/>
        <v>0</v>
      </c>
      <c r="V112" s="36" t="b">
        <f t="shared" ca="1" si="12"/>
        <v>1</v>
      </c>
      <c r="W112" s="38" t="b">
        <f t="shared" ca="1" si="13"/>
        <v>0</v>
      </c>
      <c r="X112" s="2" t="b">
        <f t="shared" ca="1" si="14"/>
        <v>0</v>
      </c>
      <c r="Y112" s="2" t="b">
        <f t="shared" si="15"/>
        <v>1</v>
      </c>
    </row>
    <row r="113" spans="1:25" thickTop="1" thickBot="1" x14ac:dyDescent="0.3">
      <c r="A113" s="35">
        <v>112</v>
      </c>
      <c r="B113" s="15" t="s">
        <v>105</v>
      </c>
      <c r="C113" s="4">
        <f t="shared" ca="1" si="8"/>
        <v>54.406971220749213</v>
      </c>
      <c r="D113" s="5">
        <f t="shared" ca="1" si="9"/>
        <v>5</v>
      </c>
      <c r="E113" s="6" t="s">
        <v>1443</v>
      </c>
      <c r="F113" s="7" t="s">
        <v>1071</v>
      </c>
      <c r="G113" s="8" t="s">
        <v>1438</v>
      </c>
      <c r="T113" s="16">
        <f t="shared" ca="1" si="10"/>
        <v>43522</v>
      </c>
      <c r="U113" s="36" t="b">
        <f t="shared" ca="1" si="11"/>
        <v>0</v>
      </c>
      <c r="V113" s="36" t="b">
        <f t="shared" ca="1" si="12"/>
        <v>1</v>
      </c>
      <c r="W113" s="38" t="b">
        <f t="shared" ca="1" si="13"/>
        <v>0</v>
      </c>
      <c r="X113" s="2" t="b">
        <f t="shared" ca="1" si="14"/>
        <v>0</v>
      </c>
      <c r="Y113" s="2" t="b">
        <f t="shared" si="15"/>
        <v>1</v>
      </c>
    </row>
    <row r="114" spans="1:25" thickTop="1" thickBot="1" x14ac:dyDescent="0.3">
      <c r="A114" s="35">
        <v>113</v>
      </c>
      <c r="B114" s="15" t="s">
        <v>106</v>
      </c>
      <c r="C114" s="4">
        <f t="shared" ca="1" si="8"/>
        <v>17.254186099328727</v>
      </c>
      <c r="D114" s="5">
        <f t="shared" ca="1" si="9"/>
        <v>5</v>
      </c>
      <c r="E114" s="6" t="s">
        <v>1444</v>
      </c>
      <c r="F114" s="7" t="s">
        <v>1071</v>
      </c>
      <c r="G114" s="8" t="s">
        <v>1438</v>
      </c>
      <c r="T114" s="16">
        <f t="shared" ca="1" si="10"/>
        <v>43527</v>
      </c>
      <c r="U114" s="36" t="b">
        <f t="shared" ca="1" si="11"/>
        <v>0</v>
      </c>
      <c r="V114" s="36" t="b">
        <f t="shared" ca="1" si="12"/>
        <v>1</v>
      </c>
      <c r="W114" s="38" t="b">
        <f t="shared" ca="1" si="13"/>
        <v>0</v>
      </c>
      <c r="X114" s="2" t="b">
        <f t="shared" ca="1" si="14"/>
        <v>1</v>
      </c>
      <c r="Y114" s="2" t="b">
        <f t="shared" si="15"/>
        <v>1</v>
      </c>
    </row>
    <row r="115" spans="1:25" thickTop="1" thickBot="1" x14ac:dyDescent="0.3">
      <c r="A115" s="35">
        <v>114</v>
      </c>
      <c r="B115" s="15" t="s">
        <v>107</v>
      </c>
      <c r="C115" s="4">
        <f t="shared" ca="1" si="8"/>
        <v>73.313944904048157</v>
      </c>
      <c r="D115" s="5">
        <f t="shared" ca="1" si="9"/>
        <v>5</v>
      </c>
      <c r="E115" s="6" t="s">
        <v>1099</v>
      </c>
      <c r="F115" s="7" t="s">
        <v>1313</v>
      </c>
      <c r="G115" s="8" t="s">
        <v>1445</v>
      </c>
      <c r="H115" s="9" t="s">
        <v>1446</v>
      </c>
      <c r="I115" s="10" t="s">
        <v>1447</v>
      </c>
      <c r="J115" s="11" t="s">
        <v>1448</v>
      </c>
      <c r="K115" s="12" t="s">
        <v>1449</v>
      </c>
      <c r="L115" s="7" t="s">
        <v>1450</v>
      </c>
      <c r="T115" s="16">
        <f t="shared" ca="1" si="10"/>
        <v>43494</v>
      </c>
      <c r="U115" s="36" t="b">
        <f t="shared" ca="1" si="11"/>
        <v>0</v>
      </c>
      <c r="V115" s="36" t="b">
        <f t="shared" ca="1" si="12"/>
        <v>1</v>
      </c>
      <c r="W115" s="38" t="b">
        <f t="shared" ca="1" si="13"/>
        <v>0</v>
      </c>
      <c r="X115" s="2" t="b">
        <f t="shared" ca="1" si="14"/>
        <v>0</v>
      </c>
      <c r="Y115" s="2" t="b">
        <f t="shared" si="15"/>
        <v>1</v>
      </c>
    </row>
    <row r="116" spans="1:25" ht="31.5" thickTop="1" thickBot="1" x14ac:dyDescent="0.3">
      <c r="A116" s="35">
        <v>115</v>
      </c>
      <c r="B116" s="15" t="s">
        <v>108</v>
      </c>
      <c r="C116" s="4">
        <f t="shared" ca="1" si="8"/>
        <v>58.838189670783677</v>
      </c>
      <c r="D116" s="5">
        <f t="shared" ca="1" si="9"/>
        <v>10</v>
      </c>
      <c r="E116" s="6" t="s">
        <v>1451</v>
      </c>
      <c r="F116" s="7" t="s">
        <v>1092</v>
      </c>
      <c r="G116" s="8" t="s">
        <v>1227</v>
      </c>
      <c r="H116" s="9" t="s">
        <v>1194</v>
      </c>
      <c r="I116" s="10" t="s">
        <v>1452</v>
      </c>
      <c r="J116" s="11" t="s">
        <v>1453</v>
      </c>
      <c r="K116" s="12" t="s">
        <v>1198</v>
      </c>
      <c r="L116" s="7" t="s">
        <v>1197</v>
      </c>
      <c r="M116" s="13" t="s">
        <v>1200</v>
      </c>
      <c r="T116" s="16">
        <f t="shared" ca="1" si="10"/>
        <v>43523</v>
      </c>
      <c r="U116" s="36" t="b">
        <f t="shared" ca="1" si="11"/>
        <v>0</v>
      </c>
      <c r="V116" s="36" t="b">
        <f t="shared" ca="1" si="12"/>
        <v>1</v>
      </c>
      <c r="W116" s="38" t="b">
        <f t="shared" ca="1" si="13"/>
        <v>0</v>
      </c>
      <c r="X116" s="2" t="b">
        <f t="shared" ca="1" si="14"/>
        <v>0</v>
      </c>
      <c r="Y116" s="2" t="b">
        <f t="shared" si="15"/>
        <v>1</v>
      </c>
    </row>
    <row r="117" spans="1:25" thickTop="1" thickBot="1" x14ac:dyDescent="0.3">
      <c r="A117" s="35">
        <v>116</v>
      </c>
      <c r="B117" s="15" t="s">
        <v>109</v>
      </c>
      <c r="C117" s="4">
        <f t="shared" ca="1" si="8"/>
        <v>76.214110918087925</v>
      </c>
      <c r="D117" s="5">
        <f t="shared" ca="1" si="9"/>
        <v>11</v>
      </c>
      <c r="E117" s="6" t="s">
        <v>1454</v>
      </c>
      <c r="F117" s="7" t="s">
        <v>1092</v>
      </c>
      <c r="G117" s="8" t="s">
        <v>1071</v>
      </c>
      <c r="H117" s="9" t="s">
        <v>1453</v>
      </c>
      <c r="I117" s="10" t="s">
        <v>1077</v>
      </c>
      <c r="J117" s="11" t="s">
        <v>1455</v>
      </c>
      <c r="T117" s="16">
        <f t="shared" ca="1" si="10"/>
        <v>43491</v>
      </c>
      <c r="U117" s="36" t="b">
        <f t="shared" ca="1" si="11"/>
        <v>1</v>
      </c>
      <c r="V117" s="36" t="b">
        <f t="shared" ca="1" si="12"/>
        <v>0</v>
      </c>
      <c r="W117" s="38" t="b">
        <f t="shared" ca="1" si="13"/>
        <v>0</v>
      </c>
      <c r="X117" s="2" t="b">
        <f t="shared" ca="1" si="14"/>
        <v>0</v>
      </c>
      <c r="Y117" s="2" t="b">
        <f t="shared" si="15"/>
        <v>1</v>
      </c>
    </row>
    <row r="118" spans="1:25" thickTop="1" thickBot="1" x14ac:dyDescent="0.3">
      <c r="A118" s="35">
        <v>117</v>
      </c>
      <c r="B118" s="15" t="s">
        <v>110</v>
      </c>
      <c r="C118" s="4">
        <f t="shared" ca="1" si="8"/>
        <v>86.860564985714788</v>
      </c>
      <c r="D118" s="5">
        <f t="shared" ca="1" si="9"/>
        <v>8</v>
      </c>
      <c r="E118" s="6" t="s">
        <v>1451</v>
      </c>
      <c r="F118" s="7" t="s">
        <v>1092</v>
      </c>
      <c r="G118" s="8" t="s">
        <v>1227</v>
      </c>
      <c r="H118" s="9" t="s">
        <v>1194</v>
      </c>
      <c r="I118" s="10" t="s">
        <v>1452</v>
      </c>
      <c r="J118" s="11" t="s">
        <v>1453</v>
      </c>
      <c r="K118" s="12" t="s">
        <v>1209</v>
      </c>
      <c r="L118" s="7" t="s">
        <v>1456</v>
      </c>
      <c r="T118" s="16">
        <f t="shared" ca="1" si="10"/>
        <v>43521</v>
      </c>
      <c r="U118" s="36" t="b">
        <f t="shared" ca="1" si="11"/>
        <v>0</v>
      </c>
      <c r="V118" s="36" t="b">
        <f t="shared" ca="1" si="12"/>
        <v>1</v>
      </c>
      <c r="W118" s="38" t="b">
        <f t="shared" ca="1" si="13"/>
        <v>0</v>
      </c>
      <c r="X118" s="2" t="b">
        <f t="shared" ca="1" si="14"/>
        <v>0</v>
      </c>
      <c r="Y118" s="2" t="b">
        <f t="shared" si="15"/>
        <v>1</v>
      </c>
    </row>
    <row r="119" spans="1:25" thickTop="1" thickBot="1" x14ac:dyDescent="0.3">
      <c r="A119" s="35">
        <v>118</v>
      </c>
      <c r="B119" s="15" t="s">
        <v>111</v>
      </c>
      <c r="C119" s="4">
        <f t="shared" ca="1" si="8"/>
        <v>87.543542253696131</v>
      </c>
      <c r="D119" s="5">
        <f t="shared" ca="1" si="9"/>
        <v>10</v>
      </c>
      <c r="E119" s="6" t="s">
        <v>1457</v>
      </c>
      <c r="F119" s="7" t="s">
        <v>1458</v>
      </c>
      <c r="G119" s="8" t="s">
        <v>1182</v>
      </c>
      <c r="H119" s="9" t="s">
        <v>1459</v>
      </c>
      <c r="I119" s="10" t="s">
        <v>1184</v>
      </c>
      <c r="J119" s="11" t="s">
        <v>1185</v>
      </c>
      <c r="K119" s="12" t="s">
        <v>1460</v>
      </c>
      <c r="L119" s="7" t="s">
        <v>1461</v>
      </c>
      <c r="M119" s="13" t="s">
        <v>1084</v>
      </c>
      <c r="N119" s="14" t="s">
        <v>1071</v>
      </c>
      <c r="O119" s="9" t="s">
        <v>1203</v>
      </c>
      <c r="P119" s="13" t="s">
        <v>1462</v>
      </c>
      <c r="Q119" s="8" t="s">
        <v>1132</v>
      </c>
      <c r="R119" s="3" t="s">
        <v>1100</v>
      </c>
      <c r="S119" s="10" t="s">
        <v>1160</v>
      </c>
      <c r="T119" s="16">
        <f t="shared" ca="1" si="10"/>
        <v>43522</v>
      </c>
      <c r="U119" s="36" t="b">
        <f t="shared" ca="1" si="11"/>
        <v>0</v>
      </c>
      <c r="V119" s="36" t="b">
        <f t="shared" ca="1" si="12"/>
        <v>1</v>
      </c>
      <c r="W119" s="38" t="b">
        <f t="shared" ca="1" si="13"/>
        <v>0</v>
      </c>
      <c r="X119" s="2" t="b">
        <f t="shared" ca="1" si="14"/>
        <v>0</v>
      </c>
      <c r="Y119" s="2" t="b">
        <f t="shared" si="15"/>
        <v>1</v>
      </c>
    </row>
    <row r="120" spans="1:25" thickTop="1" thickBot="1" x14ac:dyDescent="0.3">
      <c r="A120" s="35">
        <v>119</v>
      </c>
      <c r="B120" s="15" t="s">
        <v>112</v>
      </c>
      <c r="C120" s="4">
        <f t="shared" ca="1" si="8"/>
        <v>50.755014283286272</v>
      </c>
      <c r="D120" s="5">
        <f t="shared" ca="1" si="9"/>
        <v>17</v>
      </c>
      <c r="E120" s="6" t="s">
        <v>1465</v>
      </c>
      <c r="F120" s="7" t="s">
        <v>1458</v>
      </c>
      <c r="G120" s="8" t="s">
        <v>1182</v>
      </c>
      <c r="H120" s="9" t="s">
        <v>1459</v>
      </c>
      <c r="I120" s="10" t="s">
        <v>1184</v>
      </c>
      <c r="J120" s="11" t="s">
        <v>1185</v>
      </c>
      <c r="K120" s="12" t="s">
        <v>1460</v>
      </c>
      <c r="L120" s="7" t="s">
        <v>1084</v>
      </c>
      <c r="M120" s="13" t="s">
        <v>1221</v>
      </c>
      <c r="N120" s="14" t="s">
        <v>1466</v>
      </c>
      <c r="O120" s="9" t="s">
        <v>1467</v>
      </c>
      <c r="P120" s="13" t="s">
        <v>1468</v>
      </c>
      <c r="Q120" s="8" t="s">
        <v>1100</v>
      </c>
      <c r="R120" s="3" t="s">
        <v>1469</v>
      </c>
      <c r="S120" s="10" t="s">
        <v>1092</v>
      </c>
      <c r="T120" s="16">
        <f t="shared" ca="1" si="10"/>
        <v>43497</v>
      </c>
      <c r="U120" s="36" t="b">
        <f t="shared" ca="1" si="11"/>
        <v>1</v>
      </c>
      <c r="V120" s="36" t="b">
        <f t="shared" ca="1" si="12"/>
        <v>0</v>
      </c>
      <c r="W120" s="38" t="b">
        <f t="shared" ca="1" si="13"/>
        <v>0</v>
      </c>
      <c r="X120" s="2" t="b">
        <f t="shared" ca="1" si="14"/>
        <v>0</v>
      </c>
      <c r="Y120" s="2" t="b">
        <f t="shared" si="15"/>
        <v>1</v>
      </c>
    </row>
    <row r="121" spans="1:25" thickTop="1" thickBot="1" x14ac:dyDescent="0.3">
      <c r="A121" s="35">
        <v>120</v>
      </c>
      <c r="B121" s="15" t="s">
        <v>113</v>
      </c>
      <c r="C121" s="4">
        <f t="shared" ca="1" si="8"/>
        <v>81.860979683176865</v>
      </c>
      <c r="D121" s="5">
        <f t="shared" ca="1" si="9"/>
        <v>17</v>
      </c>
      <c r="E121" s="6" t="s">
        <v>1472</v>
      </c>
      <c r="F121" s="7" t="s">
        <v>1182</v>
      </c>
      <c r="G121" s="8" t="s">
        <v>1459</v>
      </c>
      <c r="H121" s="9" t="s">
        <v>1473</v>
      </c>
      <c r="I121" s="10" t="s">
        <v>1474</v>
      </c>
      <c r="J121" s="11" t="s">
        <v>1335</v>
      </c>
      <c r="K121" s="12" t="s">
        <v>1076</v>
      </c>
      <c r="L121" s="7" t="s">
        <v>1084</v>
      </c>
      <c r="M121" s="13" t="s">
        <v>1475</v>
      </c>
      <c r="N121" s="14" t="s">
        <v>1160</v>
      </c>
      <c r="O121" s="9" t="s">
        <v>1191</v>
      </c>
      <c r="P121" s="13" t="s">
        <v>1470</v>
      </c>
      <c r="Q121" s="8" t="s">
        <v>1471</v>
      </c>
      <c r="R121" s="3" t="s">
        <v>1071</v>
      </c>
      <c r="S121" s="10" t="s">
        <v>1476</v>
      </c>
      <c r="T121" s="16">
        <f t="shared" ca="1" si="10"/>
        <v>43532</v>
      </c>
      <c r="U121" s="36" t="b">
        <f t="shared" ca="1" si="11"/>
        <v>1</v>
      </c>
      <c r="V121" s="36" t="b">
        <f t="shared" ca="1" si="12"/>
        <v>0</v>
      </c>
      <c r="W121" s="38" t="b">
        <f t="shared" ca="1" si="13"/>
        <v>0</v>
      </c>
      <c r="X121" s="2" t="b">
        <f t="shared" ca="1" si="14"/>
        <v>0</v>
      </c>
      <c r="Y121" s="2" t="b">
        <f t="shared" si="15"/>
        <v>1</v>
      </c>
    </row>
    <row r="122" spans="1:25" thickTop="1" thickBot="1" x14ac:dyDescent="0.3">
      <c r="A122" s="35">
        <v>121</v>
      </c>
      <c r="B122" s="15" t="s">
        <v>114</v>
      </c>
      <c r="C122" s="4">
        <f t="shared" ca="1" si="8"/>
        <v>78.267846298556208</v>
      </c>
      <c r="D122" s="5">
        <f t="shared" ca="1" si="9"/>
        <v>17</v>
      </c>
      <c r="E122" s="6" t="s">
        <v>1472</v>
      </c>
      <c r="F122" s="7" t="s">
        <v>1182</v>
      </c>
      <c r="G122" s="8" t="s">
        <v>1459</v>
      </c>
      <c r="H122" s="9" t="s">
        <v>1473</v>
      </c>
      <c r="I122" s="10" t="s">
        <v>1474</v>
      </c>
      <c r="J122" s="11" t="s">
        <v>1335</v>
      </c>
      <c r="K122" s="12" t="s">
        <v>1084</v>
      </c>
      <c r="L122" s="7" t="s">
        <v>1481</v>
      </c>
      <c r="M122" s="13" t="s">
        <v>1071</v>
      </c>
      <c r="N122" s="14" t="s">
        <v>1475</v>
      </c>
      <c r="O122" s="9" t="s">
        <v>1160</v>
      </c>
      <c r="P122" s="13" t="s">
        <v>1470</v>
      </c>
      <c r="Q122" s="8" t="s">
        <v>1482</v>
      </c>
      <c r="R122" s="3" t="s">
        <v>1483</v>
      </c>
      <c r="S122" s="10" t="s">
        <v>1339</v>
      </c>
      <c r="T122" s="16">
        <f t="shared" ca="1" si="10"/>
        <v>43498</v>
      </c>
      <c r="U122" s="36" t="b">
        <f t="shared" ca="1" si="11"/>
        <v>1</v>
      </c>
      <c r="V122" s="36" t="b">
        <f t="shared" ca="1" si="12"/>
        <v>0</v>
      </c>
      <c r="W122" s="38" t="b">
        <f t="shared" ca="1" si="13"/>
        <v>0</v>
      </c>
      <c r="X122" s="2" t="b">
        <f t="shared" ca="1" si="14"/>
        <v>0</v>
      </c>
      <c r="Y122" s="2" t="b">
        <f t="shared" si="15"/>
        <v>1</v>
      </c>
    </row>
    <row r="123" spans="1:25" thickTop="1" thickBot="1" x14ac:dyDescent="0.3">
      <c r="A123" s="35">
        <v>122</v>
      </c>
      <c r="B123" s="15" t="s">
        <v>115</v>
      </c>
      <c r="C123" s="4">
        <f t="shared" ca="1" si="8"/>
        <v>89.90130145399209</v>
      </c>
      <c r="D123" s="5">
        <f t="shared" ca="1" si="9"/>
        <v>17</v>
      </c>
      <c r="E123" s="6" t="s">
        <v>1484</v>
      </c>
      <c r="F123" s="7" t="s">
        <v>1182</v>
      </c>
      <c r="G123" s="8" t="s">
        <v>1485</v>
      </c>
      <c r="H123" s="9" t="s">
        <v>1184</v>
      </c>
      <c r="I123" s="10" t="s">
        <v>1185</v>
      </c>
      <c r="J123" s="11" t="s">
        <v>1460</v>
      </c>
      <c r="K123" s="12" t="s">
        <v>1486</v>
      </c>
      <c r="L123" s="7" t="s">
        <v>1487</v>
      </c>
      <c r="M123" s="13" t="s">
        <v>1182</v>
      </c>
      <c r="N123" s="14" t="s">
        <v>1485</v>
      </c>
      <c r="O123" s="9" t="s">
        <v>1184</v>
      </c>
      <c r="P123" s="13" t="s">
        <v>1185</v>
      </c>
      <c r="Q123" s="8" t="s">
        <v>1460</v>
      </c>
      <c r="R123" s="3" t="s">
        <v>1488</v>
      </c>
      <c r="S123" s="10" t="s">
        <v>1092</v>
      </c>
      <c r="T123" s="16">
        <f t="shared" ca="1" si="10"/>
        <v>43508</v>
      </c>
      <c r="U123" s="36" t="b">
        <f t="shared" ca="1" si="11"/>
        <v>1</v>
      </c>
      <c r="V123" s="36" t="b">
        <f t="shared" ca="1" si="12"/>
        <v>0</v>
      </c>
      <c r="W123" s="38" t="b">
        <f t="shared" ca="1" si="13"/>
        <v>0</v>
      </c>
      <c r="X123" s="2" t="b">
        <f t="shared" ca="1" si="14"/>
        <v>0</v>
      </c>
      <c r="Y123" s="2" t="b">
        <f t="shared" si="15"/>
        <v>1</v>
      </c>
    </row>
    <row r="124" spans="1:25" thickTop="1" thickBot="1" x14ac:dyDescent="0.3">
      <c r="A124" s="35">
        <v>123</v>
      </c>
      <c r="B124" s="15" t="s">
        <v>116</v>
      </c>
      <c r="C124" s="4">
        <f t="shared" ca="1" si="8"/>
        <v>6.1078737014231166</v>
      </c>
      <c r="D124" s="5">
        <f t="shared" ca="1" si="9"/>
        <v>17</v>
      </c>
      <c r="E124" s="6" t="s">
        <v>1484</v>
      </c>
      <c r="F124" s="7" t="s">
        <v>1182</v>
      </c>
      <c r="G124" s="8" t="s">
        <v>1485</v>
      </c>
      <c r="H124" s="9" t="s">
        <v>1184</v>
      </c>
      <c r="I124" s="10" t="s">
        <v>1185</v>
      </c>
      <c r="J124" s="11" t="s">
        <v>1460</v>
      </c>
      <c r="K124" s="12" t="s">
        <v>1356</v>
      </c>
      <c r="L124" s="7" t="s">
        <v>1492</v>
      </c>
      <c r="M124" s="13" t="s">
        <v>1092</v>
      </c>
      <c r="N124" s="14" t="s">
        <v>1231</v>
      </c>
      <c r="O124" s="9" t="s">
        <v>1349</v>
      </c>
      <c r="P124" s="13" t="s">
        <v>1492</v>
      </c>
      <c r="Q124" s="8" t="s">
        <v>1092</v>
      </c>
      <c r="R124" s="3" t="s">
        <v>1231</v>
      </c>
      <c r="S124" s="10" t="s">
        <v>1493</v>
      </c>
      <c r="T124" s="16">
        <f t="shared" ca="1" si="10"/>
        <v>43492</v>
      </c>
      <c r="U124" s="36" t="b">
        <f t="shared" ca="1" si="11"/>
        <v>1</v>
      </c>
      <c r="V124" s="36" t="b">
        <f t="shared" ca="1" si="12"/>
        <v>0</v>
      </c>
      <c r="W124" s="38" t="b">
        <f t="shared" ca="1" si="13"/>
        <v>0</v>
      </c>
      <c r="X124" s="2" t="b">
        <f t="shared" ca="1" si="14"/>
        <v>1</v>
      </c>
      <c r="Y124" s="2" t="b">
        <f t="shared" si="15"/>
        <v>1</v>
      </c>
    </row>
    <row r="125" spans="1:25" thickTop="1" thickBot="1" x14ac:dyDescent="0.3">
      <c r="A125" s="35">
        <v>124</v>
      </c>
      <c r="B125" s="15" t="s">
        <v>117</v>
      </c>
      <c r="C125" s="4">
        <f t="shared" ca="1" si="8"/>
        <v>1.0756031036638802</v>
      </c>
      <c r="D125" s="5">
        <f t="shared" ca="1" si="9"/>
        <v>17</v>
      </c>
      <c r="E125" s="6" t="s">
        <v>1504</v>
      </c>
      <c r="F125" s="7" t="s">
        <v>1182</v>
      </c>
      <c r="G125" s="8" t="s">
        <v>1500</v>
      </c>
      <c r="H125" s="9" t="s">
        <v>1184</v>
      </c>
      <c r="I125" s="10" t="s">
        <v>1185</v>
      </c>
      <c r="J125" s="11" t="s">
        <v>1460</v>
      </c>
      <c r="K125" s="12" t="s">
        <v>1505</v>
      </c>
      <c r="L125" s="7" t="s">
        <v>1230</v>
      </c>
      <c r="M125" s="13" t="s">
        <v>1092</v>
      </c>
      <c r="N125" s="14" t="s">
        <v>1231</v>
      </c>
      <c r="O125" s="9" t="s">
        <v>1084</v>
      </c>
      <c r="P125" s="13" t="s">
        <v>1506</v>
      </c>
      <c r="Q125" s="8" t="s">
        <v>1486</v>
      </c>
      <c r="R125" s="3" t="s">
        <v>1488</v>
      </c>
      <c r="S125" s="10" t="s">
        <v>1507</v>
      </c>
      <c r="T125" s="16">
        <f t="shared" ca="1" si="10"/>
        <v>43518</v>
      </c>
      <c r="U125" s="36" t="b">
        <f t="shared" ca="1" si="11"/>
        <v>1</v>
      </c>
      <c r="V125" s="36" t="b">
        <f t="shared" ca="1" si="12"/>
        <v>0</v>
      </c>
      <c r="W125" s="38" t="b">
        <f t="shared" ca="1" si="13"/>
        <v>0</v>
      </c>
      <c r="X125" s="2" t="b">
        <f t="shared" ca="1" si="14"/>
        <v>1</v>
      </c>
      <c r="Y125" s="2" t="b">
        <f t="shared" si="15"/>
        <v>1</v>
      </c>
    </row>
    <row r="126" spans="1:25" thickTop="1" thickBot="1" x14ac:dyDescent="0.3">
      <c r="A126" s="35">
        <v>125</v>
      </c>
      <c r="B126" s="15" t="s">
        <v>118</v>
      </c>
      <c r="C126" s="4">
        <f t="shared" ca="1" si="8"/>
        <v>71.256536394662177</v>
      </c>
      <c r="D126" s="5">
        <f t="shared" ca="1" si="9"/>
        <v>17</v>
      </c>
      <c r="E126" s="6" t="s">
        <v>1326</v>
      </c>
      <c r="F126" s="7" t="s">
        <v>1327</v>
      </c>
      <c r="G126" s="8" t="s">
        <v>1341</v>
      </c>
      <c r="H126" s="9" t="s">
        <v>1076</v>
      </c>
      <c r="I126" s="10" t="s">
        <v>1458</v>
      </c>
      <c r="J126" s="11" t="s">
        <v>1182</v>
      </c>
      <c r="K126" s="12" t="s">
        <v>1459</v>
      </c>
      <c r="L126" s="7" t="s">
        <v>1184</v>
      </c>
      <c r="M126" s="13" t="s">
        <v>1185</v>
      </c>
      <c r="N126" s="14" t="s">
        <v>1460</v>
      </c>
      <c r="O126" s="9" t="s">
        <v>1092</v>
      </c>
      <c r="P126" s="13" t="s">
        <v>1505</v>
      </c>
      <c r="Q126" s="8" t="s">
        <v>1216</v>
      </c>
      <c r="R126" s="3" t="s">
        <v>1092</v>
      </c>
      <c r="S126" s="10" t="s">
        <v>1231</v>
      </c>
      <c r="T126" s="16">
        <f t="shared" ca="1" si="10"/>
        <v>43514</v>
      </c>
      <c r="U126" s="36" t="b">
        <f t="shared" ca="1" si="11"/>
        <v>1</v>
      </c>
      <c r="V126" s="36" t="b">
        <f t="shared" ca="1" si="12"/>
        <v>0</v>
      </c>
      <c r="W126" s="38" t="b">
        <f t="shared" ca="1" si="13"/>
        <v>0</v>
      </c>
      <c r="X126" s="2" t="b">
        <f t="shared" ca="1" si="14"/>
        <v>0</v>
      </c>
      <c r="Y126" s="2" t="b">
        <f t="shared" si="15"/>
        <v>1</v>
      </c>
    </row>
    <row r="127" spans="1:25" thickTop="1" thickBot="1" x14ac:dyDescent="0.3">
      <c r="A127" s="35">
        <v>126</v>
      </c>
      <c r="B127" s="15" t="s">
        <v>119</v>
      </c>
      <c r="C127" s="4">
        <f t="shared" ca="1" si="8"/>
        <v>39.400461481735917</v>
      </c>
      <c r="D127" s="5">
        <f t="shared" ca="1" si="9"/>
        <v>17</v>
      </c>
      <c r="E127" s="6" t="s">
        <v>1509</v>
      </c>
      <c r="F127" s="7" t="s">
        <v>1459</v>
      </c>
      <c r="G127" s="8" t="s">
        <v>1184</v>
      </c>
      <c r="H127" s="9" t="s">
        <v>1185</v>
      </c>
      <c r="I127" s="10" t="s">
        <v>1510</v>
      </c>
      <c r="J127" s="11" t="s">
        <v>1511</v>
      </c>
      <c r="K127" s="12" t="s">
        <v>1092</v>
      </c>
      <c r="L127" s="7" t="s">
        <v>1217</v>
      </c>
      <c r="M127" s="13" t="s">
        <v>1512</v>
      </c>
      <c r="N127" s="14" t="s">
        <v>1513</v>
      </c>
      <c r="O127" s="9" t="s">
        <v>1514</v>
      </c>
      <c r="P127" s="13" t="s">
        <v>1515</v>
      </c>
      <c r="Q127" s="8" t="s">
        <v>1512</v>
      </c>
      <c r="R127" s="3" t="s">
        <v>1502</v>
      </c>
      <c r="S127" s="10" t="s">
        <v>1516</v>
      </c>
      <c r="T127" s="16">
        <f t="shared" ca="1" si="10"/>
        <v>43508</v>
      </c>
      <c r="U127" s="36" t="b">
        <f t="shared" ca="1" si="11"/>
        <v>1</v>
      </c>
      <c r="V127" s="36" t="b">
        <f t="shared" ca="1" si="12"/>
        <v>0</v>
      </c>
      <c r="W127" s="38" t="b">
        <f t="shared" ca="1" si="13"/>
        <v>0</v>
      </c>
      <c r="X127" s="2" t="b">
        <f t="shared" ca="1" si="14"/>
        <v>0</v>
      </c>
      <c r="Y127" s="2" t="b">
        <f t="shared" si="15"/>
        <v>1</v>
      </c>
    </row>
    <row r="128" spans="1:25" thickTop="1" thickBot="1" x14ac:dyDescent="0.3">
      <c r="A128" s="35">
        <v>127</v>
      </c>
      <c r="B128" s="15" t="s">
        <v>120</v>
      </c>
      <c r="C128" s="4">
        <f t="shared" ca="1" si="8"/>
        <v>94.578689519905907</v>
      </c>
      <c r="D128" s="5">
        <f t="shared" ca="1" si="9"/>
        <v>17</v>
      </c>
      <c r="E128" s="6" t="s">
        <v>1517</v>
      </c>
      <c r="F128" s="7" t="s">
        <v>1518</v>
      </c>
      <c r="G128" s="8" t="s">
        <v>1519</v>
      </c>
      <c r="H128" s="9" t="s">
        <v>1520</v>
      </c>
      <c r="I128" s="10" t="s">
        <v>1182</v>
      </c>
      <c r="J128" s="11" t="s">
        <v>1521</v>
      </c>
      <c r="K128" s="12" t="s">
        <v>1184</v>
      </c>
      <c r="L128" s="7" t="s">
        <v>1185</v>
      </c>
      <c r="M128" s="13" t="s">
        <v>1480</v>
      </c>
      <c r="N128" s="14" t="s">
        <v>1407</v>
      </c>
      <c r="O128" s="9" t="s">
        <v>1119</v>
      </c>
      <c r="P128" s="13" t="s">
        <v>1522</v>
      </c>
      <c r="Q128" s="8" t="s">
        <v>1387</v>
      </c>
      <c r="R128" s="3" t="s">
        <v>1391</v>
      </c>
      <c r="S128" s="10" t="s">
        <v>1106</v>
      </c>
      <c r="T128" s="16">
        <f t="shared" ca="1" si="10"/>
        <v>43502</v>
      </c>
      <c r="U128" s="36" t="b">
        <f t="shared" ca="1" si="11"/>
        <v>1</v>
      </c>
      <c r="V128" s="36" t="b">
        <f t="shared" ca="1" si="12"/>
        <v>0</v>
      </c>
      <c r="W128" s="38" t="b">
        <f t="shared" ca="1" si="13"/>
        <v>0</v>
      </c>
      <c r="X128" s="2" t="b">
        <f t="shared" ca="1" si="14"/>
        <v>0</v>
      </c>
      <c r="Y128" s="2" t="b">
        <f t="shared" si="15"/>
        <v>1</v>
      </c>
    </row>
    <row r="129" spans="1:25" thickTop="1" thickBot="1" x14ac:dyDescent="0.3">
      <c r="A129" s="35">
        <v>128</v>
      </c>
      <c r="B129" s="15" t="s">
        <v>121</v>
      </c>
      <c r="C129" s="4">
        <f t="shared" ca="1" si="8"/>
        <v>62.059239006829173</v>
      </c>
      <c r="D129" s="5">
        <f t="shared" ca="1" si="9"/>
        <v>17</v>
      </c>
      <c r="E129" s="6" t="s">
        <v>1528</v>
      </c>
      <c r="F129" s="7" t="s">
        <v>1529</v>
      </c>
      <c r="G129" s="8" t="s">
        <v>1530</v>
      </c>
      <c r="H129" s="9" t="s">
        <v>1230</v>
      </c>
      <c r="I129" s="10" t="s">
        <v>1092</v>
      </c>
      <c r="J129" s="11" t="s">
        <v>1231</v>
      </c>
      <c r="K129" s="12" t="s">
        <v>1495</v>
      </c>
      <c r="L129" s="7" t="s">
        <v>1076</v>
      </c>
      <c r="M129" s="13" t="s">
        <v>1391</v>
      </c>
      <c r="N129" s="14" t="s">
        <v>1531</v>
      </c>
      <c r="O129" s="9" t="s">
        <v>1119</v>
      </c>
      <c r="P129" s="13" t="s">
        <v>1106</v>
      </c>
      <c r="Q129" s="8" t="s">
        <v>1305</v>
      </c>
      <c r="R129" s="3" t="s">
        <v>1077</v>
      </c>
      <c r="S129" s="10" t="s">
        <v>1071</v>
      </c>
      <c r="T129" s="16">
        <f t="shared" ca="1" si="10"/>
        <v>43508</v>
      </c>
      <c r="U129" s="36" t="b">
        <f t="shared" ca="1" si="11"/>
        <v>1</v>
      </c>
      <c r="V129" s="36" t="b">
        <f t="shared" ca="1" si="12"/>
        <v>0</v>
      </c>
      <c r="W129" s="38" t="b">
        <f t="shared" ca="1" si="13"/>
        <v>0</v>
      </c>
      <c r="X129" s="2" t="b">
        <f t="shared" ca="1" si="14"/>
        <v>0</v>
      </c>
      <c r="Y129" s="2" t="b">
        <f t="shared" si="15"/>
        <v>1</v>
      </c>
    </row>
    <row r="130" spans="1:25" thickTop="1" thickBot="1" x14ac:dyDescent="0.3">
      <c r="A130" s="35">
        <v>129</v>
      </c>
      <c r="B130" s="15" t="s">
        <v>122</v>
      </c>
      <c r="C130" s="4">
        <f t="shared" ref="C130:C193" ca="1" si="16">RAND() * 100</f>
        <v>14.551336537778504</v>
      </c>
      <c r="D130" s="5">
        <f t="shared" ref="D130:D193" ca="1" si="17">COUNTA(D129:T129)</f>
        <v>17</v>
      </c>
      <c r="E130" s="6" t="s">
        <v>1087</v>
      </c>
      <c r="F130" s="7" t="s">
        <v>1532</v>
      </c>
      <c r="G130" s="8" t="s">
        <v>1533</v>
      </c>
      <c r="H130" s="9" t="s">
        <v>1534</v>
      </c>
      <c r="I130" s="10" t="s">
        <v>1106</v>
      </c>
      <c r="J130" s="11" t="s">
        <v>1092</v>
      </c>
      <c r="K130" s="12" t="s">
        <v>1531</v>
      </c>
      <c r="L130" s="7" t="s">
        <v>1119</v>
      </c>
      <c r="M130" s="13" t="s">
        <v>1382</v>
      </c>
      <c r="N130" s="14" t="s">
        <v>1535</v>
      </c>
      <c r="T130" s="16">
        <f t="shared" ref="T130:T193" ca="1" si="18">RANDBETWEEN(DATE(2019,1,24),DATE(2019,3,8))</f>
        <v>43512</v>
      </c>
      <c r="U130" s="36" t="b">
        <f t="shared" ref="U130:U193" ca="1" si="19">IF(D130 &gt; 10, TRUE, FALSE)</f>
        <v>1</v>
      </c>
      <c r="V130" s="36" t="b">
        <f t="shared" ref="V130:V193" ca="1" si="20">IF(U130 = TRUE, FALSE, TRUE)</f>
        <v>0</v>
      </c>
      <c r="W130" s="38" t="b">
        <f t="shared" ref="W130:W193" ca="1" si="21">IF(T130 &lt; TODAY(), TRUE, FALSE)</f>
        <v>0</v>
      </c>
      <c r="X130" s="2" t="b">
        <f t="shared" ref="X130:X193" ca="1" si="22">IF(C130 &lt; 30, TRUE, FALSE)</f>
        <v>1</v>
      </c>
      <c r="Y130" s="2" t="b">
        <f t="shared" si="15"/>
        <v>1</v>
      </c>
    </row>
    <row r="131" spans="1:25" thickTop="1" thickBot="1" x14ac:dyDescent="0.3">
      <c r="A131" s="35">
        <v>130</v>
      </c>
      <c r="B131" s="15" t="s">
        <v>123</v>
      </c>
      <c r="C131" s="4">
        <f t="shared" ca="1" si="16"/>
        <v>80.449230286065017</v>
      </c>
      <c r="D131" s="5">
        <f t="shared" ca="1" si="17"/>
        <v>12</v>
      </c>
      <c r="E131" s="6" t="s">
        <v>1087</v>
      </c>
      <c r="F131" s="7" t="s">
        <v>1536</v>
      </c>
      <c r="G131" s="8" t="s">
        <v>1380</v>
      </c>
      <c r="H131" s="9" t="s">
        <v>1249</v>
      </c>
      <c r="I131" s="10" t="s">
        <v>1537</v>
      </c>
      <c r="J131" s="11" t="s">
        <v>1538</v>
      </c>
      <c r="K131" s="12" t="s">
        <v>1539</v>
      </c>
      <c r="L131" s="7" t="s">
        <v>1092</v>
      </c>
      <c r="M131" s="13" t="s">
        <v>1071</v>
      </c>
      <c r="N131" s="14" t="s">
        <v>1106</v>
      </c>
      <c r="O131" s="9" t="s">
        <v>1540</v>
      </c>
      <c r="P131" s="13" t="s">
        <v>1119</v>
      </c>
      <c r="Q131" s="8" t="s">
        <v>1499</v>
      </c>
      <c r="R131" s="3" t="s">
        <v>1310</v>
      </c>
      <c r="S131" s="10" t="s">
        <v>1541</v>
      </c>
      <c r="T131" s="16">
        <f t="shared" ca="1" si="18"/>
        <v>43518</v>
      </c>
      <c r="U131" s="36" t="b">
        <f t="shared" ca="1" si="19"/>
        <v>1</v>
      </c>
      <c r="V131" s="36" t="b">
        <f t="shared" ca="1" si="20"/>
        <v>0</v>
      </c>
      <c r="W131" s="38" t="b">
        <f t="shared" ca="1" si="21"/>
        <v>0</v>
      </c>
      <c r="X131" s="2" t="b">
        <f t="shared" ca="1" si="22"/>
        <v>0</v>
      </c>
      <c r="Y131" s="2" t="b">
        <f t="shared" ref="Y131:Y194" si="23">IF(ISNUMBER(SEARCH("SUGAR",E131:S131)) = FALSE,TRUE,FALSE)</f>
        <v>1</v>
      </c>
    </row>
    <row r="132" spans="1:25" thickTop="1" thickBot="1" x14ac:dyDescent="0.3">
      <c r="A132" s="35">
        <v>131</v>
      </c>
      <c r="B132" s="15" t="s">
        <v>124</v>
      </c>
      <c r="C132" s="4">
        <f t="shared" ca="1" si="16"/>
        <v>38.174077940516717</v>
      </c>
      <c r="D132" s="5">
        <f t="shared" ca="1" si="17"/>
        <v>17</v>
      </c>
      <c r="E132" s="6" t="s">
        <v>125</v>
      </c>
      <c r="T132" s="16">
        <f t="shared" ca="1" si="18"/>
        <v>43509</v>
      </c>
      <c r="U132" s="36" t="b">
        <f t="shared" ca="1" si="19"/>
        <v>1</v>
      </c>
      <c r="V132" s="36" t="b">
        <f t="shared" ca="1" si="20"/>
        <v>0</v>
      </c>
      <c r="W132" s="38" t="b">
        <f t="shared" ca="1" si="21"/>
        <v>0</v>
      </c>
      <c r="X132" s="2" t="b">
        <f t="shared" ca="1" si="22"/>
        <v>0</v>
      </c>
      <c r="Y132" s="2" t="b">
        <f t="shared" si="23"/>
        <v>1</v>
      </c>
    </row>
    <row r="133" spans="1:25" thickTop="1" thickBot="1" x14ac:dyDescent="0.3">
      <c r="A133" s="35">
        <v>132</v>
      </c>
      <c r="B133" s="15" t="s">
        <v>126</v>
      </c>
      <c r="C133" s="4">
        <f t="shared" ca="1" si="16"/>
        <v>6.1966632346160395</v>
      </c>
      <c r="D133" s="5">
        <f t="shared" ca="1" si="17"/>
        <v>3</v>
      </c>
      <c r="E133" s="6" t="s">
        <v>1542</v>
      </c>
      <c r="F133" s="7" t="s">
        <v>1543</v>
      </c>
      <c r="T133" s="16">
        <f t="shared" ca="1" si="18"/>
        <v>43493</v>
      </c>
      <c r="U133" s="36" t="b">
        <f t="shared" ca="1" si="19"/>
        <v>0</v>
      </c>
      <c r="V133" s="36" t="b">
        <f t="shared" ca="1" si="20"/>
        <v>1</v>
      </c>
      <c r="W133" s="38" t="b">
        <f t="shared" ca="1" si="21"/>
        <v>0</v>
      </c>
      <c r="X133" s="2" t="b">
        <f t="shared" ca="1" si="22"/>
        <v>1</v>
      </c>
      <c r="Y133" s="2" t="b">
        <f t="shared" si="23"/>
        <v>1</v>
      </c>
    </row>
    <row r="134" spans="1:25" thickTop="1" thickBot="1" x14ac:dyDescent="0.3">
      <c r="A134" s="35">
        <v>133</v>
      </c>
      <c r="B134" s="15" t="s">
        <v>127</v>
      </c>
      <c r="C134" s="4">
        <f t="shared" ca="1" si="16"/>
        <v>33.922907835751317</v>
      </c>
      <c r="D134" s="5">
        <f t="shared" ca="1" si="17"/>
        <v>4</v>
      </c>
      <c r="E134" s="6" t="s">
        <v>1544</v>
      </c>
      <c r="F134" s="7" t="s">
        <v>1545</v>
      </c>
      <c r="G134" s="8" t="s">
        <v>1546</v>
      </c>
      <c r="H134" s="9" t="s">
        <v>1547</v>
      </c>
      <c r="I134" s="10" t="s">
        <v>1548</v>
      </c>
      <c r="J134" s="11" t="s">
        <v>1549</v>
      </c>
      <c r="T134" s="16">
        <f t="shared" ca="1" si="18"/>
        <v>43528</v>
      </c>
      <c r="U134" s="36" t="b">
        <f t="shared" ca="1" si="19"/>
        <v>0</v>
      </c>
      <c r="V134" s="36" t="b">
        <f t="shared" ca="1" si="20"/>
        <v>1</v>
      </c>
      <c r="W134" s="38" t="b">
        <f t="shared" ca="1" si="21"/>
        <v>0</v>
      </c>
      <c r="X134" s="2" t="b">
        <f t="shared" ca="1" si="22"/>
        <v>0</v>
      </c>
      <c r="Y134" s="2" t="b">
        <f t="shared" si="23"/>
        <v>1</v>
      </c>
    </row>
    <row r="135" spans="1:25" thickTop="1" thickBot="1" x14ac:dyDescent="0.3">
      <c r="A135" s="35">
        <v>134</v>
      </c>
      <c r="B135" s="15" t="s">
        <v>128</v>
      </c>
      <c r="C135" s="4">
        <f t="shared" ca="1" si="16"/>
        <v>55.81407809272222</v>
      </c>
      <c r="D135" s="5">
        <f t="shared" ca="1" si="17"/>
        <v>8</v>
      </c>
      <c r="E135" s="6" t="s">
        <v>129</v>
      </c>
      <c r="T135" s="16">
        <f t="shared" ca="1" si="18"/>
        <v>43509</v>
      </c>
      <c r="U135" s="36" t="b">
        <f t="shared" ca="1" si="19"/>
        <v>0</v>
      </c>
      <c r="V135" s="36" t="b">
        <f t="shared" ca="1" si="20"/>
        <v>1</v>
      </c>
      <c r="W135" s="38" t="b">
        <f t="shared" ca="1" si="21"/>
        <v>0</v>
      </c>
      <c r="X135" s="2" t="b">
        <f t="shared" ca="1" si="22"/>
        <v>0</v>
      </c>
      <c r="Y135" s="2" t="b">
        <f t="shared" si="23"/>
        <v>1</v>
      </c>
    </row>
    <row r="136" spans="1:25" thickTop="1" thickBot="1" x14ac:dyDescent="0.3">
      <c r="A136" s="35">
        <v>135</v>
      </c>
      <c r="B136" s="15" t="s">
        <v>130</v>
      </c>
      <c r="C136" s="4">
        <f t="shared" ca="1" si="16"/>
        <v>56.269778656321698</v>
      </c>
      <c r="D136" s="5">
        <f t="shared" ca="1" si="17"/>
        <v>3</v>
      </c>
      <c r="E136" s="6" t="s">
        <v>131</v>
      </c>
      <c r="T136" s="16">
        <f t="shared" ca="1" si="18"/>
        <v>43494</v>
      </c>
      <c r="U136" s="36" t="b">
        <f t="shared" ca="1" si="19"/>
        <v>0</v>
      </c>
      <c r="V136" s="36" t="b">
        <f t="shared" ca="1" si="20"/>
        <v>1</v>
      </c>
      <c r="W136" s="38" t="b">
        <f t="shared" ca="1" si="21"/>
        <v>0</v>
      </c>
      <c r="X136" s="2" t="b">
        <f t="shared" ca="1" si="22"/>
        <v>0</v>
      </c>
      <c r="Y136" s="2" t="b">
        <f t="shared" si="23"/>
        <v>1</v>
      </c>
    </row>
    <row r="137" spans="1:25" thickTop="1" thickBot="1" x14ac:dyDescent="0.3">
      <c r="A137" s="35">
        <v>136</v>
      </c>
      <c r="B137" s="15" t="s">
        <v>132</v>
      </c>
      <c r="C137" s="4">
        <f t="shared" ca="1" si="16"/>
        <v>74.441154916290913</v>
      </c>
      <c r="D137" s="5">
        <f t="shared" ca="1" si="17"/>
        <v>3</v>
      </c>
      <c r="E137" s="6" t="s">
        <v>1550</v>
      </c>
      <c r="F137" s="7" t="s">
        <v>1546</v>
      </c>
      <c r="G137" s="8" t="s">
        <v>1547</v>
      </c>
      <c r="H137" s="9" t="s">
        <v>1548</v>
      </c>
      <c r="I137" s="10" t="s">
        <v>1549</v>
      </c>
      <c r="T137" s="16">
        <f t="shared" ca="1" si="18"/>
        <v>43512</v>
      </c>
      <c r="U137" s="36" t="b">
        <f t="shared" ca="1" si="19"/>
        <v>0</v>
      </c>
      <c r="V137" s="36" t="b">
        <f t="shared" ca="1" si="20"/>
        <v>1</v>
      </c>
      <c r="W137" s="38" t="b">
        <f t="shared" ca="1" si="21"/>
        <v>0</v>
      </c>
      <c r="X137" s="2" t="b">
        <f t="shared" ca="1" si="22"/>
        <v>0</v>
      </c>
      <c r="Y137" s="2" t="b">
        <f t="shared" si="23"/>
        <v>1</v>
      </c>
    </row>
    <row r="138" spans="1:25" thickTop="1" thickBot="1" x14ac:dyDescent="0.3">
      <c r="A138" s="35">
        <v>137</v>
      </c>
      <c r="B138" s="15" t="s">
        <v>133</v>
      </c>
      <c r="C138" s="4">
        <f t="shared" ca="1" si="16"/>
        <v>61.226351802244473</v>
      </c>
      <c r="D138" s="5">
        <f t="shared" ca="1" si="17"/>
        <v>7</v>
      </c>
      <c r="E138" s="6" t="s">
        <v>134</v>
      </c>
      <c r="T138" s="16">
        <f t="shared" ca="1" si="18"/>
        <v>43524</v>
      </c>
      <c r="U138" s="36" t="b">
        <f t="shared" ca="1" si="19"/>
        <v>0</v>
      </c>
      <c r="V138" s="36" t="b">
        <f t="shared" ca="1" si="20"/>
        <v>1</v>
      </c>
      <c r="W138" s="38" t="b">
        <f t="shared" ca="1" si="21"/>
        <v>0</v>
      </c>
      <c r="X138" s="2" t="b">
        <f t="shared" ca="1" si="22"/>
        <v>0</v>
      </c>
      <c r="Y138" s="2" t="b">
        <f t="shared" si="23"/>
        <v>1</v>
      </c>
    </row>
    <row r="139" spans="1:25" thickTop="1" thickBot="1" x14ac:dyDescent="0.3">
      <c r="A139" s="35">
        <v>138</v>
      </c>
      <c r="B139" s="15" t="s">
        <v>135</v>
      </c>
      <c r="C139" s="4">
        <f t="shared" ca="1" si="16"/>
        <v>23.495089394253775</v>
      </c>
      <c r="D139" s="5">
        <f t="shared" ca="1" si="17"/>
        <v>3</v>
      </c>
      <c r="E139" s="6" t="s">
        <v>136</v>
      </c>
      <c r="T139" s="16">
        <f t="shared" ca="1" si="18"/>
        <v>43509</v>
      </c>
      <c r="U139" s="36" t="b">
        <f t="shared" ca="1" si="19"/>
        <v>0</v>
      </c>
      <c r="V139" s="36" t="b">
        <f t="shared" ca="1" si="20"/>
        <v>1</v>
      </c>
      <c r="W139" s="38" t="b">
        <f t="shared" ca="1" si="21"/>
        <v>0</v>
      </c>
      <c r="X139" s="2" t="b">
        <f t="shared" ca="1" si="22"/>
        <v>1</v>
      </c>
      <c r="Y139" s="2" t="b">
        <f t="shared" si="23"/>
        <v>1</v>
      </c>
    </row>
    <row r="140" spans="1:25" thickTop="1" thickBot="1" x14ac:dyDescent="0.3">
      <c r="A140" s="35">
        <v>139</v>
      </c>
      <c r="B140" s="15" t="s">
        <v>137</v>
      </c>
      <c r="C140" s="4">
        <f t="shared" ca="1" si="16"/>
        <v>33.443391656995772</v>
      </c>
      <c r="D140" s="5">
        <f t="shared" ca="1" si="17"/>
        <v>3</v>
      </c>
      <c r="E140" s="6" t="s">
        <v>1551</v>
      </c>
      <c r="F140" s="7" t="s">
        <v>1552</v>
      </c>
      <c r="G140" s="8" t="s">
        <v>1553</v>
      </c>
      <c r="H140" s="9" t="s">
        <v>1554</v>
      </c>
      <c r="I140" s="10" t="s">
        <v>1555</v>
      </c>
      <c r="J140" s="11" t="s">
        <v>1556</v>
      </c>
      <c r="K140" s="12" t="s">
        <v>1557</v>
      </c>
      <c r="L140" s="7" t="s">
        <v>1558</v>
      </c>
      <c r="M140" s="13" t="s">
        <v>1176</v>
      </c>
      <c r="N140" s="14" t="s">
        <v>1559</v>
      </c>
      <c r="O140" s="9" t="s">
        <v>1560</v>
      </c>
      <c r="P140" s="13" t="s">
        <v>1561</v>
      </c>
      <c r="Q140" s="8" t="s">
        <v>1368</v>
      </c>
      <c r="R140" s="3" t="s">
        <v>1562</v>
      </c>
      <c r="T140" s="16">
        <f t="shared" ca="1" si="18"/>
        <v>43529</v>
      </c>
      <c r="U140" s="36" t="b">
        <f t="shared" ca="1" si="19"/>
        <v>0</v>
      </c>
      <c r="V140" s="36" t="b">
        <f t="shared" ca="1" si="20"/>
        <v>1</v>
      </c>
      <c r="W140" s="38" t="b">
        <f t="shared" ca="1" si="21"/>
        <v>0</v>
      </c>
      <c r="X140" s="2" t="b">
        <f t="shared" ca="1" si="22"/>
        <v>0</v>
      </c>
      <c r="Y140" s="2" t="b">
        <f t="shared" si="23"/>
        <v>1</v>
      </c>
    </row>
    <row r="141" spans="1:25" thickTop="1" thickBot="1" x14ac:dyDescent="0.3">
      <c r="A141" s="35">
        <v>140</v>
      </c>
      <c r="B141" s="15" t="s">
        <v>138</v>
      </c>
      <c r="C141" s="4">
        <f t="shared" ca="1" si="16"/>
        <v>72.069215879831447</v>
      </c>
      <c r="D141" s="5">
        <f t="shared" ca="1" si="17"/>
        <v>16</v>
      </c>
      <c r="E141" s="6" t="s">
        <v>139</v>
      </c>
      <c r="T141" s="16">
        <f t="shared" ca="1" si="18"/>
        <v>43502</v>
      </c>
      <c r="U141" s="36" t="b">
        <f t="shared" ca="1" si="19"/>
        <v>1</v>
      </c>
      <c r="V141" s="36" t="b">
        <f t="shared" ca="1" si="20"/>
        <v>0</v>
      </c>
      <c r="W141" s="38" t="b">
        <f t="shared" ca="1" si="21"/>
        <v>0</v>
      </c>
      <c r="X141" s="2" t="b">
        <f t="shared" ca="1" si="22"/>
        <v>0</v>
      </c>
      <c r="Y141" s="2" t="b">
        <f t="shared" si="23"/>
        <v>1</v>
      </c>
    </row>
    <row r="142" spans="1:25" thickTop="1" thickBot="1" x14ac:dyDescent="0.3">
      <c r="A142" s="35">
        <v>141</v>
      </c>
      <c r="B142" s="15" t="s">
        <v>140</v>
      </c>
      <c r="C142" s="4">
        <f t="shared" ca="1" si="16"/>
        <v>80.355795047224518</v>
      </c>
      <c r="D142" s="5">
        <f t="shared" ca="1" si="17"/>
        <v>3</v>
      </c>
      <c r="E142" s="6" t="s">
        <v>141</v>
      </c>
      <c r="T142" s="16">
        <f t="shared" ca="1" si="18"/>
        <v>43490</v>
      </c>
      <c r="U142" s="36" t="b">
        <f t="shared" ca="1" si="19"/>
        <v>0</v>
      </c>
      <c r="V142" s="36" t="b">
        <f t="shared" ca="1" si="20"/>
        <v>1</v>
      </c>
      <c r="W142" s="38" t="b">
        <f t="shared" ca="1" si="21"/>
        <v>0</v>
      </c>
      <c r="X142" s="2" t="b">
        <f t="shared" ca="1" si="22"/>
        <v>0</v>
      </c>
      <c r="Y142" s="2" t="b">
        <f t="shared" si="23"/>
        <v>1</v>
      </c>
    </row>
    <row r="143" spans="1:25" thickTop="1" thickBot="1" x14ac:dyDescent="0.3">
      <c r="A143" s="35">
        <v>142</v>
      </c>
      <c r="B143" s="15" t="s">
        <v>142</v>
      </c>
      <c r="C143" s="4">
        <f t="shared" ca="1" si="16"/>
        <v>28.128467743780185</v>
      </c>
      <c r="D143" s="5">
        <f t="shared" ca="1" si="17"/>
        <v>3</v>
      </c>
      <c r="E143" s="6" t="s">
        <v>143</v>
      </c>
      <c r="T143" s="16">
        <f t="shared" ca="1" si="18"/>
        <v>43515</v>
      </c>
      <c r="U143" s="36" t="b">
        <f t="shared" ca="1" si="19"/>
        <v>0</v>
      </c>
      <c r="V143" s="36" t="b">
        <f t="shared" ca="1" si="20"/>
        <v>1</v>
      </c>
      <c r="W143" s="38" t="b">
        <f t="shared" ca="1" si="21"/>
        <v>0</v>
      </c>
      <c r="X143" s="2" t="b">
        <f t="shared" ca="1" si="22"/>
        <v>1</v>
      </c>
      <c r="Y143" s="2" t="b">
        <f t="shared" si="23"/>
        <v>1</v>
      </c>
    </row>
    <row r="144" spans="1:25" thickTop="1" thickBot="1" x14ac:dyDescent="0.3">
      <c r="A144" s="35">
        <v>143</v>
      </c>
      <c r="B144" s="15" t="s">
        <v>144</v>
      </c>
      <c r="C144" s="4">
        <f t="shared" ca="1" si="16"/>
        <v>39.15496825928674</v>
      </c>
      <c r="D144" s="5">
        <f t="shared" ca="1" si="17"/>
        <v>3</v>
      </c>
      <c r="E144" s="6" t="s">
        <v>145</v>
      </c>
      <c r="T144" s="16">
        <f t="shared" ca="1" si="18"/>
        <v>43512</v>
      </c>
      <c r="U144" s="36" t="b">
        <f t="shared" ca="1" si="19"/>
        <v>0</v>
      </c>
      <c r="V144" s="36" t="b">
        <f t="shared" ca="1" si="20"/>
        <v>1</v>
      </c>
      <c r="W144" s="38" t="b">
        <f t="shared" ca="1" si="21"/>
        <v>0</v>
      </c>
      <c r="X144" s="2" t="b">
        <f t="shared" ca="1" si="22"/>
        <v>0</v>
      </c>
      <c r="Y144" s="2" t="b">
        <f t="shared" si="23"/>
        <v>1</v>
      </c>
    </row>
    <row r="145" spans="1:25" thickTop="1" thickBot="1" x14ac:dyDescent="0.3">
      <c r="A145" s="35">
        <v>144</v>
      </c>
      <c r="B145" s="15" t="s">
        <v>144</v>
      </c>
      <c r="C145" s="4">
        <f t="shared" ca="1" si="16"/>
        <v>78.672031653846332</v>
      </c>
      <c r="D145" s="5">
        <f t="shared" ca="1" si="17"/>
        <v>3</v>
      </c>
      <c r="E145" s="6" t="s">
        <v>146</v>
      </c>
      <c r="T145" s="16">
        <f t="shared" ca="1" si="18"/>
        <v>43524</v>
      </c>
      <c r="U145" s="36" t="b">
        <f t="shared" ca="1" si="19"/>
        <v>0</v>
      </c>
      <c r="V145" s="36" t="b">
        <f t="shared" ca="1" si="20"/>
        <v>1</v>
      </c>
      <c r="W145" s="38" t="b">
        <f t="shared" ca="1" si="21"/>
        <v>0</v>
      </c>
      <c r="X145" s="2" t="b">
        <f t="shared" ca="1" si="22"/>
        <v>0</v>
      </c>
      <c r="Y145" s="2" t="b">
        <f t="shared" si="23"/>
        <v>1</v>
      </c>
    </row>
    <row r="146" spans="1:25" thickTop="1" thickBot="1" x14ac:dyDescent="0.3">
      <c r="A146" s="35">
        <v>145</v>
      </c>
      <c r="B146" s="15" t="s">
        <v>147</v>
      </c>
      <c r="C146" s="4">
        <f t="shared" ca="1" si="16"/>
        <v>67.454804040158706</v>
      </c>
      <c r="D146" s="5">
        <f t="shared" ca="1" si="17"/>
        <v>3</v>
      </c>
      <c r="E146" s="6" t="s">
        <v>148</v>
      </c>
      <c r="T146" s="16">
        <f t="shared" ca="1" si="18"/>
        <v>43501</v>
      </c>
      <c r="U146" s="36" t="b">
        <f t="shared" ca="1" si="19"/>
        <v>0</v>
      </c>
      <c r="V146" s="36" t="b">
        <f t="shared" ca="1" si="20"/>
        <v>1</v>
      </c>
      <c r="W146" s="38" t="b">
        <f t="shared" ca="1" si="21"/>
        <v>0</v>
      </c>
      <c r="X146" s="2" t="b">
        <f t="shared" ca="1" si="22"/>
        <v>0</v>
      </c>
      <c r="Y146" s="2" t="b">
        <f t="shared" si="23"/>
        <v>1</v>
      </c>
    </row>
    <row r="147" spans="1:25" thickTop="1" thickBot="1" x14ac:dyDescent="0.3">
      <c r="A147" s="35">
        <v>146</v>
      </c>
      <c r="B147" s="15" t="s">
        <v>149</v>
      </c>
      <c r="C147" s="4">
        <f t="shared" ca="1" si="16"/>
        <v>62.444995066019175</v>
      </c>
      <c r="D147" s="5">
        <f t="shared" ca="1" si="17"/>
        <v>3</v>
      </c>
      <c r="E147" s="6" t="s">
        <v>150</v>
      </c>
      <c r="T147" s="16">
        <f t="shared" ca="1" si="18"/>
        <v>43504</v>
      </c>
      <c r="U147" s="36" t="b">
        <f t="shared" ca="1" si="19"/>
        <v>0</v>
      </c>
      <c r="V147" s="36" t="b">
        <f t="shared" ca="1" si="20"/>
        <v>1</v>
      </c>
      <c r="W147" s="38" t="b">
        <f t="shared" ca="1" si="21"/>
        <v>0</v>
      </c>
      <c r="X147" s="2" t="b">
        <f t="shared" ca="1" si="22"/>
        <v>0</v>
      </c>
      <c r="Y147" s="2" t="b">
        <f t="shared" si="23"/>
        <v>1</v>
      </c>
    </row>
    <row r="148" spans="1:25" thickTop="1" thickBot="1" x14ac:dyDescent="0.3">
      <c r="A148" s="35">
        <v>147</v>
      </c>
      <c r="B148" s="15" t="s">
        <v>151</v>
      </c>
      <c r="C148" s="4">
        <f t="shared" ca="1" si="16"/>
        <v>71.260796227238671</v>
      </c>
      <c r="D148" s="5">
        <f t="shared" ca="1" si="17"/>
        <v>3</v>
      </c>
      <c r="E148" s="6" t="s">
        <v>152</v>
      </c>
      <c r="T148" s="16">
        <f t="shared" ca="1" si="18"/>
        <v>43518</v>
      </c>
      <c r="U148" s="36" t="b">
        <f t="shared" ca="1" si="19"/>
        <v>0</v>
      </c>
      <c r="V148" s="36" t="b">
        <f t="shared" ca="1" si="20"/>
        <v>1</v>
      </c>
      <c r="W148" s="38" t="b">
        <f t="shared" ca="1" si="21"/>
        <v>0</v>
      </c>
      <c r="X148" s="2" t="b">
        <f t="shared" ca="1" si="22"/>
        <v>0</v>
      </c>
      <c r="Y148" s="2" t="b">
        <f t="shared" si="23"/>
        <v>1</v>
      </c>
    </row>
    <row r="149" spans="1:25" thickTop="1" thickBot="1" x14ac:dyDescent="0.3">
      <c r="A149" s="35">
        <v>148</v>
      </c>
      <c r="B149" s="15" t="s">
        <v>153</v>
      </c>
      <c r="C149" s="4">
        <f t="shared" ca="1" si="16"/>
        <v>28.783271684597345</v>
      </c>
      <c r="D149" s="5">
        <f t="shared" ca="1" si="17"/>
        <v>3</v>
      </c>
      <c r="E149" s="6" t="s">
        <v>154</v>
      </c>
      <c r="T149" s="16">
        <f t="shared" ca="1" si="18"/>
        <v>43517</v>
      </c>
      <c r="U149" s="36" t="b">
        <f t="shared" ca="1" si="19"/>
        <v>0</v>
      </c>
      <c r="V149" s="36" t="b">
        <f t="shared" ca="1" si="20"/>
        <v>1</v>
      </c>
      <c r="W149" s="38" t="b">
        <f t="shared" ca="1" si="21"/>
        <v>0</v>
      </c>
      <c r="X149" s="2" t="b">
        <f t="shared" ca="1" si="22"/>
        <v>1</v>
      </c>
      <c r="Y149" s="2" t="b">
        <f t="shared" si="23"/>
        <v>1</v>
      </c>
    </row>
    <row r="150" spans="1:25" thickTop="1" thickBot="1" x14ac:dyDescent="0.3">
      <c r="A150" s="35">
        <v>149</v>
      </c>
      <c r="B150" s="15" t="s">
        <v>155</v>
      </c>
      <c r="C150" s="4">
        <f t="shared" ca="1" si="16"/>
        <v>58.520402504380506</v>
      </c>
      <c r="D150" s="5">
        <f t="shared" ca="1" si="17"/>
        <v>3</v>
      </c>
      <c r="E150" s="6" t="s">
        <v>156</v>
      </c>
      <c r="T150" s="16">
        <f t="shared" ca="1" si="18"/>
        <v>43498</v>
      </c>
      <c r="U150" s="36" t="b">
        <f t="shared" ca="1" si="19"/>
        <v>0</v>
      </c>
      <c r="V150" s="36" t="b">
        <f t="shared" ca="1" si="20"/>
        <v>1</v>
      </c>
      <c r="W150" s="38" t="b">
        <f t="shared" ca="1" si="21"/>
        <v>0</v>
      </c>
      <c r="X150" s="2" t="b">
        <f t="shared" ca="1" si="22"/>
        <v>0</v>
      </c>
      <c r="Y150" s="2" t="b">
        <f t="shared" si="23"/>
        <v>1</v>
      </c>
    </row>
    <row r="151" spans="1:25" thickTop="1" thickBot="1" x14ac:dyDescent="0.3">
      <c r="A151" s="35">
        <v>150</v>
      </c>
      <c r="B151" s="15" t="s">
        <v>157</v>
      </c>
      <c r="C151" s="4">
        <f t="shared" ca="1" si="16"/>
        <v>48.974384523158513</v>
      </c>
      <c r="D151" s="5">
        <f t="shared" ca="1" si="17"/>
        <v>3</v>
      </c>
      <c r="E151" s="6" t="s">
        <v>158</v>
      </c>
      <c r="T151" s="16">
        <f t="shared" ca="1" si="18"/>
        <v>43493</v>
      </c>
      <c r="U151" s="36" t="b">
        <f t="shared" ca="1" si="19"/>
        <v>0</v>
      </c>
      <c r="V151" s="36" t="b">
        <f t="shared" ca="1" si="20"/>
        <v>1</v>
      </c>
      <c r="W151" s="38" t="b">
        <f t="shared" ca="1" si="21"/>
        <v>0</v>
      </c>
      <c r="X151" s="2" t="b">
        <f t="shared" ca="1" si="22"/>
        <v>0</v>
      </c>
      <c r="Y151" s="2" t="b">
        <f t="shared" si="23"/>
        <v>1</v>
      </c>
    </row>
    <row r="152" spans="1:25" thickTop="1" thickBot="1" x14ac:dyDescent="0.3">
      <c r="A152" s="35">
        <v>151</v>
      </c>
      <c r="B152" s="15" t="s">
        <v>159</v>
      </c>
      <c r="C152" s="4">
        <f t="shared" ca="1" si="16"/>
        <v>73.07360420356602</v>
      </c>
      <c r="D152" s="5">
        <f t="shared" ca="1" si="17"/>
        <v>3</v>
      </c>
      <c r="E152" s="6" t="s">
        <v>160</v>
      </c>
      <c r="T152" s="16">
        <f t="shared" ca="1" si="18"/>
        <v>43493</v>
      </c>
      <c r="U152" s="36" t="b">
        <f t="shared" ca="1" si="19"/>
        <v>0</v>
      </c>
      <c r="V152" s="36" t="b">
        <f t="shared" ca="1" si="20"/>
        <v>1</v>
      </c>
      <c r="W152" s="38" t="b">
        <f t="shared" ca="1" si="21"/>
        <v>0</v>
      </c>
      <c r="X152" s="2" t="b">
        <f t="shared" ca="1" si="22"/>
        <v>0</v>
      </c>
      <c r="Y152" s="2" t="b">
        <f t="shared" si="23"/>
        <v>1</v>
      </c>
    </row>
    <row r="153" spans="1:25" thickTop="1" thickBot="1" x14ac:dyDescent="0.3">
      <c r="A153" s="35">
        <v>152</v>
      </c>
      <c r="B153" s="15" t="s">
        <v>161</v>
      </c>
      <c r="C153" s="4">
        <f t="shared" ca="1" si="16"/>
        <v>16.086731910209828</v>
      </c>
      <c r="D153" s="5">
        <f t="shared" ca="1" si="17"/>
        <v>3</v>
      </c>
      <c r="E153" s="6" t="s">
        <v>162</v>
      </c>
      <c r="T153" s="16">
        <f t="shared" ca="1" si="18"/>
        <v>43500</v>
      </c>
      <c r="U153" s="36" t="b">
        <f t="shared" ca="1" si="19"/>
        <v>0</v>
      </c>
      <c r="V153" s="36" t="b">
        <f t="shared" ca="1" si="20"/>
        <v>1</v>
      </c>
      <c r="W153" s="38" t="b">
        <f t="shared" ca="1" si="21"/>
        <v>0</v>
      </c>
      <c r="X153" s="2" t="b">
        <f t="shared" ca="1" si="22"/>
        <v>1</v>
      </c>
      <c r="Y153" s="2" t="b">
        <f t="shared" si="23"/>
        <v>1</v>
      </c>
    </row>
    <row r="154" spans="1:25" thickTop="1" thickBot="1" x14ac:dyDescent="0.3">
      <c r="A154" s="35">
        <v>153</v>
      </c>
      <c r="B154" s="15" t="s">
        <v>163</v>
      </c>
      <c r="C154" s="4">
        <f t="shared" ca="1" si="16"/>
        <v>71.214713952305971</v>
      </c>
      <c r="D154" s="5">
        <f t="shared" ca="1" si="17"/>
        <v>3</v>
      </c>
      <c r="E154" s="6" t="s">
        <v>164</v>
      </c>
      <c r="T154" s="16">
        <f t="shared" ca="1" si="18"/>
        <v>43515</v>
      </c>
      <c r="U154" s="36" t="b">
        <f t="shared" ca="1" si="19"/>
        <v>0</v>
      </c>
      <c r="V154" s="36" t="b">
        <f t="shared" ca="1" si="20"/>
        <v>1</v>
      </c>
      <c r="W154" s="38" t="b">
        <f t="shared" ca="1" si="21"/>
        <v>0</v>
      </c>
      <c r="X154" s="2" t="b">
        <f t="shared" ca="1" si="22"/>
        <v>0</v>
      </c>
      <c r="Y154" s="2" t="b">
        <f t="shared" si="23"/>
        <v>1</v>
      </c>
    </row>
    <row r="155" spans="1:25" thickTop="1" thickBot="1" x14ac:dyDescent="0.3">
      <c r="A155" s="35">
        <v>154</v>
      </c>
      <c r="B155" s="15" t="s">
        <v>157</v>
      </c>
      <c r="C155" s="4">
        <f t="shared" ca="1" si="16"/>
        <v>69.113743439502201</v>
      </c>
      <c r="D155" s="5">
        <f t="shared" ca="1" si="17"/>
        <v>3</v>
      </c>
      <c r="E155" s="6" t="s">
        <v>164</v>
      </c>
      <c r="T155" s="16">
        <f t="shared" ca="1" si="18"/>
        <v>43512</v>
      </c>
      <c r="U155" s="36" t="b">
        <f t="shared" ca="1" si="19"/>
        <v>0</v>
      </c>
      <c r="V155" s="36" t="b">
        <f t="shared" ca="1" si="20"/>
        <v>1</v>
      </c>
      <c r="W155" s="38" t="b">
        <f t="shared" ca="1" si="21"/>
        <v>0</v>
      </c>
      <c r="X155" s="2" t="b">
        <f t="shared" ca="1" si="22"/>
        <v>0</v>
      </c>
      <c r="Y155" s="2" t="b">
        <f t="shared" si="23"/>
        <v>1</v>
      </c>
    </row>
    <row r="156" spans="1:25" thickTop="1" thickBot="1" x14ac:dyDescent="0.3">
      <c r="A156" s="35">
        <v>155</v>
      </c>
      <c r="B156" s="15" t="s">
        <v>165</v>
      </c>
      <c r="C156" s="4">
        <f t="shared" ca="1" si="16"/>
        <v>95.353576887255983</v>
      </c>
      <c r="D156" s="5">
        <f t="shared" ca="1" si="17"/>
        <v>3</v>
      </c>
      <c r="E156" s="6" t="s">
        <v>166</v>
      </c>
      <c r="T156" s="16">
        <f t="shared" ca="1" si="18"/>
        <v>43509</v>
      </c>
      <c r="U156" s="36" t="b">
        <f t="shared" ca="1" si="19"/>
        <v>0</v>
      </c>
      <c r="V156" s="36" t="b">
        <f t="shared" ca="1" si="20"/>
        <v>1</v>
      </c>
      <c r="W156" s="38" t="b">
        <f t="shared" ca="1" si="21"/>
        <v>0</v>
      </c>
      <c r="X156" s="2" t="b">
        <f t="shared" ca="1" si="22"/>
        <v>0</v>
      </c>
      <c r="Y156" s="2" t="b">
        <f t="shared" si="23"/>
        <v>1</v>
      </c>
    </row>
    <row r="157" spans="1:25" thickTop="1" thickBot="1" x14ac:dyDescent="0.3">
      <c r="A157" s="35">
        <v>156</v>
      </c>
      <c r="B157" s="15" t="s">
        <v>167</v>
      </c>
      <c r="C157" s="4">
        <f t="shared" ca="1" si="16"/>
        <v>79.075830548054043</v>
      </c>
      <c r="D157" s="5">
        <f t="shared" ca="1" si="17"/>
        <v>3</v>
      </c>
      <c r="E157" s="6" t="s">
        <v>168</v>
      </c>
      <c r="T157" s="16">
        <f t="shared" ca="1" si="18"/>
        <v>43490</v>
      </c>
      <c r="U157" s="36" t="b">
        <f t="shared" ca="1" si="19"/>
        <v>0</v>
      </c>
      <c r="V157" s="36" t="b">
        <f t="shared" ca="1" si="20"/>
        <v>1</v>
      </c>
      <c r="W157" s="38" t="b">
        <f t="shared" ca="1" si="21"/>
        <v>0</v>
      </c>
      <c r="X157" s="2" t="b">
        <f t="shared" ca="1" si="22"/>
        <v>0</v>
      </c>
      <c r="Y157" s="2" t="b">
        <f t="shared" si="23"/>
        <v>1</v>
      </c>
    </row>
    <row r="158" spans="1:25" thickTop="1" thickBot="1" x14ac:dyDescent="0.3">
      <c r="A158" s="35">
        <v>157</v>
      </c>
      <c r="B158" s="15" t="s">
        <v>169</v>
      </c>
      <c r="C158" s="4">
        <f t="shared" ca="1" si="16"/>
        <v>55.369104356524488</v>
      </c>
      <c r="D158" s="5">
        <f t="shared" ca="1" si="17"/>
        <v>3</v>
      </c>
      <c r="E158" s="6" t="s">
        <v>170</v>
      </c>
      <c r="T158" s="16">
        <f t="shared" ca="1" si="18"/>
        <v>43524</v>
      </c>
      <c r="U158" s="36" t="b">
        <f t="shared" ca="1" si="19"/>
        <v>0</v>
      </c>
      <c r="V158" s="36" t="b">
        <f t="shared" ca="1" si="20"/>
        <v>1</v>
      </c>
      <c r="W158" s="38" t="b">
        <f t="shared" ca="1" si="21"/>
        <v>0</v>
      </c>
      <c r="X158" s="2" t="b">
        <f t="shared" ca="1" si="22"/>
        <v>0</v>
      </c>
      <c r="Y158" s="2" t="b">
        <f t="shared" si="23"/>
        <v>1</v>
      </c>
    </row>
    <row r="159" spans="1:25" thickTop="1" thickBot="1" x14ac:dyDescent="0.3">
      <c r="A159" s="35">
        <v>158</v>
      </c>
      <c r="B159" s="15" t="s">
        <v>123</v>
      </c>
      <c r="C159" s="4">
        <f t="shared" ca="1" si="16"/>
        <v>87.016360728733957</v>
      </c>
      <c r="D159" s="5">
        <f t="shared" ca="1" si="17"/>
        <v>3</v>
      </c>
      <c r="E159" s="6" t="s">
        <v>1563</v>
      </c>
      <c r="F159" s="7" t="s">
        <v>1485</v>
      </c>
      <c r="G159" s="8" t="s">
        <v>1184</v>
      </c>
      <c r="H159" s="9" t="s">
        <v>1186</v>
      </c>
      <c r="T159" s="16">
        <f t="shared" ca="1" si="18"/>
        <v>43501</v>
      </c>
      <c r="U159" s="36" t="b">
        <f t="shared" ca="1" si="19"/>
        <v>0</v>
      </c>
      <c r="V159" s="36" t="b">
        <f t="shared" ca="1" si="20"/>
        <v>1</v>
      </c>
      <c r="W159" s="38" t="b">
        <f t="shared" ca="1" si="21"/>
        <v>0</v>
      </c>
      <c r="X159" s="2" t="b">
        <f t="shared" ca="1" si="22"/>
        <v>0</v>
      </c>
      <c r="Y159" s="2" t="b">
        <f t="shared" si="23"/>
        <v>1</v>
      </c>
    </row>
    <row r="160" spans="1:25" thickTop="1" thickBot="1" x14ac:dyDescent="0.3">
      <c r="A160" s="35">
        <v>159</v>
      </c>
      <c r="B160" s="15" t="s">
        <v>171</v>
      </c>
      <c r="C160" s="4">
        <f t="shared" ca="1" si="16"/>
        <v>84.580819480690309</v>
      </c>
      <c r="D160" s="5">
        <f t="shared" ca="1" si="17"/>
        <v>6</v>
      </c>
      <c r="E160" s="6" t="s">
        <v>172</v>
      </c>
      <c r="T160" s="16">
        <f t="shared" ca="1" si="18"/>
        <v>43513</v>
      </c>
      <c r="U160" s="36" t="b">
        <f t="shared" ca="1" si="19"/>
        <v>0</v>
      </c>
      <c r="V160" s="36" t="b">
        <f t="shared" ca="1" si="20"/>
        <v>1</v>
      </c>
      <c r="W160" s="38" t="b">
        <f t="shared" ca="1" si="21"/>
        <v>0</v>
      </c>
      <c r="X160" s="2" t="b">
        <f t="shared" ca="1" si="22"/>
        <v>0</v>
      </c>
      <c r="Y160" s="2" t="b">
        <f t="shared" si="23"/>
        <v>1</v>
      </c>
    </row>
    <row r="161" spans="1:25" thickTop="1" thickBot="1" x14ac:dyDescent="0.3">
      <c r="A161" s="35">
        <v>160</v>
      </c>
      <c r="B161" s="15" t="s">
        <v>173</v>
      </c>
      <c r="C161" s="4">
        <f t="shared" ca="1" si="16"/>
        <v>3.040666278405979</v>
      </c>
      <c r="D161" s="5">
        <f t="shared" ca="1" si="17"/>
        <v>3</v>
      </c>
      <c r="E161" s="6" t="s">
        <v>1564</v>
      </c>
      <c r="F161" s="7" t="s">
        <v>1565</v>
      </c>
      <c r="G161" s="8" t="s">
        <v>1566</v>
      </c>
      <c r="H161" s="9" t="s">
        <v>1567</v>
      </c>
      <c r="T161" s="16">
        <f t="shared" ca="1" si="18"/>
        <v>43505</v>
      </c>
      <c r="U161" s="36" t="b">
        <f t="shared" ca="1" si="19"/>
        <v>0</v>
      </c>
      <c r="V161" s="36" t="b">
        <f t="shared" ca="1" si="20"/>
        <v>1</v>
      </c>
      <c r="W161" s="38" t="b">
        <f t="shared" ca="1" si="21"/>
        <v>0</v>
      </c>
      <c r="X161" s="2" t="b">
        <f t="shared" ca="1" si="22"/>
        <v>1</v>
      </c>
      <c r="Y161" s="2" t="b">
        <f t="shared" si="23"/>
        <v>1</v>
      </c>
    </row>
    <row r="162" spans="1:25" thickTop="1" thickBot="1" x14ac:dyDescent="0.3">
      <c r="A162" s="35">
        <v>161</v>
      </c>
      <c r="B162" s="15" t="s">
        <v>174</v>
      </c>
      <c r="C162" s="4">
        <f t="shared" ca="1" si="16"/>
        <v>95.202136568056957</v>
      </c>
      <c r="D162" s="5">
        <f t="shared" ca="1" si="17"/>
        <v>6</v>
      </c>
      <c r="E162" s="6" t="s">
        <v>1568</v>
      </c>
      <c r="F162" s="7" t="s">
        <v>1485</v>
      </c>
      <c r="G162" s="8" t="s">
        <v>1184</v>
      </c>
      <c r="H162" s="9" t="s">
        <v>1186</v>
      </c>
      <c r="T162" s="16">
        <f t="shared" ca="1" si="18"/>
        <v>43489</v>
      </c>
      <c r="U162" s="36" t="b">
        <f t="shared" ca="1" si="19"/>
        <v>0</v>
      </c>
      <c r="V162" s="36" t="b">
        <f t="shared" ca="1" si="20"/>
        <v>1</v>
      </c>
      <c r="W162" s="38" t="b">
        <f t="shared" ca="1" si="21"/>
        <v>0</v>
      </c>
      <c r="X162" s="2" t="b">
        <f t="shared" ca="1" si="22"/>
        <v>0</v>
      </c>
      <c r="Y162" s="2" t="b">
        <f t="shared" si="23"/>
        <v>1</v>
      </c>
    </row>
    <row r="163" spans="1:25" thickTop="1" thickBot="1" x14ac:dyDescent="0.3">
      <c r="A163" s="35">
        <v>162</v>
      </c>
      <c r="B163" s="15" t="s">
        <v>175</v>
      </c>
      <c r="C163" s="4">
        <f t="shared" ca="1" si="16"/>
        <v>17.416438681228318</v>
      </c>
      <c r="D163" s="5">
        <f t="shared" ca="1" si="17"/>
        <v>6</v>
      </c>
      <c r="E163" s="6" t="s">
        <v>1569</v>
      </c>
      <c r="F163" s="7" t="s">
        <v>1570</v>
      </c>
      <c r="G163" s="8" t="s">
        <v>1092</v>
      </c>
      <c r="H163" s="9" t="s">
        <v>1571</v>
      </c>
      <c r="I163" s="10" t="s">
        <v>1540</v>
      </c>
      <c r="J163" s="11" t="s">
        <v>1572</v>
      </c>
      <c r="K163" s="12" t="s">
        <v>1119</v>
      </c>
      <c r="L163" s="7" t="s">
        <v>1573</v>
      </c>
      <c r="T163" s="16">
        <f t="shared" ca="1" si="18"/>
        <v>43514</v>
      </c>
      <c r="U163" s="36" t="b">
        <f t="shared" ca="1" si="19"/>
        <v>0</v>
      </c>
      <c r="V163" s="36" t="b">
        <f t="shared" ca="1" si="20"/>
        <v>1</v>
      </c>
      <c r="W163" s="38" t="b">
        <f t="shared" ca="1" si="21"/>
        <v>0</v>
      </c>
      <c r="X163" s="2" t="b">
        <f t="shared" ca="1" si="22"/>
        <v>1</v>
      </c>
      <c r="Y163" s="2" t="b">
        <f t="shared" si="23"/>
        <v>1</v>
      </c>
    </row>
    <row r="164" spans="1:25" thickTop="1" thickBot="1" x14ac:dyDescent="0.3">
      <c r="A164" s="35">
        <v>163</v>
      </c>
      <c r="B164" s="15" t="s">
        <v>176</v>
      </c>
      <c r="C164" s="4">
        <f t="shared" ca="1" si="16"/>
        <v>65.428703870628325</v>
      </c>
      <c r="D164" s="5">
        <f t="shared" ca="1" si="17"/>
        <v>10</v>
      </c>
      <c r="E164" s="6" t="s">
        <v>177</v>
      </c>
      <c r="T164" s="16">
        <f t="shared" ca="1" si="18"/>
        <v>43493</v>
      </c>
      <c r="U164" s="36" t="b">
        <f t="shared" ca="1" si="19"/>
        <v>0</v>
      </c>
      <c r="V164" s="36" t="b">
        <f t="shared" ca="1" si="20"/>
        <v>1</v>
      </c>
      <c r="W164" s="38" t="b">
        <f t="shared" ca="1" si="21"/>
        <v>0</v>
      </c>
      <c r="X164" s="2" t="b">
        <f t="shared" ca="1" si="22"/>
        <v>0</v>
      </c>
      <c r="Y164" s="2" t="b">
        <f t="shared" si="23"/>
        <v>1</v>
      </c>
    </row>
    <row r="165" spans="1:25" thickTop="1" thickBot="1" x14ac:dyDescent="0.3">
      <c r="A165" s="35">
        <v>164</v>
      </c>
      <c r="B165" s="15" t="s">
        <v>178</v>
      </c>
      <c r="C165" s="4">
        <f t="shared" ca="1" si="16"/>
        <v>93.780100716431591</v>
      </c>
      <c r="D165" s="5">
        <f t="shared" ca="1" si="17"/>
        <v>3</v>
      </c>
      <c r="E165" s="6" t="s">
        <v>179</v>
      </c>
      <c r="T165" s="16">
        <f t="shared" ca="1" si="18"/>
        <v>43526</v>
      </c>
      <c r="U165" s="36" t="b">
        <f t="shared" ca="1" si="19"/>
        <v>0</v>
      </c>
      <c r="V165" s="36" t="b">
        <f t="shared" ca="1" si="20"/>
        <v>1</v>
      </c>
      <c r="W165" s="38" t="b">
        <f t="shared" ca="1" si="21"/>
        <v>0</v>
      </c>
      <c r="X165" s="2" t="b">
        <f t="shared" ca="1" si="22"/>
        <v>0</v>
      </c>
      <c r="Y165" s="2" t="b">
        <f t="shared" si="23"/>
        <v>1</v>
      </c>
    </row>
    <row r="166" spans="1:25" thickTop="1" thickBot="1" x14ac:dyDescent="0.3">
      <c r="A166" s="35">
        <v>165</v>
      </c>
      <c r="B166" s="15" t="s">
        <v>180</v>
      </c>
      <c r="C166" s="4">
        <f t="shared" ca="1" si="16"/>
        <v>34.1795995134161</v>
      </c>
      <c r="D166" s="5">
        <f t="shared" ca="1" si="17"/>
        <v>3</v>
      </c>
      <c r="E166" s="6" t="s">
        <v>181</v>
      </c>
      <c r="T166" s="16">
        <f t="shared" ca="1" si="18"/>
        <v>43526</v>
      </c>
      <c r="U166" s="36" t="b">
        <f t="shared" ca="1" si="19"/>
        <v>0</v>
      </c>
      <c r="V166" s="36" t="b">
        <f t="shared" ca="1" si="20"/>
        <v>1</v>
      </c>
      <c r="W166" s="38" t="b">
        <f t="shared" ca="1" si="21"/>
        <v>0</v>
      </c>
      <c r="X166" s="2" t="b">
        <f t="shared" ca="1" si="22"/>
        <v>0</v>
      </c>
      <c r="Y166" s="2" t="b">
        <f t="shared" si="23"/>
        <v>1</v>
      </c>
    </row>
    <row r="167" spans="1:25" thickTop="1" thickBot="1" x14ac:dyDescent="0.3">
      <c r="A167" s="35">
        <v>166</v>
      </c>
      <c r="B167" s="15" t="s">
        <v>182</v>
      </c>
      <c r="C167" s="4">
        <f t="shared" ca="1" si="16"/>
        <v>60.75087924263547</v>
      </c>
      <c r="D167" s="5">
        <f t="shared" ca="1" si="17"/>
        <v>3</v>
      </c>
      <c r="E167" s="6" t="s">
        <v>183</v>
      </c>
      <c r="T167" s="16">
        <f t="shared" ca="1" si="18"/>
        <v>43514</v>
      </c>
      <c r="U167" s="36" t="b">
        <f t="shared" ca="1" si="19"/>
        <v>0</v>
      </c>
      <c r="V167" s="36" t="b">
        <f t="shared" ca="1" si="20"/>
        <v>1</v>
      </c>
      <c r="W167" s="38" t="b">
        <f t="shared" ca="1" si="21"/>
        <v>0</v>
      </c>
      <c r="X167" s="2" t="b">
        <f t="shared" ca="1" si="22"/>
        <v>0</v>
      </c>
      <c r="Y167" s="2" t="b">
        <f t="shared" si="23"/>
        <v>1</v>
      </c>
    </row>
    <row r="168" spans="1:25" thickTop="1" thickBot="1" x14ac:dyDescent="0.3">
      <c r="A168" s="35">
        <v>167</v>
      </c>
      <c r="B168" s="15" t="s">
        <v>184</v>
      </c>
      <c r="C168" s="4">
        <f t="shared" ca="1" si="16"/>
        <v>1.8030896059844093</v>
      </c>
      <c r="D168" s="5">
        <f t="shared" ca="1" si="17"/>
        <v>3</v>
      </c>
      <c r="E168" s="6" t="s">
        <v>185</v>
      </c>
      <c r="T168" s="16">
        <f t="shared" ca="1" si="18"/>
        <v>43526</v>
      </c>
      <c r="U168" s="36" t="b">
        <f t="shared" ca="1" si="19"/>
        <v>0</v>
      </c>
      <c r="V168" s="36" t="b">
        <f t="shared" ca="1" si="20"/>
        <v>1</v>
      </c>
      <c r="W168" s="38" t="b">
        <f t="shared" ca="1" si="21"/>
        <v>0</v>
      </c>
      <c r="X168" s="2" t="b">
        <f t="shared" ca="1" si="22"/>
        <v>1</v>
      </c>
      <c r="Y168" s="2" t="b">
        <f t="shared" si="23"/>
        <v>1</v>
      </c>
    </row>
    <row r="169" spans="1:25" thickTop="1" thickBot="1" x14ac:dyDescent="0.3">
      <c r="A169" s="35">
        <v>168</v>
      </c>
      <c r="B169" s="15" t="s">
        <v>186</v>
      </c>
      <c r="C169" s="4">
        <f t="shared" ca="1" si="16"/>
        <v>84.406582575073486</v>
      </c>
      <c r="D169" s="5">
        <f t="shared" ca="1" si="17"/>
        <v>3</v>
      </c>
      <c r="E169" s="6" t="s">
        <v>1574</v>
      </c>
      <c r="F169" s="7" t="s">
        <v>1575</v>
      </c>
      <c r="G169" s="8" t="s">
        <v>1084</v>
      </c>
      <c r="H169" s="9" t="s">
        <v>1576</v>
      </c>
      <c r="I169" s="10" t="s">
        <v>1577</v>
      </c>
      <c r="J169" s="11" t="s">
        <v>1578</v>
      </c>
      <c r="K169" s="12" t="s">
        <v>1579</v>
      </c>
      <c r="L169" s="7" t="s">
        <v>1580</v>
      </c>
      <c r="M169" s="13" t="s">
        <v>1248</v>
      </c>
      <c r="N169" s="14" t="s">
        <v>1092</v>
      </c>
      <c r="O169" s="9" t="s">
        <v>1071</v>
      </c>
      <c r="P169" s="13" t="s">
        <v>1581</v>
      </c>
      <c r="Q169" s="8" t="s">
        <v>1194</v>
      </c>
      <c r="R169" s="3" t="s">
        <v>1317</v>
      </c>
      <c r="S169" s="10" t="s">
        <v>1124</v>
      </c>
      <c r="T169" s="16">
        <f t="shared" ca="1" si="18"/>
        <v>43530</v>
      </c>
      <c r="U169" s="36" t="b">
        <f t="shared" ca="1" si="19"/>
        <v>0</v>
      </c>
      <c r="V169" s="36" t="b">
        <f t="shared" ca="1" si="20"/>
        <v>1</v>
      </c>
      <c r="W169" s="38" t="b">
        <f t="shared" ca="1" si="21"/>
        <v>0</v>
      </c>
      <c r="X169" s="2" t="b">
        <f t="shared" ca="1" si="22"/>
        <v>0</v>
      </c>
      <c r="Y169" s="2" t="b">
        <f t="shared" si="23"/>
        <v>1</v>
      </c>
    </row>
    <row r="170" spans="1:25" thickTop="1" thickBot="1" x14ac:dyDescent="0.3">
      <c r="A170" s="35">
        <v>169</v>
      </c>
      <c r="B170" s="15" t="s">
        <v>187</v>
      </c>
      <c r="C170" s="4">
        <f t="shared" ca="1" si="16"/>
        <v>95.869229890087155</v>
      </c>
      <c r="D170" s="5">
        <f t="shared" ca="1" si="17"/>
        <v>17</v>
      </c>
      <c r="E170" s="6" t="s">
        <v>188</v>
      </c>
      <c r="T170" s="16">
        <f t="shared" ca="1" si="18"/>
        <v>43521</v>
      </c>
      <c r="U170" s="36" t="b">
        <f t="shared" ca="1" si="19"/>
        <v>1</v>
      </c>
      <c r="V170" s="36" t="b">
        <f t="shared" ca="1" si="20"/>
        <v>0</v>
      </c>
      <c r="W170" s="38" t="b">
        <f t="shared" ca="1" si="21"/>
        <v>0</v>
      </c>
      <c r="X170" s="2" t="b">
        <f t="shared" ca="1" si="22"/>
        <v>0</v>
      </c>
      <c r="Y170" s="2" t="b">
        <f t="shared" si="23"/>
        <v>1</v>
      </c>
    </row>
    <row r="171" spans="1:25" thickTop="1" thickBot="1" x14ac:dyDescent="0.3">
      <c r="A171" s="35">
        <v>170</v>
      </c>
      <c r="B171" s="15" t="s">
        <v>189</v>
      </c>
      <c r="C171" s="4">
        <f t="shared" ca="1" si="16"/>
        <v>27.930720837773215</v>
      </c>
      <c r="D171" s="5">
        <f t="shared" ca="1" si="17"/>
        <v>3</v>
      </c>
      <c r="E171" s="6" t="s">
        <v>190</v>
      </c>
      <c r="T171" s="16">
        <f t="shared" ca="1" si="18"/>
        <v>43525</v>
      </c>
      <c r="U171" s="36" t="b">
        <f t="shared" ca="1" si="19"/>
        <v>0</v>
      </c>
      <c r="V171" s="36" t="b">
        <f t="shared" ca="1" si="20"/>
        <v>1</v>
      </c>
      <c r="W171" s="38" t="b">
        <f t="shared" ca="1" si="21"/>
        <v>0</v>
      </c>
      <c r="X171" s="2" t="b">
        <f t="shared" ca="1" si="22"/>
        <v>1</v>
      </c>
      <c r="Y171" s="2" t="b">
        <f t="shared" si="23"/>
        <v>1</v>
      </c>
    </row>
    <row r="172" spans="1:25" thickTop="1" thickBot="1" x14ac:dyDescent="0.3">
      <c r="A172" s="35">
        <v>171</v>
      </c>
      <c r="B172" s="15" t="s">
        <v>191</v>
      </c>
      <c r="C172" s="4">
        <f t="shared" ca="1" si="16"/>
        <v>1.8691850706458069</v>
      </c>
      <c r="D172" s="5">
        <f t="shared" ca="1" si="17"/>
        <v>3</v>
      </c>
      <c r="E172" s="6" t="s">
        <v>1589</v>
      </c>
      <c r="F172" s="7" t="s">
        <v>1230</v>
      </c>
      <c r="G172" s="8" t="s">
        <v>1092</v>
      </c>
      <c r="H172" s="9" t="s">
        <v>1217</v>
      </c>
      <c r="I172" s="10" t="s">
        <v>1590</v>
      </c>
      <c r="J172" s="11" t="s">
        <v>1591</v>
      </c>
      <c r="T172" s="16">
        <f t="shared" ca="1" si="18"/>
        <v>43505</v>
      </c>
      <c r="U172" s="36" t="b">
        <f t="shared" ca="1" si="19"/>
        <v>0</v>
      </c>
      <c r="V172" s="36" t="b">
        <f t="shared" ca="1" si="20"/>
        <v>1</v>
      </c>
      <c r="W172" s="38" t="b">
        <f t="shared" ca="1" si="21"/>
        <v>0</v>
      </c>
      <c r="X172" s="2" t="b">
        <f t="shared" ca="1" si="22"/>
        <v>1</v>
      </c>
      <c r="Y172" s="2" t="b">
        <f t="shared" si="23"/>
        <v>1</v>
      </c>
    </row>
    <row r="173" spans="1:25" thickTop="1" thickBot="1" x14ac:dyDescent="0.3">
      <c r="A173" s="35">
        <v>172</v>
      </c>
      <c r="B173" s="15" t="s">
        <v>192</v>
      </c>
      <c r="C173" s="4">
        <f t="shared" ca="1" si="16"/>
        <v>69.827361779045077</v>
      </c>
      <c r="D173" s="5">
        <f t="shared" ca="1" si="17"/>
        <v>8</v>
      </c>
      <c r="E173" s="6" t="s">
        <v>1099</v>
      </c>
      <c r="F173" s="7" t="s">
        <v>1592</v>
      </c>
      <c r="G173" s="8" t="s">
        <v>1182</v>
      </c>
      <c r="H173" s="9" t="s">
        <v>1459</v>
      </c>
      <c r="I173" s="10" t="s">
        <v>1332</v>
      </c>
      <c r="J173" s="11" t="s">
        <v>1185</v>
      </c>
      <c r="K173" s="12" t="s">
        <v>1460</v>
      </c>
      <c r="L173" s="7" t="s">
        <v>1593</v>
      </c>
      <c r="M173" s="13" t="s">
        <v>1084</v>
      </c>
      <c r="N173" s="14" t="s">
        <v>1124</v>
      </c>
      <c r="O173" s="9" t="s">
        <v>1092</v>
      </c>
      <c r="P173" s="13" t="s">
        <v>1594</v>
      </c>
      <c r="Q173" s="8" t="s">
        <v>1595</v>
      </c>
      <c r="R173" s="3" t="s">
        <v>1596</v>
      </c>
      <c r="S173" s="10" t="s">
        <v>1597</v>
      </c>
      <c r="T173" s="16">
        <f t="shared" ca="1" si="18"/>
        <v>43492</v>
      </c>
      <c r="U173" s="36" t="b">
        <f t="shared" ca="1" si="19"/>
        <v>0</v>
      </c>
      <c r="V173" s="36" t="b">
        <f t="shared" ca="1" si="20"/>
        <v>1</v>
      </c>
      <c r="W173" s="38" t="b">
        <f t="shared" ca="1" si="21"/>
        <v>0</v>
      </c>
      <c r="X173" s="2" t="b">
        <f t="shared" ca="1" si="22"/>
        <v>0</v>
      </c>
      <c r="Y173" s="2" t="b">
        <f t="shared" si="23"/>
        <v>1</v>
      </c>
    </row>
    <row r="174" spans="1:25" thickTop="1" thickBot="1" x14ac:dyDescent="0.3">
      <c r="A174" s="35">
        <v>173</v>
      </c>
      <c r="B174" s="15" t="s">
        <v>193</v>
      </c>
      <c r="C174" s="4">
        <f t="shared" ca="1" si="16"/>
        <v>2.0745636003958179</v>
      </c>
      <c r="D174" s="5">
        <f t="shared" ca="1" si="17"/>
        <v>17</v>
      </c>
      <c r="E174" s="6" t="s">
        <v>1099</v>
      </c>
      <c r="F174" s="7" t="s">
        <v>1592</v>
      </c>
      <c r="G174" s="8" t="s">
        <v>1182</v>
      </c>
      <c r="H174" s="9" t="s">
        <v>1459</v>
      </c>
      <c r="I174" s="10" t="s">
        <v>1332</v>
      </c>
      <c r="J174" s="11" t="s">
        <v>1185</v>
      </c>
      <c r="K174" s="12" t="s">
        <v>1460</v>
      </c>
      <c r="L174" s="7" t="s">
        <v>1593</v>
      </c>
      <c r="M174" s="13" t="s">
        <v>1084</v>
      </c>
      <c r="N174" s="14" t="s">
        <v>1124</v>
      </c>
      <c r="O174" s="9" t="s">
        <v>1092</v>
      </c>
      <c r="P174" s="13" t="s">
        <v>1594</v>
      </c>
      <c r="Q174" s="8" t="s">
        <v>1595</v>
      </c>
      <c r="R174" s="3" t="s">
        <v>1596</v>
      </c>
      <c r="S174" s="10" t="s">
        <v>1597</v>
      </c>
      <c r="T174" s="16">
        <f t="shared" ca="1" si="18"/>
        <v>43527</v>
      </c>
      <c r="U174" s="36" t="b">
        <f t="shared" ca="1" si="19"/>
        <v>1</v>
      </c>
      <c r="V174" s="36" t="b">
        <f t="shared" ca="1" si="20"/>
        <v>0</v>
      </c>
      <c r="W174" s="38" t="b">
        <f t="shared" ca="1" si="21"/>
        <v>0</v>
      </c>
      <c r="X174" s="2" t="b">
        <f t="shared" ca="1" si="22"/>
        <v>1</v>
      </c>
      <c r="Y174" s="2" t="b">
        <f t="shared" si="23"/>
        <v>1</v>
      </c>
    </row>
    <row r="175" spans="1:25" thickTop="1" thickBot="1" x14ac:dyDescent="0.3">
      <c r="A175" s="35">
        <v>174</v>
      </c>
      <c r="B175" s="15" t="s">
        <v>194</v>
      </c>
      <c r="C175" s="4">
        <f t="shared" ca="1" si="16"/>
        <v>86.920640780467068</v>
      </c>
      <c r="D175" s="5">
        <f t="shared" ca="1" si="17"/>
        <v>17</v>
      </c>
      <c r="E175" s="6" t="s">
        <v>1099</v>
      </c>
      <c r="F175" s="7" t="s">
        <v>1615</v>
      </c>
      <c r="G175" s="8" t="s">
        <v>1616</v>
      </c>
      <c r="H175" s="9" t="s">
        <v>1617</v>
      </c>
      <c r="I175" s="10" t="s">
        <v>1135</v>
      </c>
      <c r="J175" s="11" t="s">
        <v>1618</v>
      </c>
      <c r="K175" s="12" t="s">
        <v>1619</v>
      </c>
      <c r="L175" s="7" t="s">
        <v>1507</v>
      </c>
      <c r="M175" s="13" t="s">
        <v>1075</v>
      </c>
      <c r="N175" s="14" t="s">
        <v>1620</v>
      </c>
      <c r="O175" s="9" t="s">
        <v>1621</v>
      </c>
      <c r="P175" s="13" t="s">
        <v>1221</v>
      </c>
      <c r="Q175" s="8" t="s">
        <v>1622</v>
      </c>
      <c r="R175" s="3" t="s">
        <v>1113</v>
      </c>
      <c r="S175" s="10" t="s">
        <v>1482</v>
      </c>
      <c r="T175" s="16">
        <f t="shared" ca="1" si="18"/>
        <v>43521</v>
      </c>
      <c r="U175" s="36" t="b">
        <f t="shared" ca="1" si="19"/>
        <v>1</v>
      </c>
      <c r="V175" s="36" t="b">
        <f t="shared" ca="1" si="20"/>
        <v>0</v>
      </c>
      <c r="W175" s="38" t="b">
        <f t="shared" ca="1" si="21"/>
        <v>0</v>
      </c>
      <c r="X175" s="2" t="b">
        <f t="shared" ca="1" si="22"/>
        <v>0</v>
      </c>
      <c r="Y175" s="2" t="b">
        <f t="shared" si="23"/>
        <v>1</v>
      </c>
    </row>
    <row r="176" spans="1:25" thickTop="1" thickBot="1" x14ac:dyDescent="0.3">
      <c r="A176" s="35">
        <v>175</v>
      </c>
      <c r="B176" s="15" t="s">
        <v>195</v>
      </c>
      <c r="C176" s="4">
        <f t="shared" ca="1" si="16"/>
        <v>44.994969697532063</v>
      </c>
      <c r="D176" s="5">
        <f t="shared" ca="1" si="17"/>
        <v>17</v>
      </c>
      <c r="E176" s="6" t="s">
        <v>1625</v>
      </c>
      <c r="F176" s="7" t="s">
        <v>1626</v>
      </c>
      <c r="G176" s="8" t="s">
        <v>1313</v>
      </c>
      <c r="H176" s="9" t="s">
        <v>1627</v>
      </c>
      <c r="I176" s="10" t="s">
        <v>1628</v>
      </c>
      <c r="J176" s="11" t="s">
        <v>1071</v>
      </c>
      <c r="K176" s="12" t="s">
        <v>1629</v>
      </c>
      <c r="L176" s="7" t="s">
        <v>1630</v>
      </c>
      <c r="M176" s="13" t="s">
        <v>1631</v>
      </c>
      <c r="N176" s="14" t="s">
        <v>1632</v>
      </c>
      <c r="O176" s="9" t="s">
        <v>1221</v>
      </c>
      <c r="P176" s="13" t="s">
        <v>1633</v>
      </c>
      <c r="Q176" s="8" t="s">
        <v>1313</v>
      </c>
      <c r="R176" s="3" t="s">
        <v>1634</v>
      </c>
      <c r="S176" s="10" t="s">
        <v>1626</v>
      </c>
      <c r="T176" s="16">
        <f t="shared" ca="1" si="18"/>
        <v>43494</v>
      </c>
      <c r="U176" s="36" t="b">
        <f t="shared" ca="1" si="19"/>
        <v>1</v>
      </c>
      <c r="V176" s="36" t="b">
        <f t="shared" ca="1" si="20"/>
        <v>0</v>
      </c>
      <c r="W176" s="38" t="b">
        <f t="shared" ca="1" si="21"/>
        <v>0</v>
      </c>
      <c r="X176" s="2" t="b">
        <f t="shared" ca="1" si="22"/>
        <v>0</v>
      </c>
      <c r="Y176" s="2" t="b">
        <f t="shared" si="23"/>
        <v>1</v>
      </c>
    </row>
    <row r="177" spans="1:25" thickTop="1" thickBot="1" x14ac:dyDescent="0.3">
      <c r="A177" s="35">
        <v>176</v>
      </c>
      <c r="B177" s="15" t="s">
        <v>196</v>
      </c>
      <c r="C177" s="4">
        <f t="shared" ca="1" si="16"/>
        <v>49.091886583874413</v>
      </c>
      <c r="D177" s="5">
        <f t="shared" ca="1" si="17"/>
        <v>17</v>
      </c>
      <c r="E177" s="6" t="s">
        <v>1639</v>
      </c>
      <c r="F177" s="7" t="s">
        <v>1182</v>
      </c>
      <c r="G177" s="8" t="s">
        <v>1459</v>
      </c>
      <c r="H177" s="9" t="s">
        <v>1332</v>
      </c>
      <c r="I177" s="10" t="s">
        <v>1185</v>
      </c>
      <c r="J177" s="11" t="s">
        <v>1460</v>
      </c>
      <c r="K177" s="12" t="s">
        <v>1640</v>
      </c>
      <c r="L177" s="7" t="s">
        <v>1446</v>
      </c>
      <c r="M177" s="13" t="s">
        <v>1641</v>
      </c>
      <c r="N177" s="14" t="s">
        <v>1313</v>
      </c>
      <c r="O177" s="9" t="s">
        <v>1242</v>
      </c>
      <c r="P177" s="13" t="s">
        <v>1071</v>
      </c>
      <c r="Q177" s="8" t="s">
        <v>1642</v>
      </c>
      <c r="R177" s="3" t="s">
        <v>1084</v>
      </c>
      <c r="S177" s="10" t="s">
        <v>1643</v>
      </c>
      <c r="T177" s="16">
        <f t="shared" ca="1" si="18"/>
        <v>43492</v>
      </c>
      <c r="U177" s="36" t="b">
        <f t="shared" ca="1" si="19"/>
        <v>1</v>
      </c>
      <c r="V177" s="36" t="b">
        <f t="shared" ca="1" si="20"/>
        <v>0</v>
      </c>
      <c r="W177" s="38" t="b">
        <f t="shared" ca="1" si="21"/>
        <v>0</v>
      </c>
      <c r="X177" s="2" t="b">
        <f t="shared" ca="1" si="22"/>
        <v>0</v>
      </c>
      <c r="Y177" s="2" t="b">
        <f t="shared" si="23"/>
        <v>1</v>
      </c>
    </row>
    <row r="178" spans="1:25" thickTop="1" thickBot="1" x14ac:dyDescent="0.3">
      <c r="A178" s="35">
        <v>177</v>
      </c>
      <c r="B178" s="15" t="s">
        <v>197</v>
      </c>
      <c r="C178" s="4">
        <f t="shared" ca="1" si="16"/>
        <v>94.775088296272713</v>
      </c>
      <c r="D178" s="5">
        <f t="shared" ca="1" si="17"/>
        <v>17</v>
      </c>
      <c r="E178" s="6" t="s">
        <v>1639</v>
      </c>
      <c r="F178" s="7" t="s">
        <v>1182</v>
      </c>
      <c r="G178" s="8" t="s">
        <v>1459</v>
      </c>
      <c r="H178" s="9" t="s">
        <v>1332</v>
      </c>
      <c r="I178" s="10" t="s">
        <v>1185</v>
      </c>
      <c r="J178" s="11" t="s">
        <v>1460</v>
      </c>
      <c r="K178" s="12" t="s">
        <v>1645</v>
      </c>
      <c r="L178" s="7" t="s">
        <v>1646</v>
      </c>
      <c r="M178" s="13" t="s">
        <v>1275</v>
      </c>
      <c r="N178" s="14" t="s">
        <v>1076</v>
      </c>
      <c r="O178" s="9" t="s">
        <v>1297</v>
      </c>
      <c r="P178" s="13" t="s">
        <v>1191</v>
      </c>
      <c r="Q178" s="8" t="s">
        <v>1449</v>
      </c>
      <c r="R178" s="3" t="s">
        <v>1278</v>
      </c>
      <c r="S178" s="10" t="s">
        <v>1607</v>
      </c>
      <c r="T178" s="16">
        <f t="shared" ca="1" si="18"/>
        <v>43507</v>
      </c>
      <c r="U178" s="36" t="b">
        <f t="shared" ca="1" si="19"/>
        <v>1</v>
      </c>
      <c r="V178" s="36" t="b">
        <f t="shared" ca="1" si="20"/>
        <v>0</v>
      </c>
      <c r="W178" s="38" t="b">
        <f t="shared" ca="1" si="21"/>
        <v>0</v>
      </c>
      <c r="X178" s="2" t="b">
        <f t="shared" ca="1" si="22"/>
        <v>0</v>
      </c>
      <c r="Y178" s="2" t="b">
        <f t="shared" si="23"/>
        <v>1</v>
      </c>
    </row>
    <row r="179" spans="1:25" thickTop="1" thickBot="1" x14ac:dyDescent="0.3">
      <c r="A179" s="35">
        <v>178</v>
      </c>
      <c r="B179" s="15" t="s">
        <v>198</v>
      </c>
      <c r="C179" s="4">
        <f t="shared" ca="1" si="16"/>
        <v>28.352624482967002</v>
      </c>
      <c r="D179" s="5">
        <f t="shared" ca="1" si="17"/>
        <v>17</v>
      </c>
      <c r="E179" s="6" t="s">
        <v>1648</v>
      </c>
      <c r="F179" s="7" t="s">
        <v>1182</v>
      </c>
      <c r="G179" s="8" t="s">
        <v>1459</v>
      </c>
      <c r="H179" s="9" t="s">
        <v>1184</v>
      </c>
      <c r="I179" s="10" t="s">
        <v>1185</v>
      </c>
      <c r="J179" s="11" t="s">
        <v>1460</v>
      </c>
      <c r="K179" s="12" t="s">
        <v>1084</v>
      </c>
      <c r="L179" s="7" t="s">
        <v>1649</v>
      </c>
      <c r="M179" s="13" t="s">
        <v>1216</v>
      </c>
      <c r="N179" s="14" t="s">
        <v>1092</v>
      </c>
      <c r="O179" s="9" t="s">
        <v>1217</v>
      </c>
      <c r="P179" s="13" t="s">
        <v>1650</v>
      </c>
      <c r="Q179" s="8" t="s">
        <v>1076</v>
      </c>
      <c r="R179" s="3" t="s">
        <v>1651</v>
      </c>
      <c r="S179" s="10" t="s">
        <v>1499</v>
      </c>
      <c r="T179" s="16">
        <f t="shared" ca="1" si="18"/>
        <v>43532</v>
      </c>
      <c r="U179" s="36" t="b">
        <f t="shared" ca="1" si="19"/>
        <v>1</v>
      </c>
      <c r="V179" s="36" t="b">
        <f t="shared" ca="1" si="20"/>
        <v>0</v>
      </c>
      <c r="W179" s="38" t="b">
        <f t="shared" ca="1" si="21"/>
        <v>0</v>
      </c>
      <c r="X179" s="2" t="b">
        <f t="shared" ca="1" si="22"/>
        <v>1</v>
      </c>
      <c r="Y179" s="2" t="b">
        <f t="shared" si="23"/>
        <v>1</v>
      </c>
    </row>
    <row r="180" spans="1:25" thickTop="1" thickBot="1" x14ac:dyDescent="0.3">
      <c r="A180" s="35">
        <v>179</v>
      </c>
      <c r="B180" s="15" t="s">
        <v>199</v>
      </c>
      <c r="C180" s="4">
        <f t="shared" ca="1" si="16"/>
        <v>41.110176758883263</v>
      </c>
      <c r="D180" s="5">
        <f t="shared" ca="1" si="17"/>
        <v>17</v>
      </c>
      <c r="E180" s="6" t="s">
        <v>200</v>
      </c>
      <c r="T180" s="16">
        <f t="shared" ca="1" si="18"/>
        <v>43495</v>
      </c>
      <c r="U180" s="36" t="b">
        <f t="shared" ca="1" si="19"/>
        <v>1</v>
      </c>
      <c r="V180" s="36" t="b">
        <f t="shared" ca="1" si="20"/>
        <v>0</v>
      </c>
      <c r="W180" s="38" t="b">
        <f t="shared" ca="1" si="21"/>
        <v>0</v>
      </c>
      <c r="X180" s="2" t="b">
        <f t="shared" ca="1" si="22"/>
        <v>0</v>
      </c>
      <c r="Y180" s="2" t="b">
        <f t="shared" si="23"/>
        <v>1</v>
      </c>
    </row>
    <row r="181" spans="1:25" thickTop="1" thickBot="1" x14ac:dyDescent="0.3">
      <c r="A181" s="35">
        <v>180</v>
      </c>
      <c r="B181" s="15" t="s">
        <v>201</v>
      </c>
      <c r="C181" s="4">
        <f t="shared" ca="1" si="16"/>
        <v>20.45144395074815</v>
      </c>
      <c r="D181" s="5">
        <f t="shared" ca="1" si="17"/>
        <v>3</v>
      </c>
      <c r="E181" s="6" t="s">
        <v>1108</v>
      </c>
      <c r="F181" s="7" t="s">
        <v>1109</v>
      </c>
      <c r="G181" s="8" t="s">
        <v>1654</v>
      </c>
      <c r="H181" s="9" t="s">
        <v>1380</v>
      </c>
      <c r="I181" s="10" t="s">
        <v>1655</v>
      </c>
      <c r="J181" s="11" t="s">
        <v>1084</v>
      </c>
      <c r="K181" s="12" t="s">
        <v>1656</v>
      </c>
      <c r="L181" s="7" t="s">
        <v>1071</v>
      </c>
      <c r="M181" s="13" t="s">
        <v>1224</v>
      </c>
      <c r="N181" s="14" t="s">
        <v>1657</v>
      </c>
      <c r="O181" s="9" t="s">
        <v>1076</v>
      </c>
      <c r="P181" s="13" t="s">
        <v>1658</v>
      </c>
      <c r="Q181" s="8" t="s">
        <v>1124</v>
      </c>
      <c r="R181" s="3" t="s">
        <v>1092</v>
      </c>
      <c r="S181" s="10" t="s">
        <v>1659</v>
      </c>
      <c r="T181" s="16">
        <f t="shared" ca="1" si="18"/>
        <v>43522</v>
      </c>
      <c r="U181" s="36" t="b">
        <f t="shared" ca="1" si="19"/>
        <v>0</v>
      </c>
      <c r="V181" s="36" t="b">
        <f t="shared" ca="1" si="20"/>
        <v>1</v>
      </c>
      <c r="W181" s="38" t="b">
        <f t="shared" ca="1" si="21"/>
        <v>0</v>
      </c>
      <c r="X181" s="2" t="b">
        <f t="shared" ca="1" si="22"/>
        <v>1</v>
      </c>
      <c r="Y181" s="2" t="b">
        <f t="shared" si="23"/>
        <v>1</v>
      </c>
    </row>
    <row r="182" spans="1:25" thickTop="1" thickBot="1" x14ac:dyDescent="0.3">
      <c r="A182" s="35">
        <v>181</v>
      </c>
      <c r="B182" s="15" t="s">
        <v>202</v>
      </c>
      <c r="C182" s="4">
        <f t="shared" ca="1" si="16"/>
        <v>27.45800641138586</v>
      </c>
      <c r="D182" s="5">
        <f t="shared" ca="1" si="17"/>
        <v>17</v>
      </c>
      <c r="E182" s="6" t="s">
        <v>1660</v>
      </c>
      <c r="F182" s="7" t="s">
        <v>1487</v>
      </c>
      <c r="G182" s="8" t="s">
        <v>1182</v>
      </c>
      <c r="H182" s="9" t="s">
        <v>1459</v>
      </c>
      <c r="I182" s="10" t="s">
        <v>1184</v>
      </c>
      <c r="J182" s="11" t="s">
        <v>1185</v>
      </c>
      <c r="K182" s="12" t="s">
        <v>1460</v>
      </c>
      <c r="L182" s="7" t="s">
        <v>1499</v>
      </c>
      <c r="M182" s="13" t="s">
        <v>1539</v>
      </c>
      <c r="N182" s="14" t="s">
        <v>1661</v>
      </c>
      <c r="O182" s="9" t="s">
        <v>1230</v>
      </c>
      <c r="P182" s="13" t="s">
        <v>1092</v>
      </c>
      <c r="Q182" s="8" t="s">
        <v>1231</v>
      </c>
      <c r="R182" s="3" t="s">
        <v>1495</v>
      </c>
      <c r="S182" s="10" t="s">
        <v>1146</v>
      </c>
      <c r="T182" s="16">
        <f t="shared" ca="1" si="18"/>
        <v>43519</v>
      </c>
      <c r="U182" s="36" t="b">
        <f t="shared" ca="1" si="19"/>
        <v>1</v>
      </c>
      <c r="V182" s="36" t="b">
        <f t="shared" ca="1" si="20"/>
        <v>0</v>
      </c>
      <c r="W182" s="38" t="b">
        <f t="shared" ca="1" si="21"/>
        <v>0</v>
      </c>
      <c r="X182" s="2" t="b">
        <f t="shared" ca="1" si="22"/>
        <v>1</v>
      </c>
      <c r="Y182" s="2" t="b">
        <f t="shared" si="23"/>
        <v>1</v>
      </c>
    </row>
    <row r="183" spans="1:25" thickTop="1" thickBot="1" x14ac:dyDescent="0.3">
      <c r="A183" s="35">
        <v>182</v>
      </c>
      <c r="B183" s="15" t="s">
        <v>203</v>
      </c>
      <c r="C183" s="4">
        <f t="shared" ca="1" si="16"/>
        <v>75.429618701680681</v>
      </c>
      <c r="D183" s="5">
        <f t="shared" ca="1" si="17"/>
        <v>17</v>
      </c>
      <c r="E183" s="6" t="s">
        <v>1665</v>
      </c>
      <c r="F183" s="7" t="s">
        <v>1084</v>
      </c>
      <c r="G183" s="8" t="s">
        <v>1092</v>
      </c>
      <c r="H183" s="9" t="s">
        <v>1100</v>
      </c>
      <c r="I183" s="10" t="s">
        <v>1666</v>
      </c>
      <c r="J183" s="11" t="s">
        <v>1667</v>
      </c>
      <c r="K183" s="12" t="s">
        <v>1278</v>
      </c>
      <c r="L183" s="7" t="s">
        <v>1194</v>
      </c>
      <c r="M183" s="13" t="s">
        <v>1310</v>
      </c>
      <c r="N183" s="14" t="s">
        <v>1668</v>
      </c>
      <c r="O183" s="9" t="s">
        <v>1106</v>
      </c>
      <c r="P183" s="13" t="s">
        <v>1669</v>
      </c>
      <c r="T183" s="16">
        <f t="shared" ca="1" si="18"/>
        <v>43524</v>
      </c>
      <c r="U183" s="36" t="b">
        <f t="shared" ca="1" si="19"/>
        <v>1</v>
      </c>
      <c r="V183" s="36" t="b">
        <f t="shared" ca="1" si="20"/>
        <v>0</v>
      </c>
      <c r="W183" s="38" t="b">
        <f t="shared" ca="1" si="21"/>
        <v>0</v>
      </c>
      <c r="X183" s="2" t="b">
        <f t="shared" ca="1" si="22"/>
        <v>0</v>
      </c>
      <c r="Y183" s="2" t="b">
        <f t="shared" si="23"/>
        <v>1</v>
      </c>
    </row>
    <row r="184" spans="1:25" thickTop="1" thickBot="1" x14ac:dyDescent="0.3">
      <c r="A184" s="35">
        <v>183</v>
      </c>
      <c r="B184" s="15" t="s">
        <v>204</v>
      </c>
      <c r="C184" s="4">
        <f t="shared" ca="1" si="16"/>
        <v>55.22137458130041</v>
      </c>
      <c r="D184" s="5">
        <f t="shared" ca="1" si="17"/>
        <v>14</v>
      </c>
      <c r="E184" s="6" t="s">
        <v>1665</v>
      </c>
      <c r="F184" s="7" t="s">
        <v>1084</v>
      </c>
      <c r="G184" s="8" t="s">
        <v>1670</v>
      </c>
      <c r="H184" s="9" t="s">
        <v>1198</v>
      </c>
      <c r="I184" s="10" t="s">
        <v>1310</v>
      </c>
      <c r="J184" s="11" t="s">
        <v>1197</v>
      </c>
      <c r="K184" s="12" t="s">
        <v>1671</v>
      </c>
      <c r="T184" s="16">
        <f t="shared" ca="1" si="18"/>
        <v>43505</v>
      </c>
      <c r="U184" s="36" t="b">
        <f t="shared" ca="1" si="19"/>
        <v>1</v>
      </c>
      <c r="V184" s="36" t="b">
        <f t="shared" ca="1" si="20"/>
        <v>0</v>
      </c>
      <c r="W184" s="38" t="b">
        <f t="shared" ca="1" si="21"/>
        <v>0</v>
      </c>
      <c r="X184" s="2" t="b">
        <f t="shared" ca="1" si="22"/>
        <v>0</v>
      </c>
      <c r="Y184" s="2" t="b">
        <f t="shared" si="23"/>
        <v>1</v>
      </c>
    </row>
    <row r="185" spans="1:25" thickTop="1" thickBot="1" x14ac:dyDescent="0.3">
      <c r="A185" s="35">
        <v>184</v>
      </c>
      <c r="B185" s="15" t="s">
        <v>205</v>
      </c>
      <c r="C185" s="4">
        <f t="shared" ca="1" si="16"/>
        <v>39.8169670908445</v>
      </c>
      <c r="D185" s="5">
        <f t="shared" ca="1" si="17"/>
        <v>9</v>
      </c>
      <c r="E185" s="6" t="s">
        <v>1672</v>
      </c>
      <c r="F185" s="7" t="s">
        <v>1459</v>
      </c>
      <c r="G185" s="8" t="s">
        <v>1184</v>
      </c>
      <c r="H185" s="9" t="s">
        <v>1185</v>
      </c>
      <c r="I185" s="10" t="s">
        <v>1460</v>
      </c>
      <c r="J185" s="11" t="s">
        <v>1071</v>
      </c>
      <c r="K185" s="12" t="s">
        <v>1289</v>
      </c>
      <c r="L185" s="7" t="s">
        <v>1673</v>
      </c>
      <c r="M185" s="13" t="s">
        <v>1674</v>
      </c>
      <c r="N185" s="14" t="s">
        <v>1675</v>
      </c>
      <c r="O185" s="9" t="s">
        <v>1676</v>
      </c>
      <c r="P185" s="13" t="s">
        <v>1677</v>
      </c>
      <c r="Q185" s="8" t="s">
        <v>1084</v>
      </c>
      <c r="R185" s="3" t="s">
        <v>1678</v>
      </c>
      <c r="S185" s="10" t="s">
        <v>1582</v>
      </c>
      <c r="T185" s="16">
        <f t="shared" ca="1" si="18"/>
        <v>43512</v>
      </c>
      <c r="U185" s="36" t="b">
        <f t="shared" ca="1" si="19"/>
        <v>0</v>
      </c>
      <c r="V185" s="36" t="b">
        <f t="shared" ca="1" si="20"/>
        <v>1</v>
      </c>
      <c r="W185" s="38" t="b">
        <f t="shared" ca="1" si="21"/>
        <v>0</v>
      </c>
      <c r="X185" s="2" t="b">
        <f t="shared" ca="1" si="22"/>
        <v>0</v>
      </c>
      <c r="Y185" s="2" t="b">
        <f t="shared" si="23"/>
        <v>1</v>
      </c>
    </row>
    <row r="186" spans="1:25" thickTop="1" thickBot="1" x14ac:dyDescent="0.3">
      <c r="A186" s="35">
        <v>185</v>
      </c>
      <c r="B186" s="15" t="s">
        <v>206</v>
      </c>
      <c r="C186" s="4">
        <f t="shared" ca="1" si="16"/>
        <v>79.305035056294727</v>
      </c>
      <c r="D186" s="5">
        <f t="shared" ca="1" si="17"/>
        <v>17</v>
      </c>
      <c r="E186" s="6" t="s">
        <v>1679</v>
      </c>
      <c r="F186" s="7" t="s">
        <v>1203</v>
      </c>
      <c r="G186" s="8" t="s">
        <v>1212</v>
      </c>
      <c r="H186" s="9" t="s">
        <v>1464</v>
      </c>
      <c r="I186" s="10" t="s">
        <v>1680</v>
      </c>
      <c r="J186" s="11" t="s">
        <v>1681</v>
      </c>
      <c r="K186" s="12" t="s">
        <v>1682</v>
      </c>
      <c r="L186" s="7" t="s">
        <v>1191</v>
      </c>
      <c r="M186" s="13" t="s">
        <v>1105</v>
      </c>
      <c r="N186" s="14" t="s">
        <v>1683</v>
      </c>
      <c r="O186" s="9" t="s">
        <v>1092</v>
      </c>
      <c r="P186" s="13" t="s">
        <v>1393</v>
      </c>
      <c r="T186" s="16">
        <f t="shared" ca="1" si="18"/>
        <v>43511</v>
      </c>
      <c r="U186" s="36" t="b">
        <f t="shared" ca="1" si="19"/>
        <v>1</v>
      </c>
      <c r="V186" s="36" t="b">
        <f t="shared" ca="1" si="20"/>
        <v>0</v>
      </c>
      <c r="W186" s="38" t="b">
        <f t="shared" ca="1" si="21"/>
        <v>0</v>
      </c>
      <c r="X186" s="2" t="b">
        <f t="shared" ca="1" si="22"/>
        <v>0</v>
      </c>
      <c r="Y186" s="2" t="b">
        <f t="shared" si="23"/>
        <v>1</v>
      </c>
    </row>
    <row r="187" spans="1:25" thickTop="1" thickBot="1" x14ac:dyDescent="0.3">
      <c r="A187" s="35">
        <v>186</v>
      </c>
      <c r="B187" s="15" t="s">
        <v>207</v>
      </c>
      <c r="C187" s="4">
        <f t="shared" ca="1" si="16"/>
        <v>4.5543501867359559</v>
      </c>
      <c r="D187" s="5">
        <f t="shared" ca="1" si="17"/>
        <v>14</v>
      </c>
      <c r="E187" s="6" t="s">
        <v>1684</v>
      </c>
      <c r="F187" s="7" t="s">
        <v>1485</v>
      </c>
      <c r="G187" s="8" t="s">
        <v>1332</v>
      </c>
      <c r="H187" s="9" t="s">
        <v>1685</v>
      </c>
      <c r="I187" s="10" t="s">
        <v>1686</v>
      </c>
      <c r="J187" s="11" t="s">
        <v>1687</v>
      </c>
      <c r="K187" s="12" t="s">
        <v>1688</v>
      </c>
      <c r="L187" s="7" t="s">
        <v>1637</v>
      </c>
      <c r="M187" s="13" t="s">
        <v>1464</v>
      </c>
      <c r="N187" s="14" t="s">
        <v>1689</v>
      </c>
      <c r="O187" s="9" t="s">
        <v>1086</v>
      </c>
      <c r="P187" s="13" t="s">
        <v>1582</v>
      </c>
      <c r="Q187" s="8" t="s">
        <v>1092</v>
      </c>
      <c r="R187" s="3" t="s">
        <v>1690</v>
      </c>
      <c r="S187" s="10" t="s">
        <v>1623</v>
      </c>
      <c r="T187" s="16">
        <f t="shared" ca="1" si="18"/>
        <v>43530</v>
      </c>
      <c r="U187" s="36" t="b">
        <f t="shared" ca="1" si="19"/>
        <v>1</v>
      </c>
      <c r="V187" s="36" t="b">
        <f t="shared" ca="1" si="20"/>
        <v>0</v>
      </c>
      <c r="W187" s="38" t="b">
        <f t="shared" ca="1" si="21"/>
        <v>0</v>
      </c>
      <c r="X187" s="2" t="b">
        <f t="shared" ca="1" si="22"/>
        <v>1</v>
      </c>
      <c r="Y187" s="2" t="b">
        <f t="shared" si="23"/>
        <v>1</v>
      </c>
    </row>
    <row r="188" spans="1:25" thickTop="1" thickBot="1" x14ac:dyDescent="0.3">
      <c r="A188" s="35">
        <v>187</v>
      </c>
      <c r="B188" s="15" t="s">
        <v>208</v>
      </c>
      <c r="C188" s="4">
        <f t="shared" ca="1" si="16"/>
        <v>40.392052792129988</v>
      </c>
      <c r="D188" s="5">
        <f t="shared" ca="1" si="17"/>
        <v>17</v>
      </c>
      <c r="E188" s="6" t="s">
        <v>1691</v>
      </c>
      <c r="F188" s="7" t="s">
        <v>1160</v>
      </c>
      <c r="G188" s="8" t="s">
        <v>1692</v>
      </c>
      <c r="H188" s="9" t="s">
        <v>1182</v>
      </c>
      <c r="I188" s="10" t="s">
        <v>1459</v>
      </c>
      <c r="J188" s="11" t="s">
        <v>1332</v>
      </c>
      <c r="K188" s="12" t="s">
        <v>1185</v>
      </c>
      <c r="L188" s="7" t="s">
        <v>1460</v>
      </c>
      <c r="M188" s="13" t="s">
        <v>1084</v>
      </c>
      <c r="N188" s="14" t="s">
        <v>1693</v>
      </c>
      <c r="O188" s="9" t="s">
        <v>1694</v>
      </c>
      <c r="P188" s="13" t="s">
        <v>1695</v>
      </c>
      <c r="Q188" s="8" t="s">
        <v>1696</v>
      </c>
      <c r="R188" s="3" t="s">
        <v>1086</v>
      </c>
      <c r="S188" s="10" t="s">
        <v>1221</v>
      </c>
      <c r="T188" s="16">
        <f t="shared" ca="1" si="18"/>
        <v>43517</v>
      </c>
      <c r="U188" s="36" t="b">
        <f t="shared" ca="1" si="19"/>
        <v>1</v>
      </c>
      <c r="V188" s="36" t="b">
        <f t="shared" ca="1" si="20"/>
        <v>0</v>
      </c>
      <c r="W188" s="38" t="b">
        <f t="shared" ca="1" si="21"/>
        <v>0</v>
      </c>
      <c r="X188" s="2" t="b">
        <f t="shared" ca="1" si="22"/>
        <v>0</v>
      </c>
      <c r="Y188" s="2" t="b">
        <f t="shared" si="23"/>
        <v>1</v>
      </c>
    </row>
    <row r="189" spans="1:25" thickTop="1" thickBot="1" x14ac:dyDescent="0.3">
      <c r="A189" s="35">
        <v>188</v>
      </c>
      <c r="B189" s="15" t="s">
        <v>209</v>
      </c>
      <c r="C189" s="4">
        <f t="shared" ca="1" si="16"/>
        <v>36.253202525075665</v>
      </c>
      <c r="D189" s="5">
        <f t="shared" ca="1" si="17"/>
        <v>17</v>
      </c>
      <c r="E189" s="6" t="s">
        <v>951</v>
      </c>
      <c r="F189" s="7" t="s">
        <v>1071</v>
      </c>
      <c r="G189" s="8" t="s">
        <v>1487</v>
      </c>
      <c r="H189" s="9" t="s">
        <v>1182</v>
      </c>
      <c r="I189" s="10" t="s">
        <v>1500</v>
      </c>
      <c r="J189" s="11" t="s">
        <v>1184</v>
      </c>
      <c r="K189" s="12" t="s">
        <v>1185</v>
      </c>
      <c r="L189" s="7" t="s">
        <v>1480</v>
      </c>
      <c r="M189" s="13" t="s">
        <v>1703</v>
      </c>
      <c r="N189" s="14" t="s">
        <v>1160</v>
      </c>
      <c r="O189" s="9" t="s">
        <v>1168</v>
      </c>
      <c r="P189" s="13" t="s">
        <v>1677</v>
      </c>
      <c r="Q189" s="8" t="s">
        <v>1704</v>
      </c>
      <c r="R189" s="3" t="s">
        <v>1705</v>
      </c>
      <c r="S189" s="10" t="s">
        <v>1706</v>
      </c>
      <c r="T189" s="16">
        <f t="shared" ca="1" si="18"/>
        <v>43500</v>
      </c>
      <c r="U189" s="36" t="b">
        <f t="shared" ca="1" si="19"/>
        <v>1</v>
      </c>
      <c r="V189" s="36" t="b">
        <f t="shared" ca="1" si="20"/>
        <v>0</v>
      </c>
      <c r="W189" s="38" t="b">
        <f t="shared" ca="1" si="21"/>
        <v>0</v>
      </c>
      <c r="X189" s="2" t="b">
        <f t="shared" ca="1" si="22"/>
        <v>0</v>
      </c>
      <c r="Y189" s="2" t="b">
        <f t="shared" si="23"/>
        <v>1</v>
      </c>
    </row>
    <row r="190" spans="1:25" thickTop="1" thickBot="1" x14ac:dyDescent="0.3">
      <c r="A190" s="35">
        <v>189</v>
      </c>
      <c r="B190" s="15" t="s">
        <v>210</v>
      </c>
      <c r="C190" s="4">
        <f t="shared" ca="1" si="16"/>
        <v>27.625881330081516</v>
      </c>
      <c r="D190" s="5">
        <f t="shared" ca="1" si="17"/>
        <v>17</v>
      </c>
      <c r="E190" s="6" t="s">
        <v>1708</v>
      </c>
      <c r="F190" s="7" t="s">
        <v>1709</v>
      </c>
      <c r="G190" s="8" t="s">
        <v>1182</v>
      </c>
      <c r="H190" s="9" t="s">
        <v>1459</v>
      </c>
      <c r="I190" s="10" t="s">
        <v>1332</v>
      </c>
      <c r="J190" s="11" t="s">
        <v>1185</v>
      </c>
      <c r="K190" s="12" t="s">
        <v>1460</v>
      </c>
      <c r="L190" s="7" t="s">
        <v>1071</v>
      </c>
      <c r="M190" s="13" t="s">
        <v>1084</v>
      </c>
      <c r="N190" s="14" t="s">
        <v>1710</v>
      </c>
      <c r="O190" s="9" t="s">
        <v>1084</v>
      </c>
      <c r="P190" s="13" t="s">
        <v>1092</v>
      </c>
      <c r="Q190" s="8" t="s">
        <v>1711</v>
      </c>
      <c r="R190" s="3" t="s">
        <v>1712</v>
      </c>
      <c r="S190" s="10" t="s">
        <v>1713</v>
      </c>
      <c r="T190" s="16">
        <f t="shared" ca="1" si="18"/>
        <v>43523</v>
      </c>
      <c r="U190" s="36" t="b">
        <f t="shared" ca="1" si="19"/>
        <v>1</v>
      </c>
      <c r="V190" s="36" t="b">
        <f t="shared" ca="1" si="20"/>
        <v>0</v>
      </c>
      <c r="W190" s="38" t="b">
        <f t="shared" ca="1" si="21"/>
        <v>0</v>
      </c>
      <c r="X190" s="2" t="b">
        <f t="shared" ca="1" si="22"/>
        <v>1</v>
      </c>
      <c r="Y190" s="2" t="b">
        <f t="shared" si="23"/>
        <v>1</v>
      </c>
    </row>
    <row r="191" spans="1:25" thickTop="1" thickBot="1" x14ac:dyDescent="0.3">
      <c r="A191" s="35">
        <v>190</v>
      </c>
      <c r="B191" s="15" t="s">
        <v>211</v>
      </c>
      <c r="C191" s="4">
        <f t="shared" ca="1" si="16"/>
        <v>87.09229895920005</v>
      </c>
      <c r="D191" s="5">
        <f t="shared" ca="1" si="17"/>
        <v>17</v>
      </c>
      <c r="E191" s="6" t="s">
        <v>1708</v>
      </c>
      <c r="F191" s="7" t="s">
        <v>1721</v>
      </c>
      <c r="G191" s="8" t="s">
        <v>1182</v>
      </c>
      <c r="H191" s="9" t="s">
        <v>1459</v>
      </c>
      <c r="I191" s="10" t="s">
        <v>1332</v>
      </c>
      <c r="J191" s="11" t="s">
        <v>1185</v>
      </c>
      <c r="K191" s="12" t="s">
        <v>1460</v>
      </c>
      <c r="L191" s="7" t="s">
        <v>1071</v>
      </c>
      <c r="M191" s="13" t="s">
        <v>1084</v>
      </c>
      <c r="N191" s="14" t="s">
        <v>1593</v>
      </c>
      <c r="O191" s="9" t="s">
        <v>1084</v>
      </c>
      <c r="P191" s="13" t="s">
        <v>1092</v>
      </c>
      <c r="Q191" s="8" t="s">
        <v>1711</v>
      </c>
      <c r="R191" s="3" t="s">
        <v>1712</v>
      </c>
      <c r="S191" s="10" t="s">
        <v>1713</v>
      </c>
      <c r="T191" s="16">
        <f t="shared" ca="1" si="18"/>
        <v>43515</v>
      </c>
      <c r="U191" s="36" t="b">
        <f t="shared" ca="1" si="19"/>
        <v>1</v>
      </c>
      <c r="V191" s="36" t="b">
        <f t="shared" ca="1" si="20"/>
        <v>0</v>
      </c>
      <c r="W191" s="38" t="b">
        <f t="shared" ca="1" si="21"/>
        <v>0</v>
      </c>
      <c r="X191" s="2" t="b">
        <f t="shared" ca="1" si="22"/>
        <v>0</v>
      </c>
      <c r="Y191" s="2" t="b">
        <f t="shared" si="23"/>
        <v>1</v>
      </c>
    </row>
    <row r="192" spans="1:25" thickTop="1" thickBot="1" x14ac:dyDescent="0.3">
      <c r="A192" s="35">
        <v>191</v>
      </c>
      <c r="B192" s="15" t="s">
        <v>212</v>
      </c>
      <c r="C192" s="4">
        <f t="shared" ca="1" si="16"/>
        <v>65.561693634876804</v>
      </c>
      <c r="D192" s="5">
        <f t="shared" ca="1" si="17"/>
        <v>17</v>
      </c>
      <c r="E192" s="6" t="s">
        <v>1265</v>
      </c>
      <c r="F192" s="7" t="s">
        <v>1071</v>
      </c>
      <c r="G192" s="8" t="s">
        <v>1722</v>
      </c>
      <c r="H192" s="9" t="s">
        <v>1723</v>
      </c>
      <c r="I192" s="10" t="s">
        <v>1724</v>
      </c>
      <c r="J192" s="11" t="s">
        <v>1092</v>
      </c>
      <c r="K192" s="12" t="s">
        <v>1191</v>
      </c>
      <c r="L192" s="7" t="s">
        <v>1600</v>
      </c>
      <c r="M192" s="13" t="s">
        <v>1603</v>
      </c>
      <c r="N192" s="14" t="s">
        <v>1725</v>
      </c>
      <c r="T192" s="16">
        <f t="shared" ca="1" si="18"/>
        <v>43489</v>
      </c>
      <c r="U192" s="36" t="b">
        <f t="shared" ca="1" si="19"/>
        <v>1</v>
      </c>
      <c r="V192" s="36" t="b">
        <f t="shared" ca="1" si="20"/>
        <v>0</v>
      </c>
      <c r="W192" s="38" t="b">
        <f t="shared" ca="1" si="21"/>
        <v>0</v>
      </c>
      <c r="X192" s="2" t="b">
        <f t="shared" ca="1" si="22"/>
        <v>0</v>
      </c>
      <c r="Y192" s="2" t="b">
        <f t="shared" si="23"/>
        <v>1</v>
      </c>
    </row>
    <row r="193" spans="1:25" thickTop="1" thickBot="1" x14ac:dyDescent="0.3">
      <c r="A193" s="35">
        <v>192</v>
      </c>
      <c r="B193" s="15" t="s">
        <v>213</v>
      </c>
      <c r="C193" s="4">
        <f t="shared" ca="1" si="16"/>
        <v>51.095376480773666</v>
      </c>
      <c r="D193" s="5">
        <f t="shared" ca="1" si="17"/>
        <v>12</v>
      </c>
      <c r="E193" s="6" t="s">
        <v>214</v>
      </c>
      <c r="T193" s="16">
        <f t="shared" ca="1" si="18"/>
        <v>43521</v>
      </c>
      <c r="U193" s="36" t="b">
        <f t="shared" ca="1" si="19"/>
        <v>1</v>
      </c>
      <c r="V193" s="36" t="b">
        <f t="shared" ca="1" si="20"/>
        <v>0</v>
      </c>
      <c r="W193" s="38" t="b">
        <f t="shared" ca="1" si="21"/>
        <v>0</v>
      </c>
      <c r="X193" s="2" t="b">
        <f t="shared" ca="1" si="22"/>
        <v>0</v>
      </c>
      <c r="Y193" s="2" t="b">
        <f t="shared" si="23"/>
        <v>1</v>
      </c>
    </row>
    <row r="194" spans="1:25" thickTop="1" thickBot="1" x14ac:dyDescent="0.3">
      <c r="A194" s="35">
        <v>193</v>
      </c>
      <c r="B194" s="15" t="s">
        <v>215</v>
      </c>
      <c r="C194" s="4">
        <f t="shared" ref="C194:C257" ca="1" si="24">RAND() * 100</f>
        <v>54.400820229345825</v>
      </c>
      <c r="D194" s="5">
        <f t="shared" ref="D194:D257" ca="1" si="25">COUNTA(D193:T193)</f>
        <v>3</v>
      </c>
      <c r="E194" s="6" t="s">
        <v>1660</v>
      </c>
      <c r="F194" s="7" t="s">
        <v>1699</v>
      </c>
      <c r="G194" s="8" t="s">
        <v>1194</v>
      </c>
      <c r="H194" s="9" t="s">
        <v>1726</v>
      </c>
      <c r="T194" s="16">
        <f t="shared" ref="T194:T257" ca="1" si="26">RANDBETWEEN(DATE(2019,1,24),DATE(2019,3,8))</f>
        <v>43489</v>
      </c>
      <c r="U194" s="36" t="b">
        <f t="shared" ref="U194:U257" ca="1" si="27">IF(D194 &gt; 10, TRUE, FALSE)</f>
        <v>0</v>
      </c>
      <c r="V194" s="36" t="b">
        <f t="shared" ref="V194:V257" ca="1" si="28">IF(U194 = TRUE, FALSE, TRUE)</f>
        <v>1</v>
      </c>
      <c r="W194" s="38" t="b">
        <f t="shared" ref="W194:W257" ca="1" si="29">IF(T194 &lt; TODAY(), TRUE, FALSE)</f>
        <v>0</v>
      </c>
      <c r="X194" s="2" t="b">
        <f t="shared" ref="X194:X257" ca="1" si="30">IF(C194 &lt; 30, TRUE, FALSE)</f>
        <v>0</v>
      </c>
      <c r="Y194" s="2" t="b">
        <f t="shared" si="23"/>
        <v>1</v>
      </c>
    </row>
    <row r="195" spans="1:25" thickTop="1" thickBot="1" x14ac:dyDescent="0.3">
      <c r="A195" s="35">
        <v>194</v>
      </c>
      <c r="B195" s="15" t="s">
        <v>216</v>
      </c>
      <c r="C195" s="4">
        <f t="shared" ca="1" si="24"/>
        <v>20.716676943893663</v>
      </c>
      <c r="D195" s="5">
        <f t="shared" ca="1" si="25"/>
        <v>6</v>
      </c>
      <c r="E195" s="6" t="s">
        <v>1660</v>
      </c>
      <c r="F195" s="7" t="s">
        <v>1727</v>
      </c>
      <c r="T195" s="16">
        <f t="shared" ca="1" si="26"/>
        <v>43531</v>
      </c>
      <c r="U195" s="36" t="b">
        <f t="shared" ca="1" si="27"/>
        <v>0</v>
      </c>
      <c r="V195" s="36" t="b">
        <f t="shared" ca="1" si="28"/>
        <v>1</v>
      </c>
      <c r="W195" s="38" t="b">
        <f t="shared" ca="1" si="29"/>
        <v>0</v>
      </c>
      <c r="X195" s="2" t="b">
        <f t="shared" ca="1" si="30"/>
        <v>1</v>
      </c>
      <c r="Y195" s="2" t="b">
        <f t="shared" ref="Y195:Y258" si="31">IF(ISNUMBER(SEARCH("SUGAR",E195:S195)) = FALSE,TRUE,FALSE)</f>
        <v>1</v>
      </c>
    </row>
    <row r="196" spans="1:25" thickTop="1" thickBot="1" x14ac:dyDescent="0.3">
      <c r="A196" s="35">
        <v>195</v>
      </c>
      <c r="B196" s="15" t="s">
        <v>217</v>
      </c>
      <c r="C196" s="4">
        <f t="shared" ca="1" si="24"/>
        <v>2.6969977194363226</v>
      </c>
      <c r="D196" s="5">
        <f t="shared" ca="1" si="25"/>
        <v>4</v>
      </c>
      <c r="E196" s="6" t="s">
        <v>1087</v>
      </c>
      <c r="F196" s="7" t="s">
        <v>1675</v>
      </c>
      <c r="G196" s="8" t="s">
        <v>1728</v>
      </c>
      <c r="H196" s="9" t="s">
        <v>1729</v>
      </c>
      <c r="I196" s="10" t="s">
        <v>1730</v>
      </c>
      <c r="J196" s="11" t="s">
        <v>1224</v>
      </c>
      <c r="K196" s="12" t="s">
        <v>1731</v>
      </c>
      <c r="L196" s="7" t="s">
        <v>1092</v>
      </c>
      <c r="M196" s="13" t="s">
        <v>1151</v>
      </c>
      <c r="N196" s="14" t="s">
        <v>1732</v>
      </c>
      <c r="O196" s="9" t="s">
        <v>1458</v>
      </c>
      <c r="P196" s="13" t="s">
        <v>1182</v>
      </c>
      <c r="Q196" s="8" t="s">
        <v>1500</v>
      </c>
      <c r="R196" s="3" t="s">
        <v>1184</v>
      </c>
      <c r="S196" s="10" t="s">
        <v>1185</v>
      </c>
      <c r="T196" s="16">
        <f t="shared" ca="1" si="26"/>
        <v>43527</v>
      </c>
      <c r="U196" s="36" t="b">
        <f t="shared" ca="1" si="27"/>
        <v>0</v>
      </c>
      <c r="V196" s="36" t="b">
        <f t="shared" ca="1" si="28"/>
        <v>1</v>
      </c>
      <c r="W196" s="38" t="b">
        <f t="shared" ca="1" si="29"/>
        <v>0</v>
      </c>
      <c r="X196" s="2" t="b">
        <f t="shared" ca="1" si="30"/>
        <v>1</v>
      </c>
      <c r="Y196" s="2" t="b">
        <f t="shared" si="31"/>
        <v>1</v>
      </c>
    </row>
    <row r="197" spans="1:25" thickTop="1" thickBot="1" x14ac:dyDescent="0.3">
      <c r="A197" s="35">
        <v>196</v>
      </c>
      <c r="B197" s="15" t="s">
        <v>218</v>
      </c>
      <c r="C197" s="4">
        <f t="shared" ca="1" si="24"/>
        <v>67.162252318473733</v>
      </c>
      <c r="D197" s="5">
        <f t="shared" ca="1" si="25"/>
        <v>17</v>
      </c>
      <c r="E197" s="6" t="s">
        <v>1087</v>
      </c>
      <c r="F197" s="7" t="s">
        <v>1070</v>
      </c>
      <c r="G197" s="8" t="s">
        <v>1735</v>
      </c>
      <c r="H197" s="9" t="s">
        <v>1736</v>
      </c>
      <c r="I197" s="10" t="s">
        <v>1737</v>
      </c>
      <c r="J197" s="11" t="s">
        <v>1224</v>
      </c>
      <c r="K197" s="12" t="s">
        <v>1150</v>
      </c>
      <c r="L197" s="7" t="s">
        <v>1738</v>
      </c>
      <c r="M197" s="13" t="s">
        <v>1305</v>
      </c>
      <c r="N197" s="14" t="s">
        <v>1306</v>
      </c>
      <c r="O197" s="9" t="s">
        <v>1175</v>
      </c>
      <c r="P197" s="13" t="s">
        <v>1298</v>
      </c>
      <c r="Q197" s="8" t="s">
        <v>1071</v>
      </c>
      <c r="R197" s="3" t="s">
        <v>1407</v>
      </c>
      <c r="S197" s="10" t="s">
        <v>1739</v>
      </c>
      <c r="T197" s="16">
        <f t="shared" ca="1" si="26"/>
        <v>43506</v>
      </c>
      <c r="U197" s="36" t="b">
        <f t="shared" ca="1" si="27"/>
        <v>1</v>
      </c>
      <c r="V197" s="36" t="b">
        <f t="shared" ca="1" si="28"/>
        <v>0</v>
      </c>
      <c r="W197" s="38" t="b">
        <f t="shared" ca="1" si="29"/>
        <v>0</v>
      </c>
      <c r="X197" s="2" t="b">
        <f t="shared" ca="1" si="30"/>
        <v>0</v>
      </c>
      <c r="Y197" s="2" t="b">
        <f t="shared" si="31"/>
        <v>1</v>
      </c>
    </row>
    <row r="198" spans="1:25" ht="31.5" thickTop="1" thickBot="1" x14ac:dyDescent="0.3">
      <c r="A198" s="35">
        <v>197</v>
      </c>
      <c r="B198" s="15" t="s">
        <v>219</v>
      </c>
      <c r="C198" s="4">
        <f t="shared" ca="1" si="24"/>
        <v>99.37135699026733</v>
      </c>
      <c r="D198" s="5">
        <f t="shared" ca="1" si="25"/>
        <v>17</v>
      </c>
      <c r="E198" s="6" t="s">
        <v>1740</v>
      </c>
      <c r="F198" s="7" t="s">
        <v>1741</v>
      </c>
      <c r="G198" s="8" t="s">
        <v>1092</v>
      </c>
      <c r="H198" s="9" t="s">
        <v>1742</v>
      </c>
      <c r="I198" s="10" t="s">
        <v>1084</v>
      </c>
      <c r="J198" s="11" t="s">
        <v>1743</v>
      </c>
      <c r="K198" s="12" t="s">
        <v>1459</v>
      </c>
      <c r="L198" s="7" t="s">
        <v>1332</v>
      </c>
      <c r="M198" s="13" t="s">
        <v>1185</v>
      </c>
      <c r="N198" s="14" t="s">
        <v>1460</v>
      </c>
      <c r="O198" s="9" t="s">
        <v>1744</v>
      </c>
      <c r="P198" s="13" t="s">
        <v>1092</v>
      </c>
      <c r="Q198" s="8" t="s">
        <v>1231</v>
      </c>
      <c r="R198" s="3" t="s">
        <v>1745</v>
      </c>
      <c r="S198" s="10" t="s">
        <v>1230</v>
      </c>
      <c r="T198" s="16">
        <f t="shared" ca="1" si="26"/>
        <v>43509</v>
      </c>
      <c r="U198" s="36" t="b">
        <f t="shared" ca="1" si="27"/>
        <v>1</v>
      </c>
      <c r="V198" s="36" t="b">
        <f t="shared" ca="1" si="28"/>
        <v>0</v>
      </c>
      <c r="W198" s="38" t="b">
        <f t="shared" ca="1" si="29"/>
        <v>0</v>
      </c>
      <c r="X198" s="2" t="b">
        <f t="shared" ca="1" si="30"/>
        <v>0</v>
      </c>
      <c r="Y198" s="2" t="b">
        <f t="shared" si="31"/>
        <v>1</v>
      </c>
    </row>
    <row r="199" spans="1:25" thickTop="1" thickBot="1" x14ac:dyDescent="0.3">
      <c r="A199" s="35">
        <v>198</v>
      </c>
      <c r="B199" s="15" t="s">
        <v>220</v>
      </c>
      <c r="C199" s="4">
        <f t="shared" ca="1" si="24"/>
        <v>62.826756822588756</v>
      </c>
      <c r="D199" s="5">
        <f t="shared" ca="1" si="25"/>
        <v>17</v>
      </c>
      <c r="E199" s="6" t="s">
        <v>1750</v>
      </c>
      <c r="F199" s="7" t="s">
        <v>1751</v>
      </c>
      <c r="G199" s="8" t="s">
        <v>1752</v>
      </c>
      <c r="T199" s="16">
        <f t="shared" ca="1" si="26"/>
        <v>43516</v>
      </c>
      <c r="U199" s="36" t="b">
        <f t="shared" ca="1" si="27"/>
        <v>1</v>
      </c>
      <c r="V199" s="36" t="b">
        <f t="shared" ca="1" si="28"/>
        <v>0</v>
      </c>
      <c r="W199" s="38" t="b">
        <f t="shared" ca="1" si="29"/>
        <v>0</v>
      </c>
      <c r="X199" s="2" t="b">
        <f t="shared" ca="1" si="30"/>
        <v>0</v>
      </c>
      <c r="Y199" s="2" t="b">
        <f t="shared" si="31"/>
        <v>1</v>
      </c>
    </row>
    <row r="200" spans="1:25" thickTop="1" thickBot="1" x14ac:dyDescent="0.3">
      <c r="A200" s="35">
        <v>199</v>
      </c>
      <c r="B200" s="15" t="s">
        <v>221</v>
      </c>
      <c r="C200" s="4">
        <f t="shared" ca="1" si="24"/>
        <v>21.745720421197255</v>
      </c>
      <c r="D200" s="5">
        <f t="shared" ca="1" si="25"/>
        <v>5</v>
      </c>
      <c r="E200" s="6" t="s">
        <v>1753</v>
      </c>
      <c r="F200" s="7" t="s">
        <v>1754</v>
      </c>
      <c r="G200" s="8" t="s">
        <v>1085</v>
      </c>
      <c r="H200" s="9" t="s">
        <v>1755</v>
      </c>
      <c r="I200" s="10" t="s">
        <v>1756</v>
      </c>
      <c r="J200" s="11" t="s">
        <v>1757</v>
      </c>
      <c r="K200" s="12" t="s">
        <v>1637</v>
      </c>
      <c r="L200" s="7" t="s">
        <v>1092</v>
      </c>
      <c r="M200" s="13" t="s">
        <v>1077</v>
      </c>
      <c r="N200" s="14" t="s">
        <v>1758</v>
      </c>
      <c r="T200" s="16">
        <f t="shared" ca="1" si="26"/>
        <v>43520</v>
      </c>
      <c r="U200" s="36" t="b">
        <f t="shared" ca="1" si="27"/>
        <v>0</v>
      </c>
      <c r="V200" s="36" t="b">
        <f t="shared" ca="1" si="28"/>
        <v>1</v>
      </c>
      <c r="W200" s="38" t="b">
        <f t="shared" ca="1" si="29"/>
        <v>0</v>
      </c>
      <c r="X200" s="2" t="b">
        <f t="shared" ca="1" si="30"/>
        <v>1</v>
      </c>
      <c r="Y200" s="2" t="b">
        <f t="shared" si="31"/>
        <v>1</v>
      </c>
    </row>
    <row r="201" spans="1:25" thickTop="1" thickBot="1" x14ac:dyDescent="0.3">
      <c r="A201" s="35">
        <v>200</v>
      </c>
      <c r="B201" s="15" t="s">
        <v>222</v>
      </c>
      <c r="C201" s="4">
        <f t="shared" ca="1" si="24"/>
        <v>85.794473830805089</v>
      </c>
      <c r="D201" s="5">
        <f t="shared" ca="1" si="25"/>
        <v>12</v>
      </c>
      <c r="E201" s="6" t="s">
        <v>1759</v>
      </c>
      <c r="F201" s="7" t="s">
        <v>1760</v>
      </c>
      <c r="G201" s="8" t="s">
        <v>1084</v>
      </c>
      <c r="H201" s="9" t="s">
        <v>1761</v>
      </c>
      <c r="I201" s="10" t="s">
        <v>1762</v>
      </c>
      <c r="J201" s="11" t="s">
        <v>1763</v>
      </c>
      <c r="K201" s="12" t="s">
        <v>1764</v>
      </c>
      <c r="T201" s="16">
        <f t="shared" ca="1" si="26"/>
        <v>43490</v>
      </c>
      <c r="U201" s="36" t="b">
        <f t="shared" ca="1" si="27"/>
        <v>1</v>
      </c>
      <c r="V201" s="36" t="b">
        <f t="shared" ca="1" si="28"/>
        <v>0</v>
      </c>
      <c r="W201" s="38" t="b">
        <f t="shared" ca="1" si="29"/>
        <v>0</v>
      </c>
      <c r="X201" s="2" t="b">
        <f t="shared" ca="1" si="30"/>
        <v>0</v>
      </c>
      <c r="Y201" s="2" t="b">
        <f t="shared" si="31"/>
        <v>1</v>
      </c>
    </row>
    <row r="202" spans="1:25" thickTop="1" thickBot="1" x14ac:dyDescent="0.3">
      <c r="A202" s="35">
        <v>201</v>
      </c>
      <c r="B202" s="15" t="s">
        <v>223</v>
      </c>
      <c r="C202" s="4">
        <f t="shared" ca="1" si="24"/>
        <v>42.38291499573684</v>
      </c>
      <c r="D202" s="5">
        <f t="shared" ca="1" si="25"/>
        <v>9</v>
      </c>
      <c r="E202" s="6" t="s">
        <v>1765</v>
      </c>
      <c r="F202" s="7" t="s">
        <v>1500</v>
      </c>
      <c r="G202" s="8" t="s">
        <v>1184</v>
      </c>
      <c r="H202" s="9" t="s">
        <v>1185</v>
      </c>
      <c r="I202" s="10" t="s">
        <v>1186</v>
      </c>
      <c r="T202" s="16">
        <f t="shared" ca="1" si="26"/>
        <v>43518</v>
      </c>
      <c r="U202" s="36" t="b">
        <f t="shared" ca="1" si="27"/>
        <v>0</v>
      </c>
      <c r="V202" s="36" t="b">
        <f t="shared" ca="1" si="28"/>
        <v>1</v>
      </c>
      <c r="W202" s="38" t="b">
        <f t="shared" ca="1" si="29"/>
        <v>0</v>
      </c>
      <c r="X202" s="2" t="b">
        <f t="shared" ca="1" si="30"/>
        <v>0</v>
      </c>
      <c r="Y202" s="2" t="b">
        <f t="shared" si="31"/>
        <v>1</v>
      </c>
    </row>
    <row r="203" spans="1:25" thickTop="1" thickBot="1" x14ac:dyDescent="0.3">
      <c r="A203" s="35">
        <v>202</v>
      </c>
      <c r="B203" s="15" t="s">
        <v>224</v>
      </c>
      <c r="C203" s="4">
        <f t="shared" ca="1" si="24"/>
        <v>68.577286909767523</v>
      </c>
      <c r="D203" s="5">
        <f t="shared" ca="1" si="25"/>
        <v>7</v>
      </c>
      <c r="E203" s="6" t="s">
        <v>1766</v>
      </c>
      <c r="F203" s="7" t="s">
        <v>1767</v>
      </c>
      <c r="G203" s="8" t="s">
        <v>1768</v>
      </c>
      <c r="T203" s="16">
        <f t="shared" ca="1" si="26"/>
        <v>43500</v>
      </c>
      <c r="U203" s="36" t="b">
        <f t="shared" ca="1" si="27"/>
        <v>0</v>
      </c>
      <c r="V203" s="36" t="b">
        <f t="shared" ca="1" si="28"/>
        <v>1</v>
      </c>
      <c r="W203" s="38" t="b">
        <f t="shared" ca="1" si="29"/>
        <v>0</v>
      </c>
      <c r="X203" s="2" t="b">
        <f t="shared" ca="1" si="30"/>
        <v>0</v>
      </c>
      <c r="Y203" s="2" t="b">
        <f t="shared" si="31"/>
        <v>1</v>
      </c>
    </row>
    <row r="204" spans="1:25" thickTop="1" thickBot="1" x14ac:dyDescent="0.3">
      <c r="A204" s="35">
        <v>203</v>
      </c>
      <c r="B204" s="15" t="s">
        <v>225</v>
      </c>
      <c r="C204" s="4">
        <f t="shared" ca="1" si="24"/>
        <v>94.509548518623177</v>
      </c>
      <c r="D204" s="5">
        <f t="shared" ca="1" si="25"/>
        <v>5</v>
      </c>
      <c r="E204" s="6" t="s">
        <v>1099</v>
      </c>
      <c r="F204" s="7" t="s">
        <v>1769</v>
      </c>
      <c r="G204" s="8" t="s">
        <v>1182</v>
      </c>
      <c r="H204" s="9" t="s">
        <v>1500</v>
      </c>
      <c r="I204" s="10" t="s">
        <v>1184</v>
      </c>
      <c r="J204" s="11" t="s">
        <v>1185</v>
      </c>
      <c r="K204" s="12" t="s">
        <v>1460</v>
      </c>
      <c r="L204" s="7" t="s">
        <v>1084</v>
      </c>
      <c r="M204" s="13" t="s">
        <v>1770</v>
      </c>
      <c r="N204" s="14" t="s">
        <v>1771</v>
      </c>
      <c r="O204" s="9" t="s">
        <v>1074</v>
      </c>
      <c r="P204" s="13" t="s">
        <v>1772</v>
      </c>
      <c r="Q204" s="8" t="s">
        <v>1773</v>
      </c>
      <c r="R204" s="3" t="s">
        <v>1446</v>
      </c>
      <c r="S204" s="10" t="s">
        <v>1313</v>
      </c>
      <c r="T204" s="16">
        <f t="shared" ca="1" si="26"/>
        <v>43502</v>
      </c>
      <c r="U204" s="36" t="b">
        <f t="shared" ca="1" si="27"/>
        <v>0</v>
      </c>
      <c r="V204" s="36" t="b">
        <f t="shared" ca="1" si="28"/>
        <v>1</v>
      </c>
      <c r="W204" s="38" t="b">
        <f t="shared" ca="1" si="29"/>
        <v>0</v>
      </c>
      <c r="X204" s="2" t="b">
        <f t="shared" ca="1" si="30"/>
        <v>0</v>
      </c>
      <c r="Y204" s="2" t="b">
        <f t="shared" si="31"/>
        <v>1</v>
      </c>
    </row>
    <row r="205" spans="1:25" thickTop="1" thickBot="1" x14ac:dyDescent="0.3">
      <c r="A205" s="35">
        <v>204</v>
      </c>
      <c r="B205" s="15" t="s">
        <v>226</v>
      </c>
      <c r="C205" s="4">
        <f t="shared" ca="1" si="24"/>
        <v>0.67762630013016301</v>
      </c>
      <c r="D205" s="5">
        <f t="shared" ca="1" si="25"/>
        <v>17</v>
      </c>
      <c r="E205" s="6" t="s">
        <v>1099</v>
      </c>
      <c r="F205" s="7" t="s">
        <v>1769</v>
      </c>
      <c r="G205" s="8" t="s">
        <v>1182</v>
      </c>
      <c r="H205" s="9" t="s">
        <v>1500</v>
      </c>
      <c r="I205" s="10" t="s">
        <v>1184</v>
      </c>
      <c r="J205" s="11" t="s">
        <v>1185</v>
      </c>
      <c r="K205" s="12" t="s">
        <v>1460</v>
      </c>
      <c r="L205" s="7" t="s">
        <v>1084</v>
      </c>
      <c r="M205" s="13" t="s">
        <v>1461</v>
      </c>
      <c r="N205" s="14" t="s">
        <v>1194</v>
      </c>
      <c r="O205" s="9" t="s">
        <v>1771</v>
      </c>
      <c r="P205" s="13" t="s">
        <v>1074</v>
      </c>
      <c r="Q205" s="8" t="s">
        <v>1225</v>
      </c>
      <c r="R205" s="3" t="s">
        <v>1773</v>
      </c>
      <c r="S205" s="10" t="s">
        <v>1446</v>
      </c>
      <c r="T205" s="16">
        <f t="shared" ca="1" si="26"/>
        <v>43528</v>
      </c>
      <c r="U205" s="36" t="b">
        <f t="shared" ca="1" si="27"/>
        <v>1</v>
      </c>
      <c r="V205" s="36" t="b">
        <f t="shared" ca="1" si="28"/>
        <v>0</v>
      </c>
      <c r="W205" s="38" t="b">
        <f t="shared" ca="1" si="29"/>
        <v>0</v>
      </c>
      <c r="X205" s="2" t="b">
        <f t="shared" ca="1" si="30"/>
        <v>1</v>
      </c>
      <c r="Y205" s="2" t="b">
        <f t="shared" si="31"/>
        <v>1</v>
      </c>
    </row>
    <row r="206" spans="1:25" thickTop="1" thickBot="1" x14ac:dyDescent="0.3">
      <c r="A206" s="35">
        <v>205</v>
      </c>
      <c r="B206" s="15" t="s">
        <v>227</v>
      </c>
      <c r="C206" s="4">
        <f t="shared" ca="1" si="24"/>
        <v>90.010419435504446</v>
      </c>
      <c r="D206" s="5">
        <f t="shared" ca="1" si="25"/>
        <v>17</v>
      </c>
      <c r="E206" s="6" t="s">
        <v>1099</v>
      </c>
      <c r="F206" s="7" t="s">
        <v>1769</v>
      </c>
      <c r="G206" s="8" t="s">
        <v>1182</v>
      </c>
      <c r="H206" s="9" t="s">
        <v>1500</v>
      </c>
      <c r="I206" s="10" t="s">
        <v>1184</v>
      </c>
      <c r="J206" s="11" t="s">
        <v>1185</v>
      </c>
      <c r="K206" s="12" t="s">
        <v>1480</v>
      </c>
      <c r="L206" s="7" t="s">
        <v>1778</v>
      </c>
      <c r="M206" s="13" t="s">
        <v>1124</v>
      </c>
      <c r="N206" s="14" t="s">
        <v>1160</v>
      </c>
      <c r="O206" s="9" t="s">
        <v>1084</v>
      </c>
      <c r="P206" s="13" t="s">
        <v>1168</v>
      </c>
      <c r="Q206" s="8" t="s">
        <v>1100</v>
      </c>
      <c r="R206" s="3" t="s">
        <v>1779</v>
      </c>
      <c r="S206" s="10" t="s">
        <v>1780</v>
      </c>
      <c r="T206" s="16">
        <f t="shared" ca="1" si="26"/>
        <v>43513</v>
      </c>
      <c r="U206" s="36" t="b">
        <f t="shared" ca="1" si="27"/>
        <v>1</v>
      </c>
      <c r="V206" s="36" t="b">
        <f t="shared" ca="1" si="28"/>
        <v>0</v>
      </c>
      <c r="W206" s="38" t="b">
        <f t="shared" ca="1" si="29"/>
        <v>0</v>
      </c>
      <c r="X206" s="2" t="b">
        <f t="shared" ca="1" si="30"/>
        <v>0</v>
      </c>
      <c r="Y206" s="2" t="b">
        <f t="shared" si="31"/>
        <v>1</v>
      </c>
    </row>
    <row r="207" spans="1:25" thickTop="1" thickBot="1" x14ac:dyDescent="0.3">
      <c r="A207" s="35">
        <v>206</v>
      </c>
      <c r="B207" s="15" t="s">
        <v>228</v>
      </c>
      <c r="C207" s="4">
        <f t="shared" ca="1" si="24"/>
        <v>87.644329099887031</v>
      </c>
      <c r="D207" s="5">
        <f t="shared" ca="1" si="25"/>
        <v>17</v>
      </c>
      <c r="E207" s="6" t="s">
        <v>1784</v>
      </c>
      <c r="F207" s="7" t="s">
        <v>1785</v>
      </c>
      <c r="G207" s="8" t="s">
        <v>1786</v>
      </c>
      <c r="H207" s="9" t="s">
        <v>1787</v>
      </c>
      <c r="I207" s="10" t="s">
        <v>1788</v>
      </c>
      <c r="J207" s="11" t="s">
        <v>1789</v>
      </c>
      <c r="K207" s="12" t="s">
        <v>1391</v>
      </c>
      <c r="L207" s="7" t="s">
        <v>1790</v>
      </c>
      <c r="M207" s="13" t="s">
        <v>1391</v>
      </c>
      <c r="N207" s="14" t="s">
        <v>1791</v>
      </c>
      <c r="O207" s="9" t="s">
        <v>1792</v>
      </c>
      <c r="T207" s="16">
        <f t="shared" ca="1" si="26"/>
        <v>43517</v>
      </c>
      <c r="U207" s="36" t="b">
        <f t="shared" ca="1" si="27"/>
        <v>1</v>
      </c>
      <c r="V207" s="36" t="b">
        <f t="shared" ca="1" si="28"/>
        <v>0</v>
      </c>
      <c r="W207" s="38" t="b">
        <f t="shared" ca="1" si="29"/>
        <v>0</v>
      </c>
      <c r="X207" s="2" t="b">
        <f t="shared" ca="1" si="30"/>
        <v>0</v>
      </c>
      <c r="Y207" s="2" t="b">
        <f t="shared" si="31"/>
        <v>1</v>
      </c>
    </row>
    <row r="208" spans="1:25" thickTop="1" thickBot="1" x14ac:dyDescent="0.3">
      <c r="A208" s="35">
        <v>207</v>
      </c>
      <c r="B208" s="15" t="s">
        <v>229</v>
      </c>
      <c r="C208" s="4">
        <f t="shared" ca="1" si="24"/>
        <v>97.94178506657984</v>
      </c>
      <c r="D208" s="5">
        <f t="shared" ca="1" si="25"/>
        <v>13</v>
      </c>
      <c r="E208" s="6" t="s">
        <v>1793</v>
      </c>
      <c r="F208" s="7" t="s">
        <v>1794</v>
      </c>
      <c r="G208" s="8" t="s">
        <v>1795</v>
      </c>
      <c r="H208" s="9" t="s">
        <v>1796</v>
      </c>
      <c r="I208" s="10" t="s">
        <v>1797</v>
      </c>
      <c r="T208" s="16">
        <f t="shared" ca="1" si="26"/>
        <v>43508</v>
      </c>
      <c r="U208" s="36" t="b">
        <f t="shared" ca="1" si="27"/>
        <v>1</v>
      </c>
      <c r="V208" s="36" t="b">
        <f t="shared" ca="1" si="28"/>
        <v>0</v>
      </c>
      <c r="W208" s="38" t="b">
        <f t="shared" ca="1" si="29"/>
        <v>0</v>
      </c>
      <c r="X208" s="2" t="b">
        <f t="shared" ca="1" si="30"/>
        <v>0</v>
      </c>
      <c r="Y208" s="2" t="b">
        <f t="shared" si="31"/>
        <v>1</v>
      </c>
    </row>
    <row r="209" spans="1:25" thickTop="1" thickBot="1" x14ac:dyDescent="0.3">
      <c r="A209" s="35">
        <v>208</v>
      </c>
      <c r="B209" s="15" t="s">
        <v>230</v>
      </c>
      <c r="C209" s="4">
        <f t="shared" ca="1" si="24"/>
        <v>72.624118631435735</v>
      </c>
      <c r="D209" s="5">
        <f t="shared" ca="1" si="25"/>
        <v>7</v>
      </c>
      <c r="E209" s="6" t="s">
        <v>1798</v>
      </c>
      <c r="F209" s="7" t="s">
        <v>1799</v>
      </c>
      <c r="G209" s="8" t="s">
        <v>1800</v>
      </c>
      <c r="H209" s="9" t="s">
        <v>1801</v>
      </c>
      <c r="I209" s="10" t="s">
        <v>1802</v>
      </c>
      <c r="J209" s="11" t="s">
        <v>1795</v>
      </c>
      <c r="K209" s="12" t="s">
        <v>1803</v>
      </c>
      <c r="L209" s="7" t="s">
        <v>1804</v>
      </c>
      <c r="M209" s="13" t="s">
        <v>1805</v>
      </c>
      <c r="T209" s="16">
        <f t="shared" ca="1" si="26"/>
        <v>43517</v>
      </c>
      <c r="U209" s="36" t="b">
        <f t="shared" ca="1" si="27"/>
        <v>0</v>
      </c>
      <c r="V209" s="36" t="b">
        <f t="shared" ca="1" si="28"/>
        <v>1</v>
      </c>
      <c r="W209" s="38" t="b">
        <f t="shared" ca="1" si="29"/>
        <v>0</v>
      </c>
      <c r="X209" s="2" t="b">
        <f t="shared" ca="1" si="30"/>
        <v>0</v>
      </c>
      <c r="Y209" s="2" t="b">
        <f t="shared" si="31"/>
        <v>1</v>
      </c>
    </row>
    <row r="210" spans="1:25" thickTop="1" thickBot="1" x14ac:dyDescent="0.3">
      <c r="A210" s="35">
        <v>209</v>
      </c>
      <c r="B210" s="15" t="s">
        <v>231</v>
      </c>
      <c r="C210" s="4">
        <f t="shared" ca="1" si="24"/>
        <v>71.501786043741802</v>
      </c>
      <c r="D210" s="5">
        <f t="shared" ca="1" si="25"/>
        <v>11</v>
      </c>
      <c r="E210" s="6" t="s">
        <v>1806</v>
      </c>
      <c r="F210" s="7" t="s">
        <v>1807</v>
      </c>
      <c r="T210" s="16">
        <f t="shared" ca="1" si="26"/>
        <v>43517</v>
      </c>
      <c r="U210" s="36" t="b">
        <f t="shared" ca="1" si="27"/>
        <v>1</v>
      </c>
      <c r="V210" s="36" t="b">
        <f t="shared" ca="1" si="28"/>
        <v>0</v>
      </c>
      <c r="W210" s="38" t="b">
        <f t="shared" ca="1" si="29"/>
        <v>0</v>
      </c>
      <c r="X210" s="2" t="b">
        <f t="shared" ca="1" si="30"/>
        <v>0</v>
      </c>
      <c r="Y210" s="2" t="b">
        <f t="shared" si="31"/>
        <v>1</v>
      </c>
    </row>
    <row r="211" spans="1:25" thickTop="1" thickBot="1" x14ac:dyDescent="0.3">
      <c r="A211" s="35">
        <v>210</v>
      </c>
      <c r="B211" s="15" t="s">
        <v>232</v>
      </c>
      <c r="C211" s="4">
        <f t="shared" ca="1" si="24"/>
        <v>6.5929886245316034</v>
      </c>
      <c r="D211" s="5">
        <f t="shared" ca="1" si="25"/>
        <v>4</v>
      </c>
      <c r="E211" s="6" t="s">
        <v>1808</v>
      </c>
      <c r="F211" s="7" t="s">
        <v>1778</v>
      </c>
      <c r="G211" s="8" t="s">
        <v>1809</v>
      </c>
      <c r="H211" s="9" t="s">
        <v>1585</v>
      </c>
      <c r="I211" s="10" t="s">
        <v>1810</v>
      </c>
      <c r="J211" s="11" t="s">
        <v>1811</v>
      </c>
      <c r="K211" s="12" t="s">
        <v>1812</v>
      </c>
      <c r="L211" s="7" t="s">
        <v>1223</v>
      </c>
      <c r="M211" s="13" t="s">
        <v>1813</v>
      </c>
      <c r="N211" s="14" t="s">
        <v>1425</v>
      </c>
      <c r="O211" s="9" t="s">
        <v>1814</v>
      </c>
      <c r="P211" s="13" t="s">
        <v>1815</v>
      </c>
      <c r="Q211" s="8" t="s">
        <v>1816</v>
      </c>
      <c r="R211" s="3" t="s">
        <v>1146</v>
      </c>
      <c r="S211" s="10" t="s">
        <v>1078</v>
      </c>
      <c r="T211" s="16">
        <f t="shared" ca="1" si="26"/>
        <v>43532</v>
      </c>
      <c r="U211" s="36" t="b">
        <f t="shared" ca="1" si="27"/>
        <v>0</v>
      </c>
      <c r="V211" s="36" t="b">
        <f t="shared" ca="1" si="28"/>
        <v>1</v>
      </c>
      <c r="W211" s="38" t="b">
        <f t="shared" ca="1" si="29"/>
        <v>0</v>
      </c>
      <c r="X211" s="2" t="b">
        <f t="shared" ca="1" si="30"/>
        <v>1</v>
      </c>
      <c r="Y211" s="2" t="b">
        <f t="shared" si="31"/>
        <v>1</v>
      </c>
    </row>
    <row r="212" spans="1:25" thickTop="1" thickBot="1" x14ac:dyDescent="0.3">
      <c r="A212" s="35">
        <v>211</v>
      </c>
      <c r="B212" s="15" t="s">
        <v>233</v>
      </c>
      <c r="C212" s="4">
        <f t="shared" ca="1" si="24"/>
        <v>61.907287712000993</v>
      </c>
      <c r="D212" s="5">
        <f t="shared" ca="1" si="25"/>
        <v>17</v>
      </c>
      <c r="E212" s="6" t="s">
        <v>1817</v>
      </c>
      <c r="F212" s="7" t="s">
        <v>1818</v>
      </c>
      <c r="G212" s="8" t="s">
        <v>1675</v>
      </c>
      <c r="H212" s="9" t="s">
        <v>1224</v>
      </c>
      <c r="I212" s="10" t="s">
        <v>1382</v>
      </c>
      <c r="J212" s="11" t="s">
        <v>1391</v>
      </c>
      <c r="K212" s="12" t="s">
        <v>1071</v>
      </c>
      <c r="L212" s="7" t="s">
        <v>1226</v>
      </c>
      <c r="M212" s="13" t="s">
        <v>1755</v>
      </c>
      <c r="N212" s="14" t="s">
        <v>1074</v>
      </c>
      <c r="O212" s="9" t="s">
        <v>1819</v>
      </c>
      <c r="P212" s="13" t="s">
        <v>1584</v>
      </c>
      <c r="Q212" s="8" t="s">
        <v>1119</v>
      </c>
      <c r="R212" s="3" t="s">
        <v>1077</v>
      </c>
      <c r="S212" s="10" t="s">
        <v>1117</v>
      </c>
      <c r="T212" s="16">
        <f t="shared" ca="1" si="26"/>
        <v>43490</v>
      </c>
      <c r="U212" s="36" t="b">
        <f t="shared" ca="1" si="27"/>
        <v>1</v>
      </c>
      <c r="V212" s="36" t="b">
        <f t="shared" ca="1" si="28"/>
        <v>0</v>
      </c>
      <c r="W212" s="38" t="b">
        <f t="shared" ca="1" si="29"/>
        <v>0</v>
      </c>
      <c r="X212" s="2" t="b">
        <f t="shared" ca="1" si="30"/>
        <v>0</v>
      </c>
      <c r="Y212" s="2" t="b">
        <f t="shared" si="31"/>
        <v>1</v>
      </c>
    </row>
    <row r="213" spans="1:25" thickTop="1" thickBot="1" x14ac:dyDescent="0.3">
      <c r="A213" s="35">
        <v>212</v>
      </c>
      <c r="B213" s="15" t="s">
        <v>234</v>
      </c>
      <c r="C213" s="4">
        <f t="shared" ca="1" si="24"/>
        <v>64.975652318302878</v>
      </c>
      <c r="D213" s="5">
        <f t="shared" ca="1" si="25"/>
        <v>17</v>
      </c>
      <c r="E213" s="6" t="s">
        <v>1821</v>
      </c>
      <c r="F213" s="7" t="s">
        <v>1500</v>
      </c>
      <c r="G213" s="8" t="s">
        <v>1182</v>
      </c>
      <c r="H213" s="9" t="s">
        <v>1332</v>
      </c>
      <c r="I213" s="10" t="s">
        <v>1185</v>
      </c>
      <c r="J213" s="11" t="s">
        <v>1460</v>
      </c>
      <c r="K213" s="12" t="s">
        <v>1822</v>
      </c>
      <c r="L213" s="7" t="s">
        <v>1391</v>
      </c>
      <c r="M213" s="13" t="s">
        <v>1823</v>
      </c>
      <c r="N213" s="14" t="s">
        <v>1076</v>
      </c>
      <c r="O213" s="9" t="s">
        <v>1583</v>
      </c>
      <c r="P213" s="13" t="s">
        <v>1226</v>
      </c>
      <c r="Q213" s="8" t="s">
        <v>1499</v>
      </c>
      <c r="R213" s="3" t="s">
        <v>1146</v>
      </c>
      <c r="S213" s="10" t="s">
        <v>1525</v>
      </c>
      <c r="T213" s="16">
        <f t="shared" ca="1" si="26"/>
        <v>43510</v>
      </c>
      <c r="U213" s="36" t="b">
        <f t="shared" ca="1" si="27"/>
        <v>1</v>
      </c>
      <c r="V213" s="36" t="b">
        <f t="shared" ca="1" si="28"/>
        <v>0</v>
      </c>
      <c r="W213" s="38" t="b">
        <f t="shared" ca="1" si="29"/>
        <v>0</v>
      </c>
      <c r="X213" s="2" t="b">
        <f t="shared" ca="1" si="30"/>
        <v>0</v>
      </c>
      <c r="Y213" s="2" t="b">
        <f t="shared" si="31"/>
        <v>1</v>
      </c>
    </row>
    <row r="214" spans="1:25" thickTop="1" thickBot="1" x14ac:dyDescent="0.3">
      <c r="A214" s="35">
        <v>213</v>
      </c>
      <c r="B214" s="15" t="s">
        <v>235</v>
      </c>
      <c r="C214" s="4">
        <f t="shared" ca="1" si="24"/>
        <v>95.648237636278168</v>
      </c>
      <c r="D214" s="5">
        <f t="shared" ca="1" si="25"/>
        <v>17</v>
      </c>
      <c r="E214" s="6" t="s">
        <v>1824</v>
      </c>
      <c r="F214" s="7" t="s">
        <v>1822</v>
      </c>
      <c r="G214" s="8" t="s">
        <v>1092</v>
      </c>
      <c r="H214" s="9" t="s">
        <v>1823</v>
      </c>
      <c r="I214" s="10" t="s">
        <v>1076</v>
      </c>
      <c r="J214" s="11" t="s">
        <v>1583</v>
      </c>
      <c r="K214" s="12" t="s">
        <v>1226</v>
      </c>
      <c r="L214" s="7" t="s">
        <v>1499</v>
      </c>
      <c r="M214" s="13" t="s">
        <v>1146</v>
      </c>
      <c r="N214" s="14" t="s">
        <v>1525</v>
      </c>
      <c r="O214" s="9" t="s">
        <v>1523</v>
      </c>
      <c r="P214" s="13" t="s">
        <v>1077</v>
      </c>
      <c r="Q214" s="8" t="s">
        <v>1152</v>
      </c>
      <c r="R214" s="3" t="s">
        <v>1825</v>
      </c>
      <c r="S214" s="10" t="s">
        <v>1226</v>
      </c>
      <c r="T214" s="16">
        <f t="shared" ca="1" si="26"/>
        <v>43531</v>
      </c>
      <c r="U214" s="36" t="b">
        <f t="shared" ca="1" si="27"/>
        <v>1</v>
      </c>
      <c r="V214" s="36" t="b">
        <f t="shared" ca="1" si="28"/>
        <v>0</v>
      </c>
      <c r="W214" s="38" t="b">
        <f t="shared" ca="1" si="29"/>
        <v>0</v>
      </c>
      <c r="X214" s="2" t="b">
        <f t="shared" ca="1" si="30"/>
        <v>0</v>
      </c>
      <c r="Y214" s="2" t="b">
        <f t="shared" si="31"/>
        <v>1</v>
      </c>
    </row>
    <row r="215" spans="1:25" thickTop="1" thickBot="1" x14ac:dyDescent="0.3">
      <c r="A215" s="35">
        <v>214</v>
      </c>
      <c r="B215" s="15" t="s">
        <v>236</v>
      </c>
      <c r="C215" s="4">
        <f t="shared" ca="1" si="24"/>
        <v>51.820311940480323</v>
      </c>
      <c r="D215" s="5">
        <f t="shared" ca="1" si="25"/>
        <v>17</v>
      </c>
      <c r="E215" s="6" t="s">
        <v>1827</v>
      </c>
      <c r="F215" s="7" t="s">
        <v>1071</v>
      </c>
      <c r="G215" s="8" t="s">
        <v>1499</v>
      </c>
      <c r="H215" s="9" t="s">
        <v>1408</v>
      </c>
      <c r="I215" s="10" t="s">
        <v>1076</v>
      </c>
      <c r="J215" s="11" t="s">
        <v>1092</v>
      </c>
      <c r="K215" s="12" t="s">
        <v>1305</v>
      </c>
      <c r="L215" s="7" t="s">
        <v>1074</v>
      </c>
      <c r="M215" s="13" t="s">
        <v>1233</v>
      </c>
      <c r="N215" s="14" t="s">
        <v>1583</v>
      </c>
      <c r="O215" s="9" t="s">
        <v>1146</v>
      </c>
      <c r="P215" s="13" t="s">
        <v>1409</v>
      </c>
      <c r="Q215" s="8" t="s">
        <v>1828</v>
      </c>
      <c r="R215" s="3" t="s">
        <v>1829</v>
      </c>
      <c r="S215" s="10" t="s">
        <v>1675</v>
      </c>
      <c r="T215" s="16">
        <f t="shared" ca="1" si="26"/>
        <v>43520</v>
      </c>
      <c r="U215" s="36" t="b">
        <f t="shared" ca="1" si="27"/>
        <v>1</v>
      </c>
      <c r="V215" s="36" t="b">
        <f t="shared" ca="1" si="28"/>
        <v>0</v>
      </c>
      <c r="W215" s="38" t="b">
        <f t="shared" ca="1" si="29"/>
        <v>0</v>
      </c>
      <c r="X215" s="2" t="b">
        <f t="shared" ca="1" si="30"/>
        <v>0</v>
      </c>
      <c r="Y215" s="2" t="b">
        <f t="shared" si="31"/>
        <v>1</v>
      </c>
    </row>
    <row r="216" spans="1:25" thickTop="1" thickBot="1" x14ac:dyDescent="0.3">
      <c r="A216" s="35">
        <v>215</v>
      </c>
      <c r="B216" s="15" t="s">
        <v>237</v>
      </c>
      <c r="C216" s="4">
        <f t="shared" ca="1" si="24"/>
        <v>8.7504161203071469</v>
      </c>
      <c r="D216" s="5">
        <f t="shared" ca="1" si="25"/>
        <v>17</v>
      </c>
      <c r="E216" s="6" t="s">
        <v>1832</v>
      </c>
      <c r="F216" s="7" t="s">
        <v>1084</v>
      </c>
      <c r="G216" s="8" t="s">
        <v>1825</v>
      </c>
      <c r="H216" s="9" t="s">
        <v>1833</v>
      </c>
      <c r="I216" s="10" t="s">
        <v>1084</v>
      </c>
      <c r="J216" s="11" t="s">
        <v>1834</v>
      </c>
      <c r="K216" s="12" t="s">
        <v>1835</v>
      </c>
      <c r="L216" s="7" t="s">
        <v>1836</v>
      </c>
      <c r="M216" s="13" t="s">
        <v>1137</v>
      </c>
      <c r="N216" s="14" t="s">
        <v>1837</v>
      </c>
      <c r="O216" s="9" t="s">
        <v>1391</v>
      </c>
      <c r="P216" s="13" t="s">
        <v>1393</v>
      </c>
      <c r="T216" s="16">
        <f t="shared" ca="1" si="26"/>
        <v>43504</v>
      </c>
      <c r="U216" s="36" t="b">
        <f t="shared" ca="1" si="27"/>
        <v>1</v>
      </c>
      <c r="V216" s="36" t="b">
        <f t="shared" ca="1" si="28"/>
        <v>0</v>
      </c>
      <c r="W216" s="38" t="b">
        <f t="shared" ca="1" si="29"/>
        <v>0</v>
      </c>
      <c r="X216" s="2" t="b">
        <f t="shared" ca="1" si="30"/>
        <v>1</v>
      </c>
      <c r="Y216" s="2" t="b">
        <f t="shared" si="31"/>
        <v>1</v>
      </c>
    </row>
    <row r="217" spans="1:25" thickTop="1" thickBot="1" x14ac:dyDescent="0.3">
      <c r="A217" s="35">
        <v>216</v>
      </c>
      <c r="B217" s="15" t="s">
        <v>238</v>
      </c>
      <c r="C217" s="4">
        <f t="shared" ca="1" si="24"/>
        <v>27.794880405945001</v>
      </c>
      <c r="D217" s="5">
        <f t="shared" ca="1" si="25"/>
        <v>14</v>
      </c>
      <c r="E217" s="6" t="s">
        <v>1838</v>
      </c>
      <c r="F217" s="7" t="s">
        <v>1839</v>
      </c>
      <c r="G217" s="8" t="s">
        <v>1840</v>
      </c>
      <c r="H217" s="9" t="s">
        <v>1841</v>
      </c>
      <c r="I217" s="10" t="s">
        <v>1363</v>
      </c>
      <c r="J217" s="11" t="s">
        <v>1842</v>
      </c>
      <c r="K217" s="12" t="s">
        <v>1843</v>
      </c>
      <c r="L217" s="7" t="s">
        <v>1844</v>
      </c>
      <c r="M217" s="13" t="s">
        <v>1845</v>
      </c>
      <c r="N217" s="14" t="s">
        <v>1846</v>
      </c>
      <c r="O217" s="9" t="s">
        <v>1847</v>
      </c>
      <c r="P217" s="13" t="s">
        <v>1848</v>
      </c>
      <c r="Q217" s="8" t="s">
        <v>1849</v>
      </c>
      <c r="R217" s="3" t="s">
        <v>1391</v>
      </c>
      <c r="S217" s="10" t="s">
        <v>1159</v>
      </c>
      <c r="T217" s="16">
        <f t="shared" ca="1" si="26"/>
        <v>43494</v>
      </c>
      <c r="U217" s="36" t="b">
        <f t="shared" ca="1" si="27"/>
        <v>1</v>
      </c>
      <c r="V217" s="36" t="b">
        <f t="shared" ca="1" si="28"/>
        <v>0</v>
      </c>
      <c r="W217" s="38" t="b">
        <f t="shared" ca="1" si="29"/>
        <v>0</v>
      </c>
      <c r="X217" s="2" t="b">
        <f t="shared" ca="1" si="30"/>
        <v>1</v>
      </c>
      <c r="Y217" s="2" t="b">
        <f t="shared" si="31"/>
        <v>1</v>
      </c>
    </row>
    <row r="218" spans="1:25" thickTop="1" thickBot="1" x14ac:dyDescent="0.3">
      <c r="A218" s="35">
        <v>217</v>
      </c>
      <c r="B218" s="15" t="s">
        <v>239</v>
      </c>
      <c r="C218" s="4">
        <f t="shared" ca="1" si="24"/>
        <v>86.872876286670035</v>
      </c>
      <c r="D218" s="5">
        <f t="shared" ca="1" si="25"/>
        <v>17</v>
      </c>
      <c r="E218" s="6" t="s">
        <v>1838</v>
      </c>
      <c r="F218" s="7" t="s">
        <v>1851</v>
      </c>
      <c r="G218" s="8" t="s">
        <v>1852</v>
      </c>
      <c r="H218" s="9" t="s">
        <v>1853</v>
      </c>
      <c r="I218" s="10" t="s">
        <v>1839</v>
      </c>
      <c r="J218" s="11" t="s">
        <v>1842</v>
      </c>
      <c r="K218" s="12" t="s">
        <v>1363</v>
      </c>
      <c r="L218" s="7" t="s">
        <v>1854</v>
      </c>
      <c r="M218" s="13" t="s">
        <v>1844</v>
      </c>
      <c r="N218" s="14" t="s">
        <v>1855</v>
      </c>
      <c r="O218" s="9" t="s">
        <v>1843</v>
      </c>
      <c r="P218" s="13" t="s">
        <v>1856</v>
      </c>
      <c r="Q218" s="8" t="s">
        <v>1857</v>
      </c>
      <c r="R218" s="3" t="s">
        <v>1858</v>
      </c>
      <c r="S218" s="10" t="s">
        <v>1859</v>
      </c>
      <c r="T218" s="16">
        <f t="shared" ca="1" si="26"/>
        <v>43502</v>
      </c>
      <c r="U218" s="36" t="b">
        <f t="shared" ca="1" si="27"/>
        <v>1</v>
      </c>
      <c r="V218" s="36" t="b">
        <f t="shared" ca="1" si="28"/>
        <v>0</v>
      </c>
      <c r="W218" s="38" t="b">
        <f t="shared" ca="1" si="29"/>
        <v>0</v>
      </c>
      <c r="X218" s="2" t="b">
        <f t="shared" ca="1" si="30"/>
        <v>0</v>
      </c>
      <c r="Y218" s="2" t="b">
        <f t="shared" si="31"/>
        <v>1</v>
      </c>
    </row>
    <row r="219" spans="1:25" thickTop="1" thickBot="1" x14ac:dyDescent="0.3">
      <c r="A219" s="35">
        <v>218</v>
      </c>
      <c r="B219" s="15" t="s">
        <v>240</v>
      </c>
      <c r="C219" s="4">
        <f t="shared" ca="1" si="24"/>
        <v>93.704754344303311</v>
      </c>
      <c r="D219" s="5">
        <f t="shared" ca="1" si="25"/>
        <v>17</v>
      </c>
      <c r="E219" s="6" t="s">
        <v>1087</v>
      </c>
      <c r="F219" s="7" t="s">
        <v>1864</v>
      </c>
      <c r="G219" s="8" t="s">
        <v>1363</v>
      </c>
      <c r="H219" s="9" t="s">
        <v>1839</v>
      </c>
      <c r="I219" s="10" t="s">
        <v>1842</v>
      </c>
      <c r="J219" s="11" t="s">
        <v>1865</v>
      </c>
      <c r="K219" s="12" t="s">
        <v>1866</v>
      </c>
      <c r="L219" s="7" t="s">
        <v>1867</v>
      </c>
      <c r="M219" s="13" t="s">
        <v>1391</v>
      </c>
      <c r="N219" s="14" t="s">
        <v>1868</v>
      </c>
      <c r="O219" s="9" t="s">
        <v>1092</v>
      </c>
      <c r="P219" s="13" t="s">
        <v>1869</v>
      </c>
      <c r="Q219" s="8" t="s">
        <v>1870</v>
      </c>
      <c r="R219" s="3" t="s">
        <v>1871</v>
      </c>
      <c r="T219" s="16">
        <f t="shared" ca="1" si="26"/>
        <v>43507</v>
      </c>
      <c r="U219" s="36" t="b">
        <f t="shared" ca="1" si="27"/>
        <v>1</v>
      </c>
      <c r="V219" s="36" t="b">
        <f t="shared" ca="1" si="28"/>
        <v>0</v>
      </c>
      <c r="W219" s="38" t="b">
        <f t="shared" ca="1" si="29"/>
        <v>0</v>
      </c>
      <c r="X219" s="2" t="b">
        <f t="shared" ca="1" si="30"/>
        <v>0</v>
      </c>
      <c r="Y219" s="2" t="b">
        <f t="shared" si="31"/>
        <v>1</v>
      </c>
    </row>
    <row r="220" spans="1:25" thickTop="1" thickBot="1" x14ac:dyDescent="0.3">
      <c r="A220" s="35">
        <v>219</v>
      </c>
      <c r="B220" s="15" t="s">
        <v>241</v>
      </c>
      <c r="C220" s="4">
        <f t="shared" ca="1" si="24"/>
        <v>91.114182728013944</v>
      </c>
      <c r="D220" s="5">
        <f t="shared" ca="1" si="25"/>
        <v>16</v>
      </c>
      <c r="E220" s="6" t="s">
        <v>1872</v>
      </c>
      <c r="F220" s="7" t="s">
        <v>1873</v>
      </c>
      <c r="G220" s="8" t="s">
        <v>1169</v>
      </c>
      <c r="H220" s="9" t="s">
        <v>1288</v>
      </c>
      <c r="I220" s="10" t="s">
        <v>1499</v>
      </c>
      <c r="J220" s="11" t="s">
        <v>1077</v>
      </c>
      <c r="K220" s="12" t="s">
        <v>1874</v>
      </c>
      <c r="L220" s="7" t="s">
        <v>1664</v>
      </c>
      <c r="M220" s="13" t="s">
        <v>1290</v>
      </c>
      <c r="N220" s="14" t="s">
        <v>1151</v>
      </c>
      <c r="O220" s="9" t="s">
        <v>1391</v>
      </c>
      <c r="P220" s="13" t="s">
        <v>1082</v>
      </c>
      <c r="Q220" s="8" t="s">
        <v>1875</v>
      </c>
      <c r="R220" s="3" t="s">
        <v>1291</v>
      </c>
      <c r="S220" s="10" t="s">
        <v>1876</v>
      </c>
      <c r="T220" s="16">
        <f t="shared" ca="1" si="26"/>
        <v>43528</v>
      </c>
      <c r="U220" s="36" t="b">
        <f t="shared" ca="1" si="27"/>
        <v>1</v>
      </c>
      <c r="V220" s="36" t="b">
        <f t="shared" ca="1" si="28"/>
        <v>0</v>
      </c>
      <c r="W220" s="38" t="b">
        <f t="shared" ca="1" si="29"/>
        <v>0</v>
      </c>
      <c r="X220" s="2" t="b">
        <f t="shared" ca="1" si="30"/>
        <v>0</v>
      </c>
      <c r="Y220" s="2" t="b">
        <f t="shared" si="31"/>
        <v>1</v>
      </c>
    </row>
    <row r="221" spans="1:25" thickTop="1" thickBot="1" x14ac:dyDescent="0.3">
      <c r="A221" s="35">
        <v>220</v>
      </c>
      <c r="B221" s="15" t="s">
        <v>242</v>
      </c>
      <c r="C221" s="4">
        <f t="shared" ca="1" si="24"/>
        <v>97.654614005556112</v>
      </c>
      <c r="D221" s="5">
        <f t="shared" ca="1" si="25"/>
        <v>17</v>
      </c>
      <c r="E221" s="6" t="s">
        <v>1877</v>
      </c>
      <c r="F221" s="7" t="s">
        <v>1878</v>
      </c>
      <c r="G221" s="8" t="s">
        <v>1391</v>
      </c>
      <c r="H221" s="9" t="s">
        <v>1879</v>
      </c>
      <c r="I221" s="10" t="s">
        <v>1880</v>
      </c>
      <c r="J221" s="11" t="s">
        <v>1881</v>
      </c>
      <c r="K221" s="12" t="s">
        <v>1882</v>
      </c>
      <c r="L221" s="7" t="s">
        <v>1883</v>
      </c>
      <c r="M221" s="13" t="s">
        <v>1884</v>
      </c>
      <c r="N221" s="14" t="s">
        <v>1825</v>
      </c>
      <c r="O221" s="9" t="s">
        <v>1368</v>
      </c>
      <c r="P221" s="13" t="s">
        <v>1885</v>
      </c>
      <c r="T221" s="16">
        <f t="shared" ca="1" si="26"/>
        <v>43516</v>
      </c>
      <c r="U221" s="36" t="b">
        <f t="shared" ca="1" si="27"/>
        <v>1</v>
      </c>
      <c r="V221" s="36" t="b">
        <f t="shared" ca="1" si="28"/>
        <v>0</v>
      </c>
      <c r="W221" s="38" t="b">
        <f t="shared" ca="1" si="29"/>
        <v>0</v>
      </c>
      <c r="X221" s="2" t="b">
        <f t="shared" ca="1" si="30"/>
        <v>0</v>
      </c>
      <c r="Y221" s="2" t="b">
        <f t="shared" si="31"/>
        <v>1</v>
      </c>
    </row>
    <row r="222" spans="1:25" thickTop="1" thickBot="1" x14ac:dyDescent="0.3">
      <c r="A222" s="35">
        <v>221</v>
      </c>
      <c r="B222" s="15" t="s">
        <v>243</v>
      </c>
      <c r="C222" s="4">
        <f t="shared" ca="1" si="24"/>
        <v>89.995388352321442</v>
      </c>
      <c r="D222" s="5">
        <f t="shared" ca="1" si="25"/>
        <v>14</v>
      </c>
      <c r="E222" s="6" t="s">
        <v>1886</v>
      </c>
      <c r="F222" s="7" t="s">
        <v>1887</v>
      </c>
      <c r="G222" s="8" t="s">
        <v>1888</v>
      </c>
      <c r="H222" s="9" t="s">
        <v>1092</v>
      </c>
      <c r="I222" s="10" t="s">
        <v>1889</v>
      </c>
      <c r="J222" s="11" t="s">
        <v>1733</v>
      </c>
      <c r="K222" s="12" t="s">
        <v>1119</v>
      </c>
      <c r="L222" s="7" t="s">
        <v>1085</v>
      </c>
      <c r="M222" s="13" t="s">
        <v>1106</v>
      </c>
      <c r="N222" s="14" t="s">
        <v>1890</v>
      </c>
      <c r="O222" s="9" t="s">
        <v>1103</v>
      </c>
      <c r="P222" s="13" t="s">
        <v>1607</v>
      </c>
      <c r="Q222" s="8" t="s">
        <v>1501</v>
      </c>
      <c r="R222" s="3" t="s">
        <v>1503</v>
      </c>
      <c r="T222" s="16">
        <f t="shared" ca="1" si="26"/>
        <v>43513</v>
      </c>
      <c r="U222" s="36" t="b">
        <f t="shared" ca="1" si="27"/>
        <v>1</v>
      </c>
      <c r="V222" s="36" t="b">
        <f t="shared" ca="1" si="28"/>
        <v>0</v>
      </c>
      <c r="W222" s="38" t="b">
        <f t="shared" ca="1" si="29"/>
        <v>0</v>
      </c>
      <c r="X222" s="2" t="b">
        <f t="shared" ca="1" si="30"/>
        <v>0</v>
      </c>
      <c r="Y222" s="2" t="b">
        <f t="shared" si="31"/>
        <v>1</v>
      </c>
    </row>
    <row r="223" spans="1:25" thickTop="1" thickBot="1" x14ac:dyDescent="0.3">
      <c r="A223" s="35">
        <v>222</v>
      </c>
      <c r="B223" s="15" t="s">
        <v>244</v>
      </c>
      <c r="C223" s="4">
        <f t="shared" ca="1" si="24"/>
        <v>68.33712444489322</v>
      </c>
      <c r="D223" s="5">
        <f t="shared" ca="1" si="25"/>
        <v>16</v>
      </c>
      <c r="E223" s="6" t="s">
        <v>1838</v>
      </c>
      <c r="F223" s="7" t="s">
        <v>1891</v>
      </c>
      <c r="G223" s="8" t="s">
        <v>1119</v>
      </c>
      <c r="H223" s="9" t="s">
        <v>1420</v>
      </c>
      <c r="I223" s="10" t="s">
        <v>1892</v>
      </c>
      <c r="T223" s="16">
        <f t="shared" ca="1" si="26"/>
        <v>43502</v>
      </c>
      <c r="U223" s="36" t="b">
        <f t="shared" ca="1" si="27"/>
        <v>1</v>
      </c>
      <c r="V223" s="36" t="b">
        <f t="shared" ca="1" si="28"/>
        <v>0</v>
      </c>
      <c r="W223" s="38" t="b">
        <f t="shared" ca="1" si="29"/>
        <v>0</v>
      </c>
      <c r="X223" s="2" t="b">
        <f t="shared" ca="1" si="30"/>
        <v>0</v>
      </c>
      <c r="Y223" s="2" t="b">
        <f t="shared" si="31"/>
        <v>1</v>
      </c>
    </row>
    <row r="224" spans="1:25" thickTop="1" thickBot="1" x14ac:dyDescent="0.3">
      <c r="A224" s="35">
        <v>223</v>
      </c>
      <c r="B224" s="15" t="s">
        <v>245</v>
      </c>
      <c r="C224" s="4">
        <f t="shared" ca="1" si="24"/>
        <v>99.496345499033126</v>
      </c>
      <c r="D224" s="5">
        <f t="shared" ca="1" si="25"/>
        <v>7</v>
      </c>
      <c r="E224" s="6" t="s">
        <v>1087</v>
      </c>
      <c r="F224" s="7" t="s">
        <v>1893</v>
      </c>
      <c r="G224" s="8" t="s">
        <v>1894</v>
      </c>
      <c r="H224" s="9" t="s">
        <v>1490</v>
      </c>
      <c r="I224" s="10" t="s">
        <v>1895</v>
      </c>
      <c r="J224" s="11" t="s">
        <v>1896</v>
      </c>
      <c r="K224" s="12" t="s">
        <v>1897</v>
      </c>
      <c r="L224" s="7" t="s">
        <v>1898</v>
      </c>
      <c r="M224" s="13" t="s">
        <v>1899</v>
      </c>
      <c r="N224" s="14" t="s">
        <v>1391</v>
      </c>
      <c r="O224" s="9" t="s">
        <v>1489</v>
      </c>
      <c r="P224" s="13" t="s">
        <v>1900</v>
      </c>
      <c r="Q224" s="8" t="s">
        <v>1092</v>
      </c>
      <c r="R224" s="3" t="s">
        <v>1901</v>
      </c>
      <c r="S224" s="10" t="s">
        <v>1902</v>
      </c>
      <c r="T224" s="16">
        <f t="shared" ca="1" si="26"/>
        <v>43499</v>
      </c>
      <c r="U224" s="36" t="b">
        <f t="shared" ca="1" si="27"/>
        <v>0</v>
      </c>
      <c r="V224" s="36" t="b">
        <f t="shared" ca="1" si="28"/>
        <v>1</v>
      </c>
      <c r="W224" s="38" t="b">
        <f t="shared" ca="1" si="29"/>
        <v>0</v>
      </c>
      <c r="X224" s="2" t="b">
        <f t="shared" ca="1" si="30"/>
        <v>0</v>
      </c>
      <c r="Y224" s="2" t="b">
        <f t="shared" si="31"/>
        <v>1</v>
      </c>
    </row>
    <row r="225" spans="1:25" thickTop="1" thickBot="1" x14ac:dyDescent="0.3">
      <c r="A225" s="35">
        <v>224</v>
      </c>
      <c r="B225" s="15" t="s">
        <v>246</v>
      </c>
      <c r="C225" s="4">
        <f t="shared" ca="1" si="24"/>
        <v>1.0764679258577936</v>
      </c>
      <c r="D225" s="5">
        <f t="shared" ca="1" si="25"/>
        <v>17</v>
      </c>
      <c r="E225" s="6" t="s">
        <v>1906</v>
      </c>
      <c r="F225" s="7" t="s">
        <v>1895</v>
      </c>
      <c r="G225" s="8" t="s">
        <v>1907</v>
      </c>
      <c r="H225" s="9" t="s">
        <v>1908</v>
      </c>
      <c r="I225" s="10" t="s">
        <v>1909</v>
      </c>
      <c r="J225" s="11" t="s">
        <v>1910</v>
      </c>
      <c r="K225" s="12" t="s">
        <v>1911</v>
      </c>
      <c r="L225" s="7" t="s">
        <v>1084</v>
      </c>
      <c r="M225" s="13" t="s">
        <v>1898</v>
      </c>
      <c r="N225" s="14" t="s">
        <v>1912</v>
      </c>
      <c r="O225" s="9" t="s">
        <v>1898</v>
      </c>
      <c r="P225" s="13" t="s">
        <v>1913</v>
      </c>
      <c r="Q225" s="8" t="s">
        <v>1914</v>
      </c>
      <c r="R225" s="3" t="s">
        <v>1391</v>
      </c>
      <c r="S225" s="10" t="s">
        <v>1905</v>
      </c>
      <c r="T225" s="16">
        <f t="shared" ca="1" si="26"/>
        <v>43512</v>
      </c>
      <c r="U225" s="36" t="b">
        <f t="shared" ca="1" si="27"/>
        <v>1</v>
      </c>
      <c r="V225" s="36" t="b">
        <f t="shared" ca="1" si="28"/>
        <v>0</v>
      </c>
      <c r="W225" s="38" t="b">
        <f t="shared" ca="1" si="29"/>
        <v>0</v>
      </c>
      <c r="X225" s="2" t="b">
        <f t="shared" ca="1" si="30"/>
        <v>1</v>
      </c>
      <c r="Y225" s="2" t="b">
        <f t="shared" si="31"/>
        <v>1</v>
      </c>
    </row>
    <row r="226" spans="1:25" thickTop="1" thickBot="1" x14ac:dyDescent="0.3">
      <c r="A226" s="35">
        <v>225</v>
      </c>
      <c r="B226" s="15" t="s">
        <v>247</v>
      </c>
      <c r="C226" s="4">
        <f t="shared" ca="1" si="24"/>
        <v>55.32024628785247</v>
      </c>
      <c r="D226" s="5">
        <f t="shared" ca="1" si="25"/>
        <v>17</v>
      </c>
      <c r="E226" s="6" t="s">
        <v>1915</v>
      </c>
      <c r="F226" s="7" t="s">
        <v>1916</v>
      </c>
      <c r="G226" s="8" t="s">
        <v>1917</v>
      </c>
      <c r="H226" s="9" t="s">
        <v>1230</v>
      </c>
      <c r="I226" s="10" t="s">
        <v>1918</v>
      </c>
      <c r="T226" s="16">
        <f t="shared" ca="1" si="26"/>
        <v>43532</v>
      </c>
      <c r="U226" s="36" t="b">
        <f t="shared" ca="1" si="27"/>
        <v>1</v>
      </c>
      <c r="V226" s="36" t="b">
        <f t="shared" ca="1" si="28"/>
        <v>0</v>
      </c>
      <c r="W226" s="38" t="b">
        <f t="shared" ca="1" si="29"/>
        <v>0</v>
      </c>
      <c r="X226" s="2" t="b">
        <f t="shared" ca="1" si="30"/>
        <v>0</v>
      </c>
      <c r="Y226" s="2" t="b">
        <f t="shared" si="31"/>
        <v>1</v>
      </c>
    </row>
    <row r="227" spans="1:25" thickTop="1" thickBot="1" x14ac:dyDescent="0.3">
      <c r="A227" s="35">
        <v>226</v>
      </c>
      <c r="B227" s="15" t="s">
        <v>248</v>
      </c>
      <c r="C227" s="4">
        <f t="shared" ca="1" si="24"/>
        <v>6.3346633780924755</v>
      </c>
      <c r="D227" s="5">
        <f t="shared" ca="1" si="25"/>
        <v>7</v>
      </c>
      <c r="E227" s="6" t="s">
        <v>1919</v>
      </c>
      <c r="F227" s="7" t="s">
        <v>1768</v>
      </c>
      <c r="T227" s="16">
        <f t="shared" ca="1" si="26"/>
        <v>43510</v>
      </c>
      <c r="U227" s="36" t="b">
        <f t="shared" ca="1" si="27"/>
        <v>0</v>
      </c>
      <c r="V227" s="36" t="b">
        <f t="shared" ca="1" si="28"/>
        <v>1</v>
      </c>
      <c r="W227" s="38" t="b">
        <f t="shared" ca="1" si="29"/>
        <v>0</v>
      </c>
      <c r="X227" s="2" t="b">
        <f t="shared" ca="1" si="30"/>
        <v>1</v>
      </c>
      <c r="Y227" s="2" t="b">
        <f t="shared" si="31"/>
        <v>1</v>
      </c>
    </row>
    <row r="228" spans="1:25" thickTop="1" thickBot="1" x14ac:dyDescent="0.3">
      <c r="A228" s="35">
        <v>227</v>
      </c>
      <c r="B228" s="15" t="s">
        <v>249</v>
      </c>
      <c r="C228" s="4">
        <f t="shared" ca="1" si="24"/>
        <v>87.568751854719352</v>
      </c>
      <c r="D228" s="5">
        <f t="shared" ca="1" si="25"/>
        <v>4</v>
      </c>
      <c r="E228" s="6" t="s">
        <v>1920</v>
      </c>
      <c r="F228" s="7" t="s">
        <v>1921</v>
      </c>
      <c r="G228" s="8" t="s">
        <v>1849</v>
      </c>
      <c r="H228" s="9" t="s">
        <v>1922</v>
      </c>
      <c r="I228" s="10" t="s">
        <v>1391</v>
      </c>
      <c r="J228" s="11" t="s">
        <v>1923</v>
      </c>
      <c r="T228" s="16">
        <f t="shared" ca="1" si="26"/>
        <v>43527</v>
      </c>
      <c r="U228" s="36" t="b">
        <f t="shared" ca="1" si="27"/>
        <v>0</v>
      </c>
      <c r="V228" s="36" t="b">
        <f t="shared" ca="1" si="28"/>
        <v>1</v>
      </c>
      <c r="W228" s="38" t="b">
        <f t="shared" ca="1" si="29"/>
        <v>0</v>
      </c>
      <c r="X228" s="2" t="b">
        <f t="shared" ca="1" si="30"/>
        <v>0</v>
      </c>
      <c r="Y228" s="2" t="b">
        <f t="shared" si="31"/>
        <v>1</v>
      </c>
    </row>
    <row r="229" spans="1:25" ht="31.5" thickTop="1" thickBot="1" x14ac:dyDescent="0.3">
      <c r="A229" s="35">
        <v>228</v>
      </c>
      <c r="B229" s="15" t="s">
        <v>250</v>
      </c>
      <c r="C229" s="4">
        <f t="shared" ca="1" si="24"/>
        <v>99.865485075774927</v>
      </c>
      <c r="D229" s="5">
        <f t="shared" ca="1" si="25"/>
        <v>8</v>
      </c>
      <c r="E229" s="6" t="s">
        <v>1920</v>
      </c>
      <c r="F229" s="7" t="s">
        <v>1924</v>
      </c>
      <c r="G229" s="8" t="s">
        <v>1925</v>
      </c>
      <c r="H229" s="9" t="s">
        <v>1926</v>
      </c>
      <c r="I229" s="10" t="s">
        <v>1927</v>
      </c>
      <c r="J229" s="11" t="s">
        <v>1922</v>
      </c>
      <c r="K229" s="12" t="s">
        <v>1391</v>
      </c>
      <c r="L229" s="7" t="s">
        <v>1928</v>
      </c>
      <c r="T229" s="16">
        <f t="shared" ca="1" si="26"/>
        <v>43504</v>
      </c>
      <c r="U229" s="36" t="b">
        <f t="shared" ca="1" si="27"/>
        <v>0</v>
      </c>
      <c r="V229" s="36" t="b">
        <f t="shared" ca="1" si="28"/>
        <v>1</v>
      </c>
      <c r="W229" s="38" t="b">
        <f t="shared" ca="1" si="29"/>
        <v>0</v>
      </c>
      <c r="X229" s="2" t="b">
        <f t="shared" ca="1" si="30"/>
        <v>0</v>
      </c>
      <c r="Y229" s="2" t="b">
        <f t="shared" si="31"/>
        <v>1</v>
      </c>
    </row>
    <row r="230" spans="1:25" thickTop="1" thickBot="1" x14ac:dyDescent="0.3">
      <c r="A230" s="35">
        <v>229</v>
      </c>
      <c r="B230" s="15" t="s">
        <v>251</v>
      </c>
      <c r="C230" s="4">
        <f t="shared" ca="1" si="24"/>
        <v>29.670705727386213</v>
      </c>
      <c r="D230" s="5">
        <f t="shared" ca="1" si="25"/>
        <v>10</v>
      </c>
      <c r="E230" s="6" t="s">
        <v>252</v>
      </c>
      <c r="T230" s="16">
        <f t="shared" ca="1" si="26"/>
        <v>43490</v>
      </c>
      <c r="U230" s="36" t="b">
        <f t="shared" ca="1" si="27"/>
        <v>0</v>
      </c>
      <c r="V230" s="36" t="b">
        <f t="shared" ca="1" si="28"/>
        <v>1</v>
      </c>
      <c r="W230" s="38" t="b">
        <f t="shared" ca="1" si="29"/>
        <v>0</v>
      </c>
      <c r="X230" s="2" t="b">
        <f t="shared" ca="1" si="30"/>
        <v>1</v>
      </c>
      <c r="Y230" s="2" t="b">
        <f t="shared" si="31"/>
        <v>1</v>
      </c>
    </row>
    <row r="231" spans="1:25" thickTop="1" thickBot="1" x14ac:dyDescent="0.3">
      <c r="A231" s="35">
        <v>230</v>
      </c>
      <c r="B231" s="15" t="s">
        <v>253</v>
      </c>
      <c r="C231" s="4">
        <f t="shared" ca="1" si="24"/>
        <v>43.592149956511669</v>
      </c>
      <c r="D231" s="5">
        <f t="shared" ca="1" si="25"/>
        <v>3</v>
      </c>
      <c r="E231" s="6" t="s">
        <v>966</v>
      </c>
      <c r="F231" s="7" t="s">
        <v>1768</v>
      </c>
      <c r="T231" s="16">
        <f t="shared" ca="1" si="26"/>
        <v>43494</v>
      </c>
      <c r="U231" s="36" t="b">
        <f t="shared" ca="1" si="27"/>
        <v>0</v>
      </c>
      <c r="V231" s="36" t="b">
        <f t="shared" ca="1" si="28"/>
        <v>1</v>
      </c>
      <c r="W231" s="38" t="b">
        <f t="shared" ca="1" si="29"/>
        <v>0</v>
      </c>
      <c r="X231" s="2" t="b">
        <f t="shared" ca="1" si="30"/>
        <v>0</v>
      </c>
      <c r="Y231" s="2" t="b">
        <f t="shared" si="31"/>
        <v>1</v>
      </c>
    </row>
    <row r="232" spans="1:25" thickTop="1" thickBot="1" x14ac:dyDescent="0.3">
      <c r="A232" s="35">
        <v>231</v>
      </c>
      <c r="B232" s="15" t="s">
        <v>254</v>
      </c>
      <c r="C232" s="4">
        <f t="shared" ca="1" si="24"/>
        <v>98.841916797075228</v>
      </c>
      <c r="D232" s="5">
        <f t="shared" ca="1" si="25"/>
        <v>4</v>
      </c>
      <c r="E232" s="6" t="s">
        <v>252</v>
      </c>
      <c r="T232" s="16">
        <f t="shared" ca="1" si="26"/>
        <v>43515</v>
      </c>
      <c r="U232" s="36" t="b">
        <f t="shared" ca="1" si="27"/>
        <v>0</v>
      </c>
      <c r="V232" s="36" t="b">
        <f t="shared" ca="1" si="28"/>
        <v>1</v>
      </c>
      <c r="W232" s="38" t="b">
        <f t="shared" ca="1" si="29"/>
        <v>0</v>
      </c>
      <c r="X232" s="2" t="b">
        <f t="shared" ca="1" si="30"/>
        <v>0</v>
      </c>
      <c r="Y232" s="2" t="b">
        <f t="shared" si="31"/>
        <v>1</v>
      </c>
    </row>
    <row r="233" spans="1:25" thickTop="1" thickBot="1" x14ac:dyDescent="0.3">
      <c r="A233" s="35">
        <v>232</v>
      </c>
      <c r="B233" s="15" t="s">
        <v>255</v>
      </c>
      <c r="C233" s="4">
        <f t="shared" ca="1" si="24"/>
        <v>41.035731682090528</v>
      </c>
      <c r="D233" s="5">
        <f t="shared" ca="1" si="25"/>
        <v>3</v>
      </c>
      <c r="E233" s="6" t="s">
        <v>1929</v>
      </c>
      <c r="F233" s="7" t="s">
        <v>1768</v>
      </c>
      <c r="T233" s="16">
        <f t="shared" ca="1" si="26"/>
        <v>43507</v>
      </c>
      <c r="U233" s="36" t="b">
        <f t="shared" ca="1" si="27"/>
        <v>0</v>
      </c>
      <c r="V233" s="36" t="b">
        <f t="shared" ca="1" si="28"/>
        <v>1</v>
      </c>
      <c r="W233" s="38" t="b">
        <f t="shared" ca="1" si="29"/>
        <v>0</v>
      </c>
      <c r="X233" s="2" t="b">
        <f t="shared" ca="1" si="30"/>
        <v>0</v>
      </c>
      <c r="Y233" s="2" t="b">
        <f t="shared" si="31"/>
        <v>1</v>
      </c>
    </row>
    <row r="234" spans="1:25" thickTop="1" thickBot="1" x14ac:dyDescent="0.3">
      <c r="A234" s="35">
        <v>233</v>
      </c>
      <c r="B234" s="15" t="s">
        <v>256</v>
      </c>
      <c r="C234" s="4">
        <f t="shared" ca="1" si="24"/>
        <v>74.010743673933959</v>
      </c>
      <c r="D234" s="5">
        <f t="shared" ca="1" si="25"/>
        <v>4</v>
      </c>
      <c r="E234" s="6" t="s">
        <v>1929</v>
      </c>
      <c r="F234" s="7" t="s">
        <v>1768</v>
      </c>
      <c r="T234" s="16">
        <f t="shared" ca="1" si="26"/>
        <v>43507</v>
      </c>
      <c r="U234" s="36" t="b">
        <f t="shared" ca="1" si="27"/>
        <v>0</v>
      </c>
      <c r="V234" s="36" t="b">
        <f t="shared" ca="1" si="28"/>
        <v>1</v>
      </c>
      <c r="W234" s="38" t="b">
        <f t="shared" ca="1" si="29"/>
        <v>0</v>
      </c>
      <c r="X234" s="2" t="b">
        <f t="shared" ca="1" si="30"/>
        <v>0</v>
      </c>
      <c r="Y234" s="2" t="b">
        <f t="shared" si="31"/>
        <v>1</v>
      </c>
    </row>
    <row r="235" spans="1:25" thickTop="1" thickBot="1" x14ac:dyDescent="0.3">
      <c r="A235" s="35">
        <v>234</v>
      </c>
      <c r="B235" s="15" t="s">
        <v>257</v>
      </c>
      <c r="C235" s="4">
        <f t="shared" ca="1" si="24"/>
        <v>43.754213006161457</v>
      </c>
      <c r="D235" s="5">
        <f t="shared" ca="1" si="25"/>
        <v>4</v>
      </c>
      <c r="E235" s="6" t="s">
        <v>1359</v>
      </c>
      <c r="F235" s="7" t="s">
        <v>1156</v>
      </c>
      <c r="G235" s="8" t="s">
        <v>1853</v>
      </c>
      <c r="H235" s="9" t="s">
        <v>1867</v>
      </c>
      <c r="I235" s="10" t="s">
        <v>1363</v>
      </c>
      <c r="J235" s="11" t="s">
        <v>1930</v>
      </c>
      <c r="K235" s="12" t="s">
        <v>1835</v>
      </c>
      <c r="L235" s="7" t="s">
        <v>1931</v>
      </c>
      <c r="M235" s="13" t="s">
        <v>1367</v>
      </c>
      <c r="N235" s="14" t="s">
        <v>1368</v>
      </c>
      <c r="O235" s="9" t="s">
        <v>1885</v>
      </c>
      <c r="T235" s="16">
        <f t="shared" ca="1" si="26"/>
        <v>43502</v>
      </c>
      <c r="U235" s="36" t="b">
        <f t="shared" ca="1" si="27"/>
        <v>0</v>
      </c>
      <c r="V235" s="36" t="b">
        <f t="shared" ca="1" si="28"/>
        <v>1</v>
      </c>
      <c r="W235" s="38" t="b">
        <f t="shared" ca="1" si="29"/>
        <v>0</v>
      </c>
      <c r="X235" s="2" t="b">
        <f t="shared" ca="1" si="30"/>
        <v>0</v>
      </c>
      <c r="Y235" s="2" t="b">
        <f t="shared" si="31"/>
        <v>1</v>
      </c>
    </row>
    <row r="236" spans="1:25" thickTop="1" thickBot="1" x14ac:dyDescent="0.3">
      <c r="A236" s="35">
        <v>235</v>
      </c>
      <c r="B236" s="15" t="s">
        <v>258</v>
      </c>
      <c r="C236" s="4">
        <f t="shared" ca="1" si="24"/>
        <v>49.954822431057835</v>
      </c>
      <c r="D236" s="5">
        <f t="shared" ca="1" si="25"/>
        <v>13</v>
      </c>
      <c r="E236" s="6" t="s">
        <v>1932</v>
      </c>
      <c r="F236" s="7" t="s">
        <v>1933</v>
      </c>
      <c r="G236" s="8" t="s">
        <v>1934</v>
      </c>
      <c r="H236" s="9" t="s">
        <v>1935</v>
      </c>
      <c r="I236" s="10" t="s">
        <v>1936</v>
      </c>
      <c r="J236" s="11" t="s">
        <v>1937</v>
      </c>
      <c r="K236" s="12" t="s">
        <v>1938</v>
      </c>
      <c r="L236" s="7" t="s">
        <v>1939</v>
      </c>
      <c r="M236" s="13" t="s">
        <v>1940</v>
      </c>
      <c r="N236" s="14" t="s">
        <v>1339</v>
      </c>
      <c r="O236" s="9" t="s">
        <v>1637</v>
      </c>
      <c r="P236" s="13" t="s">
        <v>1085</v>
      </c>
      <c r="Q236" s="8" t="s">
        <v>1754</v>
      </c>
      <c r="R236" s="3" t="s">
        <v>1941</v>
      </c>
      <c r="S236" s="10" t="s">
        <v>1942</v>
      </c>
      <c r="T236" s="16">
        <f t="shared" ca="1" si="26"/>
        <v>43525</v>
      </c>
      <c r="U236" s="36" t="b">
        <f t="shared" ca="1" si="27"/>
        <v>1</v>
      </c>
      <c r="V236" s="36" t="b">
        <f t="shared" ca="1" si="28"/>
        <v>0</v>
      </c>
      <c r="W236" s="38" t="b">
        <f t="shared" ca="1" si="29"/>
        <v>0</v>
      </c>
      <c r="X236" s="2" t="b">
        <f t="shared" ca="1" si="30"/>
        <v>0</v>
      </c>
      <c r="Y236" s="2" t="b">
        <f t="shared" si="31"/>
        <v>1</v>
      </c>
    </row>
    <row r="237" spans="1:25" thickTop="1" thickBot="1" x14ac:dyDescent="0.3">
      <c r="A237" s="35">
        <v>236</v>
      </c>
      <c r="B237" s="15" t="s">
        <v>259</v>
      </c>
      <c r="C237" s="4">
        <f t="shared" ca="1" si="24"/>
        <v>8.3089011764116982</v>
      </c>
      <c r="D237" s="5">
        <f t="shared" ca="1" si="25"/>
        <v>17</v>
      </c>
      <c r="E237" s="6" t="s">
        <v>1945</v>
      </c>
      <c r="F237" s="7" t="s">
        <v>1946</v>
      </c>
      <c r="G237" s="8" t="s">
        <v>1947</v>
      </c>
      <c r="H237" s="9" t="s">
        <v>1948</v>
      </c>
      <c r="I237" s="10" t="s">
        <v>1949</v>
      </c>
      <c r="J237" s="11" t="s">
        <v>1950</v>
      </c>
      <c r="K237" s="12" t="s">
        <v>1951</v>
      </c>
      <c r="T237" s="16">
        <f t="shared" ca="1" si="26"/>
        <v>43493</v>
      </c>
      <c r="U237" s="36" t="b">
        <f t="shared" ca="1" si="27"/>
        <v>1</v>
      </c>
      <c r="V237" s="36" t="b">
        <f t="shared" ca="1" si="28"/>
        <v>0</v>
      </c>
      <c r="W237" s="38" t="b">
        <f t="shared" ca="1" si="29"/>
        <v>0</v>
      </c>
      <c r="X237" s="2" t="b">
        <f t="shared" ca="1" si="30"/>
        <v>1</v>
      </c>
      <c r="Y237" s="2" t="b">
        <f t="shared" si="31"/>
        <v>1</v>
      </c>
    </row>
    <row r="238" spans="1:25" thickTop="1" thickBot="1" x14ac:dyDescent="0.3">
      <c r="A238" s="35">
        <v>237</v>
      </c>
      <c r="B238" s="15" t="s">
        <v>260</v>
      </c>
      <c r="C238" s="4">
        <f t="shared" ca="1" si="24"/>
        <v>65.751028421569899</v>
      </c>
      <c r="D238" s="5">
        <f t="shared" ca="1" si="25"/>
        <v>9</v>
      </c>
      <c r="E238" s="6" t="s">
        <v>1838</v>
      </c>
      <c r="F238" s="7" t="s">
        <v>1952</v>
      </c>
      <c r="G238" s="8" t="s">
        <v>1757</v>
      </c>
      <c r="H238" s="9" t="s">
        <v>1953</v>
      </c>
      <c r="I238" s="10" t="s">
        <v>1954</v>
      </c>
      <c r="J238" s="11" t="s">
        <v>1128</v>
      </c>
      <c r="K238" s="12" t="s">
        <v>1531</v>
      </c>
      <c r="L238" s="7" t="s">
        <v>1391</v>
      </c>
      <c r="M238" s="13" t="s">
        <v>1955</v>
      </c>
      <c r="N238" s="14" t="s">
        <v>1126</v>
      </c>
      <c r="O238" s="9" t="s">
        <v>1956</v>
      </c>
      <c r="P238" s="13" t="s">
        <v>1095</v>
      </c>
      <c r="Q238" s="8" t="s">
        <v>1607</v>
      </c>
      <c r="R238" s="3" t="s">
        <v>1078</v>
      </c>
      <c r="S238" s="10" t="s">
        <v>1491</v>
      </c>
      <c r="T238" s="16">
        <f t="shared" ca="1" si="26"/>
        <v>43531</v>
      </c>
      <c r="U238" s="36" t="b">
        <f t="shared" ca="1" si="27"/>
        <v>0</v>
      </c>
      <c r="V238" s="36" t="b">
        <f t="shared" ca="1" si="28"/>
        <v>1</v>
      </c>
      <c r="W238" s="38" t="b">
        <f t="shared" ca="1" si="29"/>
        <v>0</v>
      </c>
      <c r="X238" s="2" t="b">
        <f t="shared" ca="1" si="30"/>
        <v>0</v>
      </c>
      <c r="Y238" s="2" t="b">
        <f t="shared" si="31"/>
        <v>1</v>
      </c>
    </row>
    <row r="239" spans="1:25" thickTop="1" thickBot="1" x14ac:dyDescent="0.3">
      <c r="A239" s="35">
        <v>238</v>
      </c>
      <c r="B239" s="15" t="s">
        <v>261</v>
      </c>
      <c r="C239" s="4">
        <f t="shared" ca="1" si="24"/>
        <v>22.701129598017587</v>
      </c>
      <c r="D239" s="5">
        <f t="shared" ca="1" si="25"/>
        <v>17</v>
      </c>
      <c r="E239" s="6" t="s">
        <v>1957</v>
      </c>
      <c r="F239" s="7" t="s">
        <v>1958</v>
      </c>
      <c r="G239" s="8" t="s">
        <v>1754</v>
      </c>
      <c r="H239" s="9" t="s">
        <v>1637</v>
      </c>
      <c r="I239" s="10" t="s">
        <v>1756</v>
      </c>
      <c r="J239" s="11" t="s">
        <v>1085</v>
      </c>
      <c r="K239" s="12" t="s">
        <v>1942</v>
      </c>
      <c r="L239" s="7" t="s">
        <v>1755</v>
      </c>
      <c r="M239" s="13" t="s">
        <v>1757</v>
      </c>
      <c r="N239" s="14" t="s">
        <v>1092</v>
      </c>
      <c r="O239" s="9" t="s">
        <v>1077</v>
      </c>
      <c r="P239" s="13" t="s">
        <v>1941</v>
      </c>
      <c r="Q239" s="8" t="s">
        <v>1943</v>
      </c>
      <c r="R239" s="3" t="s">
        <v>1944</v>
      </c>
      <c r="S239" s="10" t="s">
        <v>1959</v>
      </c>
      <c r="T239" s="16">
        <f t="shared" ca="1" si="26"/>
        <v>43500</v>
      </c>
      <c r="U239" s="36" t="b">
        <f t="shared" ca="1" si="27"/>
        <v>1</v>
      </c>
      <c r="V239" s="36" t="b">
        <f t="shared" ca="1" si="28"/>
        <v>0</v>
      </c>
      <c r="W239" s="38" t="b">
        <f t="shared" ca="1" si="29"/>
        <v>0</v>
      </c>
      <c r="X239" s="2" t="b">
        <f t="shared" ca="1" si="30"/>
        <v>1</v>
      </c>
      <c r="Y239" s="2" t="b">
        <f t="shared" si="31"/>
        <v>1</v>
      </c>
    </row>
    <row r="240" spans="1:25" ht="31.5" thickTop="1" thickBot="1" x14ac:dyDescent="0.3">
      <c r="A240" s="35">
        <v>239</v>
      </c>
      <c r="B240" s="15" t="s">
        <v>262</v>
      </c>
      <c r="C240" s="4">
        <f t="shared" ca="1" si="24"/>
        <v>34.75440623071546</v>
      </c>
      <c r="D240" s="5">
        <f t="shared" ca="1" si="25"/>
        <v>17</v>
      </c>
      <c r="E240" s="6" t="s">
        <v>1960</v>
      </c>
      <c r="F240" s="7" t="s">
        <v>1961</v>
      </c>
      <c r="G240" s="8" t="s">
        <v>1962</v>
      </c>
      <c r="H240" s="9" t="s">
        <v>1904</v>
      </c>
      <c r="I240" s="10" t="s">
        <v>1963</v>
      </c>
      <c r="J240" s="11" t="s">
        <v>1092</v>
      </c>
      <c r="K240" s="12" t="s">
        <v>1964</v>
      </c>
      <c r="L240" s="7" t="s">
        <v>1965</v>
      </c>
      <c r="T240" s="16">
        <f t="shared" ca="1" si="26"/>
        <v>43518</v>
      </c>
      <c r="U240" s="36" t="b">
        <f t="shared" ca="1" si="27"/>
        <v>1</v>
      </c>
      <c r="V240" s="36" t="b">
        <f t="shared" ca="1" si="28"/>
        <v>0</v>
      </c>
      <c r="W240" s="38" t="b">
        <f t="shared" ca="1" si="29"/>
        <v>0</v>
      </c>
      <c r="X240" s="2" t="b">
        <f t="shared" ca="1" si="30"/>
        <v>0</v>
      </c>
      <c r="Y240" s="2" t="b">
        <f t="shared" si="31"/>
        <v>1</v>
      </c>
    </row>
    <row r="241" spans="1:25" thickTop="1" thickBot="1" x14ac:dyDescent="0.3">
      <c r="A241" s="35">
        <v>240</v>
      </c>
      <c r="B241" s="15" t="s">
        <v>263</v>
      </c>
      <c r="C241" s="4">
        <f t="shared" ca="1" si="24"/>
        <v>46.655405201187584</v>
      </c>
      <c r="D241" s="5">
        <f t="shared" ca="1" si="25"/>
        <v>10</v>
      </c>
      <c r="E241" s="6" t="s">
        <v>1966</v>
      </c>
      <c r="F241" s="7" t="s">
        <v>1835</v>
      </c>
      <c r="G241" s="8" t="s">
        <v>1366</v>
      </c>
      <c r="H241" s="9" t="s">
        <v>1367</v>
      </c>
      <c r="I241" s="10" t="s">
        <v>1368</v>
      </c>
      <c r="J241" s="11" t="s">
        <v>1967</v>
      </c>
      <c r="K241" s="12" t="s">
        <v>1968</v>
      </c>
      <c r="L241" s="7" t="s">
        <v>1371</v>
      </c>
      <c r="T241" s="16">
        <f t="shared" ca="1" si="26"/>
        <v>43516</v>
      </c>
      <c r="U241" s="36" t="b">
        <f t="shared" ca="1" si="27"/>
        <v>0</v>
      </c>
      <c r="V241" s="36" t="b">
        <f t="shared" ca="1" si="28"/>
        <v>1</v>
      </c>
      <c r="W241" s="38" t="b">
        <f t="shared" ca="1" si="29"/>
        <v>0</v>
      </c>
      <c r="X241" s="2" t="b">
        <f t="shared" ca="1" si="30"/>
        <v>0</v>
      </c>
      <c r="Y241" s="2" t="b">
        <f t="shared" si="31"/>
        <v>1</v>
      </c>
    </row>
    <row r="242" spans="1:25" thickTop="1" thickBot="1" x14ac:dyDescent="0.3">
      <c r="A242" s="35">
        <v>241</v>
      </c>
      <c r="B242" s="15" t="s">
        <v>264</v>
      </c>
      <c r="C242" s="4">
        <f t="shared" ca="1" si="24"/>
        <v>2.4379431708719368</v>
      </c>
      <c r="D242" s="5">
        <f t="shared" ca="1" si="25"/>
        <v>10</v>
      </c>
      <c r="E242" s="6" t="s">
        <v>1969</v>
      </c>
      <c r="F242" s="7" t="s">
        <v>1970</v>
      </c>
      <c r="G242" s="8" t="s">
        <v>1971</v>
      </c>
      <c r="H242" s="9" t="s">
        <v>1092</v>
      </c>
      <c r="I242" s="10" t="s">
        <v>1972</v>
      </c>
      <c r="J242" s="11" t="s">
        <v>1973</v>
      </c>
      <c r="K242" s="12" t="s">
        <v>1974</v>
      </c>
      <c r="L242" s="7" t="s">
        <v>1385</v>
      </c>
      <c r="T242" s="16">
        <f t="shared" ca="1" si="26"/>
        <v>43490</v>
      </c>
      <c r="U242" s="36" t="b">
        <f t="shared" ca="1" si="27"/>
        <v>0</v>
      </c>
      <c r="V242" s="36" t="b">
        <f t="shared" ca="1" si="28"/>
        <v>1</v>
      </c>
      <c r="W242" s="38" t="b">
        <f t="shared" ca="1" si="29"/>
        <v>0</v>
      </c>
      <c r="X242" s="2" t="b">
        <f t="shared" ca="1" si="30"/>
        <v>1</v>
      </c>
      <c r="Y242" s="2" t="b">
        <f t="shared" si="31"/>
        <v>1</v>
      </c>
    </row>
    <row r="243" spans="1:25" thickTop="1" thickBot="1" x14ac:dyDescent="0.3">
      <c r="A243" s="35">
        <v>242</v>
      </c>
      <c r="B243" s="15" t="s">
        <v>265</v>
      </c>
      <c r="C243" s="4">
        <f t="shared" ca="1" si="24"/>
        <v>55.665417715922437</v>
      </c>
      <c r="D243" s="5">
        <f t="shared" ca="1" si="25"/>
        <v>10</v>
      </c>
      <c r="E243" s="6" t="s">
        <v>1394</v>
      </c>
      <c r="F243" s="7" t="s">
        <v>1224</v>
      </c>
      <c r="G243" s="8" t="s">
        <v>1975</v>
      </c>
      <c r="H243" s="9" t="s">
        <v>1250</v>
      </c>
      <c r="I243" s="10" t="s">
        <v>1976</v>
      </c>
      <c r="J243" s="11" t="s">
        <v>1584</v>
      </c>
      <c r="K243" s="12" t="s">
        <v>1248</v>
      </c>
      <c r="L243" s="7" t="s">
        <v>1977</v>
      </c>
      <c r="M243" s="13" t="s">
        <v>1092</v>
      </c>
      <c r="N243" s="14" t="s">
        <v>1540</v>
      </c>
      <c r="O243" s="9" t="s">
        <v>1136</v>
      </c>
      <c r="P243" s="13" t="s">
        <v>1106</v>
      </c>
      <c r="Q243" s="8" t="s">
        <v>1119</v>
      </c>
      <c r="R243" s="3" t="s">
        <v>1151</v>
      </c>
      <c r="S243" s="10" t="s">
        <v>1388</v>
      </c>
      <c r="T243" s="16">
        <f t="shared" ca="1" si="26"/>
        <v>43517</v>
      </c>
      <c r="U243" s="36" t="b">
        <f t="shared" ca="1" si="27"/>
        <v>0</v>
      </c>
      <c r="V243" s="36" t="b">
        <f t="shared" ca="1" si="28"/>
        <v>1</v>
      </c>
      <c r="W243" s="38" t="b">
        <f t="shared" ca="1" si="29"/>
        <v>0</v>
      </c>
      <c r="X243" s="2" t="b">
        <f t="shared" ca="1" si="30"/>
        <v>0</v>
      </c>
      <c r="Y243" s="2" t="b">
        <f t="shared" si="31"/>
        <v>1</v>
      </c>
    </row>
    <row r="244" spans="1:25" thickTop="1" thickBot="1" x14ac:dyDescent="0.3">
      <c r="A244" s="35">
        <v>243</v>
      </c>
      <c r="B244" s="15" t="s">
        <v>266</v>
      </c>
      <c r="C244" s="4">
        <f t="shared" ca="1" si="24"/>
        <v>57.748943637190479</v>
      </c>
      <c r="D244" s="5">
        <f t="shared" ca="1" si="25"/>
        <v>17</v>
      </c>
      <c r="E244" s="6" t="s">
        <v>1978</v>
      </c>
      <c r="F244" s="7" t="s">
        <v>1979</v>
      </c>
      <c r="G244" s="8" t="s">
        <v>1899</v>
      </c>
      <c r="H244" s="9" t="s">
        <v>1980</v>
      </c>
      <c r="I244" s="10" t="s">
        <v>1981</v>
      </c>
      <c r="J244" s="11" t="s">
        <v>1982</v>
      </c>
      <c r="K244" s="12" t="s">
        <v>1983</v>
      </c>
      <c r="L244" s="7" t="s">
        <v>1984</v>
      </c>
      <c r="M244" s="13" t="s">
        <v>1985</v>
      </c>
      <c r="N244" s="14" t="s">
        <v>1986</v>
      </c>
      <c r="O244" s="9" t="s">
        <v>1391</v>
      </c>
      <c r="P244" s="13" t="s">
        <v>1987</v>
      </c>
      <c r="Q244" s="8" t="s">
        <v>1988</v>
      </c>
      <c r="T244" s="16">
        <f t="shared" ca="1" si="26"/>
        <v>43515</v>
      </c>
      <c r="U244" s="36" t="b">
        <f t="shared" ca="1" si="27"/>
        <v>1</v>
      </c>
      <c r="V244" s="36" t="b">
        <f t="shared" ca="1" si="28"/>
        <v>0</v>
      </c>
      <c r="W244" s="38" t="b">
        <f t="shared" ca="1" si="29"/>
        <v>0</v>
      </c>
      <c r="X244" s="2" t="b">
        <f t="shared" ca="1" si="30"/>
        <v>0</v>
      </c>
      <c r="Y244" s="2" t="b">
        <f t="shared" si="31"/>
        <v>1</v>
      </c>
    </row>
    <row r="245" spans="1:25" thickTop="1" thickBot="1" x14ac:dyDescent="0.3">
      <c r="A245" s="35">
        <v>244</v>
      </c>
      <c r="B245" s="15" t="s">
        <v>267</v>
      </c>
      <c r="C245" s="4">
        <f t="shared" ca="1" si="24"/>
        <v>93.684081901466669</v>
      </c>
      <c r="D245" s="5">
        <f t="shared" ca="1" si="25"/>
        <v>15</v>
      </c>
      <c r="E245" s="6" t="s">
        <v>1319</v>
      </c>
      <c r="F245" s="7" t="s">
        <v>1989</v>
      </c>
      <c r="T245" s="16">
        <f t="shared" ca="1" si="26"/>
        <v>43531</v>
      </c>
      <c r="U245" s="36" t="b">
        <f t="shared" ca="1" si="27"/>
        <v>1</v>
      </c>
      <c r="V245" s="36" t="b">
        <f t="shared" ca="1" si="28"/>
        <v>0</v>
      </c>
      <c r="W245" s="38" t="b">
        <f t="shared" ca="1" si="29"/>
        <v>0</v>
      </c>
      <c r="X245" s="2" t="b">
        <f t="shared" ca="1" si="30"/>
        <v>0</v>
      </c>
      <c r="Y245" s="2" t="b">
        <f t="shared" si="31"/>
        <v>1</v>
      </c>
    </row>
    <row r="246" spans="1:25" thickTop="1" thickBot="1" x14ac:dyDescent="0.3">
      <c r="A246" s="35">
        <v>245</v>
      </c>
      <c r="B246" s="15" t="s">
        <v>268</v>
      </c>
      <c r="C246" s="4">
        <f t="shared" ca="1" si="24"/>
        <v>35.255242424144974</v>
      </c>
      <c r="D246" s="5">
        <f t="shared" ca="1" si="25"/>
        <v>4</v>
      </c>
      <c r="E246" s="6" t="s">
        <v>1990</v>
      </c>
      <c r="F246" s="7" t="s">
        <v>1991</v>
      </c>
      <c r="T246" s="16">
        <f t="shared" ca="1" si="26"/>
        <v>43502</v>
      </c>
      <c r="U246" s="36" t="b">
        <f t="shared" ca="1" si="27"/>
        <v>0</v>
      </c>
      <c r="V246" s="36" t="b">
        <f t="shared" ca="1" si="28"/>
        <v>1</v>
      </c>
      <c r="W246" s="38" t="b">
        <f t="shared" ca="1" si="29"/>
        <v>0</v>
      </c>
      <c r="X246" s="2" t="b">
        <f t="shared" ca="1" si="30"/>
        <v>0</v>
      </c>
      <c r="Y246" s="2" t="b">
        <f t="shared" si="31"/>
        <v>1</v>
      </c>
    </row>
    <row r="247" spans="1:25" thickTop="1" thickBot="1" x14ac:dyDescent="0.3">
      <c r="A247" s="35">
        <v>246</v>
      </c>
      <c r="B247" s="15" t="s">
        <v>269</v>
      </c>
      <c r="C247" s="4">
        <f t="shared" ca="1" si="24"/>
        <v>50.374268315296476</v>
      </c>
      <c r="D247" s="5">
        <f t="shared" ca="1" si="25"/>
        <v>4</v>
      </c>
      <c r="E247" s="6" t="s">
        <v>1992</v>
      </c>
      <c r="F247" s="7" t="s">
        <v>1879</v>
      </c>
      <c r="G247" s="8" t="s">
        <v>1993</v>
      </c>
      <c r="H247" s="9" t="s">
        <v>1994</v>
      </c>
      <c r="I247" s="10" t="s">
        <v>1995</v>
      </c>
      <c r="J247" s="11" t="s">
        <v>1996</v>
      </c>
      <c r="K247" s="12" t="s">
        <v>1644</v>
      </c>
      <c r="L247" s="7" t="s">
        <v>1997</v>
      </c>
      <c r="M247" s="13" t="s">
        <v>1092</v>
      </c>
      <c r="N247" s="14" t="s">
        <v>1998</v>
      </c>
      <c r="T247" s="16">
        <f t="shared" ca="1" si="26"/>
        <v>43507</v>
      </c>
      <c r="U247" s="36" t="b">
        <f t="shared" ca="1" si="27"/>
        <v>0</v>
      </c>
      <c r="V247" s="36" t="b">
        <f t="shared" ca="1" si="28"/>
        <v>1</v>
      </c>
      <c r="W247" s="38" t="b">
        <f t="shared" ca="1" si="29"/>
        <v>0</v>
      </c>
      <c r="X247" s="2" t="b">
        <f t="shared" ca="1" si="30"/>
        <v>0</v>
      </c>
      <c r="Y247" s="2" t="b">
        <f t="shared" si="31"/>
        <v>1</v>
      </c>
    </row>
    <row r="248" spans="1:25" thickTop="1" thickBot="1" x14ac:dyDescent="0.3">
      <c r="A248" s="35">
        <v>247</v>
      </c>
      <c r="B248" s="15" t="s">
        <v>269</v>
      </c>
      <c r="C248" s="4">
        <f t="shared" ca="1" si="24"/>
        <v>59.289981567330386</v>
      </c>
      <c r="D248" s="5">
        <f t="shared" ca="1" si="25"/>
        <v>12</v>
      </c>
      <c r="E248" s="6" t="s">
        <v>1992</v>
      </c>
      <c r="F248" s="7" t="s">
        <v>1879</v>
      </c>
      <c r="G248" s="8" t="s">
        <v>1993</v>
      </c>
      <c r="H248" s="9" t="s">
        <v>1999</v>
      </c>
      <c r="I248" s="10" t="s">
        <v>2000</v>
      </c>
      <c r="J248" s="11" t="s">
        <v>1996</v>
      </c>
      <c r="K248" s="12" t="s">
        <v>2001</v>
      </c>
      <c r="L248" s="7" t="s">
        <v>1092</v>
      </c>
      <c r="M248" s="13" t="s">
        <v>2002</v>
      </c>
      <c r="T248" s="16">
        <f t="shared" ca="1" si="26"/>
        <v>43508</v>
      </c>
      <c r="U248" s="36" t="b">
        <f t="shared" ca="1" si="27"/>
        <v>1</v>
      </c>
      <c r="V248" s="36" t="b">
        <f t="shared" ca="1" si="28"/>
        <v>0</v>
      </c>
      <c r="W248" s="38" t="b">
        <f t="shared" ca="1" si="29"/>
        <v>0</v>
      </c>
      <c r="X248" s="2" t="b">
        <f t="shared" ca="1" si="30"/>
        <v>0</v>
      </c>
      <c r="Y248" s="2" t="b">
        <f t="shared" si="31"/>
        <v>1</v>
      </c>
    </row>
    <row r="249" spans="1:25" ht="31.5" thickTop="1" thickBot="1" x14ac:dyDescent="0.3">
      <c r="A249" s="35">
        <v>248</v>
      </c>
      <c r="B249" s="15" t="s">
        <v>270</v>
      </c>
      <c r="C249" s="4">
        <f t="shared" ca="1" si="24"/>
        <v>79.664580802628464</v>
      </c>
      <c r="D249" s="5">
        <f t="shared" ca="1" si="25"/>
        <v>11</v>
      </c>
      <c r="E249" s="6" t="s">
        <v>2003</v>
      </c>
      <c r="F249" s="7" t="s">
        <v>1182</v>
      </c>
      <c r="G249" s="8" t="s">
        <v>1459</v>
      </c>
      <c r="H249" s="9" t="s">
        <v>1332</v>
      </c>
      <c r="I249" s="10" t="s">
        <v>1185</v>
      </c>
      <c r="J249" s="11" t="s">
        <v>1460</v>
      </c>
      <c r="K249" s="12" t="s">
        <v>1203</v>
      </c>
      <c r="L249" s="7" t="s">
        <v>1463</v>
      </c>
      <c r="M249" s="13" t="s">
        <v>1071</v>
      </c>
      <c r="N249" s="14" t="s">
        <v>2004</v>
      </c>
      <c r="O249" s="9" t="s">
        <v>2005</v>
      </c>
      <c r="P249" s="13" t="s">
        <v>1212</v>
      </c>
      <c r="Q249" s="8" t="s">
        <v>1160</v>
      </c>
      <c r="R249" s="3" t="s">
        <v>1644</v>
      </c>
      <c r="S249" s="10" t="s">
        <v>1306</v>
      </c>
      <c r="T249" s="16">
        <f t="shared" ca="1" si="26"/>
        <v>43497</v>
      </c>
      <c r="U249" s="36" t="b">
        <f t="shared" ca="1" si="27"/>
        <v>1</v>
      </c>
      <c r="V249" s="36" t="b">
        <f t="shared" ca="1" si="28"/>
        <v>0</v>
      </c>
      <c r="W249" s="38" t="b">
        <f t="shared" ca="1" si="29"/>
        <v>0</v>
      </c>
      <c r="X249" s="2" t="b">
        <f t="shared" ca="1" si="30"/>
        <v>0</v>
      </c>
      <c r="Y249" s="2" t="b">
        <f t="shared" si="31"/>
        <v>1</v>
      </c>
    </row>
    <row r="250" spans="1:25" thickTop="1" thickBot="1" x14ac:dyDescent="0.3">
      <c r="A250" s="35">
        <v>249</v>
      </c>
      <c r="B250" s="15" t="s">
        <v>271</v>
      </c>
      <c r="C250" s="4">
        <f t="shared" ca="1" si="24"/>
        <v>39.114914372009309</v>
      </c>
      <c r="D250" s="5">
        <f t="shared" ca="1" si="25"/>
        <v>17</v>
      </c>
      <c r="E250" s="6" t="s">
        <v>2007</v>
      </c>
      <c r="F250" s="7" t="s">
        <v>2008</v>
      </c>
      <c r="G250" s="8" t="s">
        <v>2009</v>
      </c>
      <c r="H250" s="9" t="s">
        <v>1132</v>
      </c>
      <c r="I250" s="10" t="s">
        <v>2010</v>
      </c>
      <c r="J250" s="11" t="s">
        <v>2011</v>
      </c>
      <c r="K250" s="12" t="s">
        <v>2012</v>
      </c>
      <c r="L250" s="7" t="s">
        <v>2013</v>
      </c>
      <c r="M250" s="13" t="s">
        <v>2014</v>
      </c>
      <c r="N250" s="14" t="s">
        <v>1271</v>
      </c>
      <c r="O250" s="9" t="s">
        <v>1582</v>
      </c>
      <c r="P250" s="13" t="s">
        <v>1768</v>
      </c>
      <c r="T250" s="16">
        <f t="shared" ca="1" si="26"/>
        <v>43519</v>
      </c>
      <c r="U250" s="36" t="b">
        <f t="shared" ca="1" si="27"/>
        <v>1</v>
      </c>
      <c r="V250" s="36" t="b">
        <f t="shared" ca="1" si="28"/>
        <v>0</v>
      </c>
      <c r="W250" s="38" t="b">
        <f t="shared" ca="1" si="29"/>
        <v>0</v>
      </c>
      <c r="X250" s="2" t="b">
        <f t="shared" ca="1" si="30"/>
        <v>0</v>
      </c>
      <c r="Y250" s="2" t="b">
        <f t="shared" si="31"/>
        <v>1</v>
      </c>
    </row>
    <row r="251" spans="1:25" thickTop="1" thickBot="1" x14ac:dyDescent="0.3">
      <c r="A251" s="35">
        <v>250</v>
      </c>
      <c r="B251" s="15" t="s">
        <v>272</v>
      </c>
      <c r="C251" s="4">
        <f t="shared" ca="1" si="24"/>
        <v>50.209551341297754</v>
      </c>
      <c r="D251" s="5">
        <f t="shared" ca="1" si="25"/>
        <v>14</v>
      </c>
      <c r="E251" s="6" t="s">
        <v>1945</v>
      </c>
      <c r="F251" s="7" t="s">
        <v>2015</v>
      </c>
      <c r="G251" s="8" t="s">
        <v>1994</v>
      </c>
      <c r="H251" s="9" t="s">
        <v>2016</v>
      </c>
      <c r="I251" s="10" t="s">
        <v>2017</v>
      </c>
      <c r="J251" s="11" t="s">
        <v>1844</v>
      </c>
      <c r="K251" s="12" t="s">
        <v>2018</v>
      </c>
      <c r="L251" s="7" t="s">
        <v>2000</v>
      </c>
      <c r="M251" s="13" t="s">
        <v>1999</v>
      </c>
      <c r="N251" s="14" t="s">
        <v>2019</v>
      </c>
      <c r="O251" s="9" t="s">
        <v>2020</v>
      </c>
      <c r="P251" s="13" t="s">
        <v>2021</v>
      </c>
      <c r="Q251" s="8" t="s">
        <v>2022</v>
      </c>
      <c r="R251" s="3" t="s">
        <v>2023</v>
      </c>
      <c r="S251" s="10" t="s">
        <v>2024</v>
      </c>
      <c r="T251" s="16">
        <f t="shared" ca="1" si="26"/>
        <v>43515</v>
      </c>
      <c r="U251" s="36" t="b">
        <f t="shared" ca="1" si="27"/>
        <v>1</v>
      </c>
      <c r="V251" s="36" t="b">
        <f t="shared" ca="1" si="28"/>
        <v>0</v>
      </c>
      <c r="W251" s="38" t="b">
        <f t="shared" ca="1" si="29"/>
        <v>0</v>
      </c>
      <c r="X251" s="2" t="b">
        <f t="shared" ca="1" si="30"/>
        <v>0</v>
      </c>
      <c r="Y251" s="2" t="b">
        <f t="shared" si="31"/>
        <v>1</v>
      </c>
    </row>
    <row r="252" spans="1:25" thickTop="1" thickBot="1" x14ac:dyDescent="0.3">
      <c r="A252" s="35">
        <v>251</v>
      </c>
      <c r="B252" s="15" t="s">
        <v>273</v>
      </c>
      <c r="C252" s="4">
        <f t="shared" ca="1" si="24"/>
        <v>72.284230081489071</v>
      </c>
      <c r="D252" s="5">
        <f t="shared" ca="1" si="25"/>
        <v>17</v>
      </c>
      <c r="E252" s="6" t="s">
        <v>2007</v>
      </c>
      <c r="F252" s="7" t="s">
        <v>2026</v>
      </c>
      <c r="G252" s="8" t="s">
        <v>1879</v>
      </c>
      <c r="H252" s="9" t="s">
        <v>2027</v>
      </c>
      <c r="I252" s="10" t="s">
        <v>1925</v>
      </c>
      <c r="J252" s="11" t="s">
        <v>1860</v>
      </c>
      <c r="K252" s="12" t="s">
        <v>2028</v>
      </c>
      <c r="L252" s="7" t="s">
        <v>1598</v>
      </c>
      <c r="M252" s="13" t="s">
        <v>2029</v>
      </c>
      <c r="N252" s="14" t="s">
        <v>1391</v>
      </c>
      <c r="O252" s="9" t="s">
        <v>2030</v>
      </c>
      <c r="T252" s="16">
        <f t="shared" ca="1" si="26"/>
        <v>43497</v>
      </c>
      <c r="U252" s="36" t="b">
        <f t="shared" ca="1" si="27"/>
        <v>1</v>
      </c>
      <c r="V252" s="36" t="b">
        <f t="shared" ca="1" si="28"/>
        <v>0</v>
      </c>
      <c r="W252" s="38" t="b">
        <f t="shared" ca="1" si="29"/>
        <v>0</v>
      </c>
      <c r="X252" s="2" t="b">
        <f t="shared" ca="1" si="30"/>
        <v>0</v>
      </c>
      <c r="Y252" s="2" t="b">
        <f t="shared" si="31"/>
        <v>1</v>
      </c>
    </row>
    <row r="253" spans="1:25" thickTop="1" thickBot="1" x14ac:dyDescent="0.3">
      <c r="A253" s="35">
        <v>252</v>
      </c>
      <c r="B253" s="15" t="s">
        <v>274</v>
      </c>
      <c r="C253" s="4">
        <f t="shared" ca="1" si="24"/>
        <v>20.480395092938618</v>
      </c>
      <c r="D253" s="5">
        <f t="shared" ca="1" si="25"/>
        <v>13</v>
      </c>
      <c r="E253" s="6" t="s">
        <v>2031</v>
      </c>
      <c r="F253" s="7" t="s">
        <v>1266</v>
      </c>
      <c r="G253" s="8" t="s">
        <v>2032</v>
      </c>
      <c r="H253" s="9" t="s">
        <v>2033</v>
      </c>
      <c r="I253" s="10" t="s">
        <v>2034</v>
      </c>
      <c r="T253" s="16">
        <f t="shared" ca="1" si="26"/>
        <v>43521</v>
      </c>
      <c r="U253" s="36" t="b">
        <f t="shared" ca="1" si="27"/>
        <v>1</v>
      </c>
      <c r="V253" s="36" t="b">
        <f t="shared" ca="1" si="28"/>
        <v>0</v>
      </c>
      <c r="W253" s="38" t="b">
        <f t="shared" ca="1" si="29"/>
        <v>0</v>
      </c>
      <c r="X253" s="2" t="b">
        <f t="shared" ca="1" si="30"/>
        <v>1</v>
      </c>
      <c r="Y253" s="2" t="b">
        <f t="shared" si="31"/>
        <v>1</v>
      </c>
    </row>
    <row r="254" spans="1:25" thickTop="1" thickBot="1" x14ac:dyDescent="0.3">
      <c r="A254" s="35">
        <v>253</v>
      </c>
      <c r="B254" s="15" t="s">
        <v>275</v>
      </c>
      <c r="C254" s="4">
        <f t="shared" ca="1" si="24"/>
        <v>13.662401880106223</v>
      </c>
      <c r="D254" s="5">
        <f t="shared" ca="1" si="25"/>
        <v>7</v>
      </c>
      <c r="E254" s="6" t="s">
        <v>1359</v>
      </c>
      <c r="F254" s="7" t="s">
        <v>1156</v>
      </c>
      <c r="G254" s="8" t="s">
        <v>1360</v>
      </c>
      <c r="H254" s="9" t="s">
        <v>1363</v>
      </c>
      <c r="I254" s="10" t="s">
        <v>2035</v>
      </c>
      <c r="J254" s="11" t="s">
        <v>2036</v>
      </c>
      <c r="K254" s="12" t="s">
        <v>2037</v>
      </c>
      <c r="L254" s="7" t="s">
        <v>1391</v>
      </c>
      <c r="M254" s="13" t="s">
        <v>1142</v>
      </c>
      <c r="T254" s="16">
        <f t="shared" ca="1" si="26"/>
        <v>43531</v>
      </c>
      <c r="U254" s="36" t="b">
        <f t="shared" ca="1" si="27"/>
        <v>0</v>
      </c>
      <c r="V254" s="36" t="b">
        <f t="shared" ca="1" si="28"/>
        <v>1</v>
      </c>
      <c r="W254" s="38" t="b">
        <f t="shared" ca="1" si="29"/>
        <v>0</v>
      </c>
      <c r="X254" s="2" t="b">
        <f t="shared" ca="1" si="30"/>
        <v>1</v>
      </c>
      <c r="Y254" s="2" t="b">
        <f t="shared" si="31"/>
        <v>1</v>
      </c>
    </row>
    <row r="255" spans="1:25" thickTop="1" thickBot="1" x14ac:dyDescent="0.3">
      <c r="A255" s="35">
        <v>254</v>
      </c>
      <c r="B255" s="15" t="s">
        <v>276</v>
      </c>
      <c r="C255" s="4">
        <f t="shared" ca="1" si="24"/>
        <v>71.722866647747054</v>
      </c>
      <c r="D255" s="5">
        <f t="shared" ca="1" si="25"/>
        <v>11</v>
      </c>
      <c r="E255" s="6" t="s">
        <v>1359</v>
      </c>
      <c r="F255" s="7" t="s">
        <v>2038</v>
      </c>
      <c r="G255" s="8" t="s">
        <v>2039</v>
      </c>
      <c r="H255" s="9" t="s">
        <v>1363</v>
      </c>
      <c r="I255" s="10" t="s">
        <v>2040</v>
      </c>
      <c r="J255" s="11" t="s">
        <v>1835</v>
      </c>
      <c r="K255" s="12" t="s">
        <v>1391</v>
      </c>
      <c r="L255" s="7" t="s">
        <v>1850</v>
      </c>
      <c r="M255" s="13" t="s">
        <v>2041</v>
      </c>
      <c r="T255" s="16">
        <f t="shared" ca="1" si="26"/>
        <v>43532</v>
      </c>
      <c r="U255" s="36" t="b">
        <f t="shared" ca="1" si="27"/>
        <v>1</v>
      </c>
      <c r="V255" s="36" t="b">
        <f t="shared" ca="1" si="28"/>
        <v>0</v>
      </c>
      <c r="W255" s="38" t="b">
        <f t="shared" ca="1" si="29"/>
        <v>0</v>
      </c>
      <c r="X255" s="2" t="b">
        <f t="shared" ca="1" si="30"/>
        <v>0</v>
      </c>
      <c r="Y255" s="2" t="b">
        <f t="shared" si="31"/>
        <v>1</v>
      </c>
    </row>
    <row r="256" spans="1:25" thickTop="1" thickBot="1" x14ac:dyDescent="0.3">
      <c r="A256" s="35">
        <v>255</v>
      </c>
      <c r="B256" s="15" t="s">
        <v>277</v>
      </c>
      <c r="C256" s="4">
        <f t="shared" ca="1" si="24"/>
        <v>17.263408804845469</v>
      </c>
      <c r="D256" s="5">
        <f t="shared" ca="1" si="25"/>
        <v>11</v>
      </c>
      <c r="E256" s="6" t="s">
        <v>1359</v>
      </c>
      <c r="F256" s="7" t="s">
        <v>1156</v>
      </c>
      <c r="G256" s="8" t="s">
        <v>1853</v>
      </c>
      <c r="H256" s="9" t="s">
        <v>1363</v>
      </c>
      <c r="I256" s="10" t="s">
        <v>1366</v>
      </c>
      <c r="J256" s="11" t="s">
        <v>1849</v>
      </c>
      <c r="K256" s="12" t="s">
        <v>1835</v>
      </c>
      <c r="L256" s="7" t="s">
        <v>1391</v>
      </c>
      <c r="M256" s="13" t="s">
        <v>1867</v>
      </c>
      <c r="N256" s="14" t="s">
        <v>1367</v>
      </c>
      <c r="O256" s="9" t="s">
        <v>2042</v>
      </c>
      <c r="T256" s="16">
        <f t="shared" ca="1" si="26"/>
        <v>43495</v>
      </c>
      <c r="U256" s="36" t="b">
        <f t="shared" ca="1" si="27"/>
        <v>1</v>
      </c>
      <c r="V256" s="36" t="b">
        <f t="shared" ca="1" si="28"/>
        <v>0</v>
      </c>
      <c r="W256" s="38" t="b">
        <f t="shared" ca="1" si="29"/>
        <v>0</v>
      </c>
      <c r="X256" s="2" t="b">
        <f t="shared" ca="1" si="30"/>
        <v>1</v>
      </c>
      <c r="Y256" s="2" t="b">
        <f t="shared" si="31"/>
        <v>1</v>
      </c>
    </row>
    <row r="257" spans="1:25" thickTop="1" thickBot="1" x14ac:dyDescent="0.3">
      <c r="A257" s="35">
        <v>256</v>
      </c>
      <c r="B257" s="15" t="s">
        <v>278</v>
      </c>
      <c r="C257" s="4">
        <f t="shared" ca="1" si="24"/>
        <v>73.920201861399718</v>
      </c>
      <c r="D257" s="5">
        <f t="shared" ca="1" si="25"/>
        <v>13</v>
      </c>
      <c r="E257" s="6" t="s">
        <v>2043</v>
      </c>
      <c r="F257" s="7" t="s">
        <v>1507</v>
      </c>
      <c r="G257" s="8" t="s">
        <v>2044</v>
      </c>
      <c r="H257" s="9" t="s">
        <v>2045</v>
      </c>
      <c r="I257" s="10" t="s">
        <v>2046</v>
      </c>
      <c r="J257" s="11" t="s">
        <v>2047</v>
      </c>
      <c r="K257" s="12" t="s">
        <v>2048</v>
      </c>
      <c r="L257" s="7" t="s">
        <v>2049</v>
      </c>
      <c r="T257" s="16">
        <f t="shared" ca="1" si="26"/>
        <v>43521</v>
      </c>
      <c r="U257" s="36" t="b">
        <f t="shared" ca="1" si="27"/>
        <v>1</v>
      </c>
      <c r="V257" s="36" t="b">
        <f t="shared" ca="1" si="28"/>
        <v>0</v>
      </c>
      <c r="W257" s="38" t="b">
        <f t="shared" ca="1" si="29"/>
        <v>0</v>
      </c>
      <c r="X257" s="2" t="b">
        <f t="shared" ca="1" si="30"/>
        <v>0</v>
      </c>
      <c r="Y257" s="2" t="b">
        <f t="shared" si="31"/>
        <v>1</v>
      </c>
    </row>
    <row r="258" spans="1:25" thickTop="1" thickBot="1" x14ac:dyDescent="0.3">
      <c r="A258" s="35">
        <v>257</v>
      </c>
      <c r="B258" s="15" t="s">
        <v>279</v>
      </c>
      <c r="C258" s="4">
        <f t="shared" ref="C258:C321" ca="1" si="32">RAND() * 100</f>
        <v>36.197962755772842</v>
      </c>
      <c r="D258" s="5">
        <f t="shared" ref="D258:D321" ca="1" si="33">COUNTA(D257:T257)</f>
        <v>10</v>
      </c>
      <c r="E258" s="6" t="s">
        <v>319</v>
      </c>
      <c r="F258" s="7" t="s">
        <v>1507</v>
      </c>
      <c r="G258" s="8" t="s">
        <v>2044</v>
      </c>
      <c r="H258" s="9" t="s">
        <v>2045</v>
      </c>
      <c r="I258" s="10" t="s">
        <v>2046</v>
      </c>
      <c r="J258" s="11" t="s">
        <v>2047</v>
      </c>
      <c r="K258" s="12" t="s">
        <v>2048</v>
      </c>
      <c r="L258" s="7" t="s">
        <v>2049</v>
      </c>
      <c r="T258" s="16">
        <f t="shared" ref="T258:T321" ca="1" si="34">RANDBETWEEN(DATE(2019,1,24),DATE(2019,3,8))</f>
        <v>43500</v>
      </c>
      <c r="U258" s="36" t="b">
        <f t="shared" ref="U258:U321" ca="1" si="35">IF(D258 &gt; 10, TRUE, FALSE)</f>
        <v>0</v>
      </c>
      <c r="V258" s="36" t="b">
        <f t="shared" ref="V258:V321" ca="1" si="36">IF(U258 = TRUE, FALSE, TRUE)</f>
        <v>1</v>
      </c>
      <c r="W258" s="38" t="b">
        <f t="shared" ref="W258:W321" ca="1" si="37">IF(T258 &lt; TODAY(), TRUE, FALSE)</f>
        <v>0</v>
      </c>
      <c r="X258" s="2" t="b">
        <f t="shared" ref="X258:X321" ca="1" si="38">IF(C258 &lt; 30, TRUE, FALSE)</f>
        <v>0</v>
      </c>
      <c r="Y258" s="2" t="b">
        <f t="shared" si="31"/>
        <v>1</v>
      </c>
    </row>
    <row r="259" spans="1:25" thickTop="1" thickBot="1" x14ac:dyDescent="0.3">
      <c r="A259" s="35">
        <v>258</v>
      </c>
      <c r="B259" s="15" t="s">
        <v>280</v>
      </c>
      <c r="C259" s="4">
        <f t="shared" ca="1" si="32"/>
        <v>41.02411803676199</v>
      </c>
      <c r="D259" s="5">
        <f t="shared" ca="1" si="33"/>
        <v>10</v>
      </c>
      <c r="E259" s="6" t="s">
        <v>1215</v>
      </c>
      <c r="F259" s="7" t="s">
        <v>1507</v>
      </c>
      <c r="G259" s="8" t="s">
        <v>2050</v>
      </c>
      <c r="H259" s="9" t="s">
        <v>2051</v>
      </c>
      <c r="I259" s="10" t="s">
        <v>2052</v>
      </c>
      <c r="J259" s="11" t="s">
        <v>2053</v>
      </c>
      <c r="K259" s="12" t="s">
        <v>2054</v>
      </c>
      <c r="L259" s="7" t="s">
        <v>2055</v>
      </c>
      <c r="T259" s="16">
        <f t="shared" ca="1" si="34"/>
        <v>43514</v>
      </c>
      <c r="U259" s="36" t="b">
        <f t="shared" ca="1" si="35"/>
        <v>0</v>
      </c>
      <c r="V259" s="36" t="b">
        <f t="shared" ca="1" si="36"/>
        <v>1</v>
      </c>
      <c r="W259" s="38" t="b">
        <f t="shared" ca="1" si="37"/>
        <v>0</v>
      </c>
      <c r="X259" s="2" t="b">
        <f t="shared" ca="1" si="38"/>
        <v>0</v>
      </c>
      <c r="Y259" s="2" t="b">
        <f t="shared" ref="Y259:Y322" si="39">IF(ISNUMBER(SEARCH("SUGAR",E259:S259)) = FALSE,TRUE,FALSE)</f>
        <v>1</v>
      </c>
    </row>
    <row r="260" spans="1:25" thickTop="1" thickBot="1" x14ac:dyDescent="0.3">
      <c r="A260" s="35">
        <v>259</v>
      </c>
      <c r="B260" s="15" t="s">
        <v>281</v>
      </c>
      <c r="C260" s="4">
        <f t="shared" ca="1" si="32"/>
        <v>58.041386137413717</v>
      </c>
      <c r="D260" s="5">
        <f t="shared" ca="1" si="33"/>
        <v>10</v>
      </c>
      <c r="E260" s="6" t="s">
        <v>2056</v>
      </c>
      <c r="F260" s="7" t="s">
        <v>1390</v>
      </c>
      <c r="G260" s="8" t="s">
        <v>1151</v>
      </c>
      <c r="H260" s="9" t="s">
        <v>1747</v>
      </c>
      <c r="I260" s="10" t="s">
        <v>2057</v>
      </c>
      <c r="J260" s="11" t="s">
        <v>1084</v>
      </c>
      <c r="K260" s="12" t="s">
        <v>2058</v>
      </c>
      <c r="L260" s="7" t="s">
        <v>2059</v>
      </c>
      <c r="M260" s="13" t="s">
        <v>1882</v>
      </c>
      <c r="N260" s="14" t="s">
        <v>1916</v>
      </c>
      <c r="O260" s="9" t="s">
        <v>1391</v>
      </c>
      <c r="P260" s="13" t="s">
        <v>1554</v>
      </c>
      <c r="Q260" s="8" t="s">
        <v>2060</v>
      </c>
      <c r="R260" s="3" t="s">
        <v>2061</v>
      </c>
      <c r="S260" s="10" t="s">
        <v>2062</v>
      </c>
      <c r="T260" s="16">
        <f t="shared" ca="1" si="34"/>
        <v>43499</v>
      </c>
      <c r="U260" s="36" t="b">
        <f t="shared" ca="1" si="35"/>
        <v>0</v>
      </c>
      <c r="V260" s="36" t="b">
        <f t="shared" ca="1" si="36"/>
        <v>1</v>
      </c>
      <c r="W260" s="38" t="b">
        <f t="shared" ca="1" si="37"/>
        <v>0</v>
      </c>
      <c r="X260" s="2" t="b">
        <f t="shared" ca="1" si="38"/>
        <v>0</v>
      </c>
      <c r="Y260" s="2" t="b">
        <f t="shared" si="39"/>
        <v>1</v>
      </c>
    </row>
    <row r="261" spans="1:25" ht="31.5" thickTop="1" thickBot="1" x14ac:dyDescent="0.3">
      <c r="A261" s="35">
        <v>260</v>
      </c>
      <c r="B261" s="15" t="s">
        <v>262</v>
      </c>
      <c r="C261" s="4">
        <f t="shared" ca="1" si="32"/>
        <v>88.92734802245667</v>
      </c>
      <c r="D261" s="5">
        <f t="shared" ca="1" si="33"/>
        <v>17</v>
      </c>
      <c r="E261" s="6" t="s">
        <v>2063</v>
      </c>
      <c r="F261" s="7" t="s">
        <v>1084</v>
      </c>
      <c r="G261" s="8" t="s">
        <v>1757</v>
      </c>
      <c r="H261" s="9" t="s">
        <v>1954</v>
      </c>
      <c r="I261" s="10" t="s">
        <v>2064</v>
      </c>
      <c r="J261" s="11" t="s">
        <v>2065</v>
      </c>
      <c r="K261" s="12" t="s">
        <v>1092</v>
      </c>
      <c r="L261" s="7" t="s">
        <v>1095</v>
      </c>
      <c r="M261" s="13" t="s">
        <v>2066</v>
      </c>
      <c r="T261" s="16">
        <f t="shared" ca="1" si="34"/>
        <v>43524</v>
      </c>
      <c r="U261" s="36" t="b">
        <f t="shared" ca="1" si="35"/>
        <v>1</v>
      </c>
      <c r="V261" s="36" t="b">
        <f t="shared" ca="1" si="36"/>
        <v>0</v>
      </c>
      <c r="W261" s="38" t="b">
        <f t="shared" ca="1" si="37"/>
        <v>0</v>
      </c>
      <c r="X261" s="2" t="b">
        <f t="shared" ca="1" si="38"/>
        <v>0</v>
      </c>
      <c r="Y261" s="2" t="b">
        <f t="shared" si="39"/>
        <v>1</v>
      </c>
    </row>
    <row r="262" spans="1:25" thickTop="1" thickBot="1" x14ac:dyDescent="0.3">
      <c r="A262" s="35">
        <v>261</v>
      </c>
      <c r="B262" s="15" t="s">
        <v>282</v>
      </c>
      <c r="C262" s="4">
        <f t="shared" ca="1" si="32"/>
        <v>38.605544906939606</v>
      </c>
      <c r="D262" s="5">
        <f t="shared" ca="1" si="33"/>
        <v>11</v>
      </c>
      <c r="E262" s="6" t="s">
        <v>1316</v>
      </c>
      <c r="F262" s="7" t="s">
        <v>2067</v>
      </c>
      <c r="G262" s="8" t="s">
        <v>2068</v>
      </c>
      <c r="H262" s="9" t="s">
        <v>1092</v>
      </c>
      <c r="I262" s="10" t="s">
        <v>1397</v>
      </c>
      <c r="J262" s="11" t="s">
        <v>2069</v>
      </c>
      <c r="K262" s="12" t="s">
        <v>2070</v>
      </c>
      <c r="L262" s="7" t="s">
        <v>1380</v>
      </c>
      <c r="M262" s="13" t="s">
        <v>1168</v>
      </c>
      <c r="N262" s="14" t="s">
        <v>1084</v>
      </c>
      <c r="O262" s="9" t="s">
        <v>1233</v>
      </c>
      <c r="P262" s="13" t="s">
        <v>2071</v>
      </c>
      <c r="Q262" s="8" t="s">
        <v>1092</v>
      </c>
      <c r="R262" s="3" t="s">
        <v>2072</v>
      </c>
      <c r="S262" s="10" t="s">
        <v>1584</v>
      </c>
      <c r="T262" s="16">
        <f t="shared" ca="1" si="34"/>
        <v>43495</v>
      </c>
      <c r="U262" s="36" t="b">
        <f t="shared" ca="1" si="35"/>
        <v>1</v>
      </c>
      <c r="V262" s="36" t="b">
        <f t="shared" ca="1" si="36"/>
        <v>0</v>
      </c>
      <c r="W262" s="38" t="b">
        <f t="shared" ca="1" si="37"/>
        <v>0</v>
      </c>
      <c r="X262" s="2" t="b">
        <f t="shared" ca="1" si="38"/>
        <v>0</v>
      </c>
      <c r="Y262" s="2" t="b">
        <f t="shared" si="39"/>
        <v>1</v>
      </c>
    </row>
    <row r="263" spans="1:25" thickTop="1" thickBot="1" x14ac:dyDescent="0.3">
      <c r="A263" s="35">
        <v>262</v>
      </c>
      <c r="B263" s="15" t="s">
        <v>283</v>
      </c>
      <c r="C263" s="4">
        <f t="shared" ca="1" si="32"/>
        <v>58.037666865890515</v>
      </c>
      <c r="D263" s="5">
        <f t="shared" ca="1" si="33"/>
        <v>17</v>
      </c>
      <c r="E263" s="6" t="s">
        <v>2074</v>
      </c>
      <c r="F263" s="7" t="s">
        <v>1134</v>
      </c>
      <c r="G263" s="8" t="s">
        <v>1970</v>
      </c>
      <c r="H263" s="9" t="s">
        <v>1132</v>
      </c>
      <c r="I263" s="10" t="s">
        <v>1071</v>
      </c>
      <c r="J263" s="11" t="s">
        <v>2075</v>
      </c>
      <c r="K263" s="12" t="s">
        <v>1812</v>
      </c>
      <c r="L263" s="7" t="s">
        <v>2073</v>
      </c>
      <c r="M263" s="13" t="s">
        <v>1097</v>
      </c>
      <c r="N263" s="14" t="s">
        <v>2076</v>
      </c>
      <c r="O263" s="9" t="s">
        <v>2077</v>
      </c>
      <c r="P263" s="13" t="s">
        <v>2078</v>
      </c>
      <c r="Q263" s="8" t="s">
        <v>1119</v>
      </c>
      <c r="R263" s="3" t="s">
        <v>2079</v>
      </c>
      <c r="T263" s="16">
        <f t="shared" ca="1" si="34"/>
        <v>43530</v>
      </c>
      <c r="U263" s="36" t="b">
        <f t="shared" ca="1" si="35"/>
        <v>1</v>
      </c>
      <c r="V263" s="36" t="b">
        <f t="shared" ca="1" si="36"/>
        <v>0</v>
      </c>
      <c r="W263" s="38" t="b">
        <f t="shared" ca="1" si="37"/>
        <v>0</v>
      </c>
      <c r="X263" s="2" t="b">
        <f t="shared" ca="1" si="38"/>
        <v>0</v>
      </c>
      <c r="Y263" s="2" t="b">
        <f t="shared" si="39"/>
        <v>1</v>
      </c>
    </row>
    <row r="264" spans="1:25" thickTop="1" thickBot="1" x14ac:dyDescent="0.3">
      <c r="A264" s="35">
        <v>263</v>
      </c>
      <c r="B264" s="15" t="s">
        <v>284</v>
      </c>
      <c r="C264" s="4">
        <f t="shared" ca="1" si="32"/>
        <v>95.732118381978538</v>
      </c>
      <c r="D264" s="5">
        <f t="shared" ca="1" si="33"/>
        <v>16</v>
      </c>
      <c r="E264" s="6" t="s">
        <v>1966</v>
      </c>
      <c r="F264" s="7" t="s">
        <v>2080</v>
      </c>
      <c r="T264" s="16">
        <f t="shared" ca="1" si="34"/>
        <v>43511</v>
      </c>
      <c r="U264" s="36" t="b">
        <f t="shared" ca="1" si="35"/>
        <v>1</v>
      </c>
      <c r="V264" s="36" t="b">
        <f t="shared" ca="1" si="36"/>
        <v>0</v>
      </c>
      <c r="W264" s="38" t="b">
        <f t="shared" ca="1" si="37"/>
        <v>0</v>
      </c>
      <c r="X264" s="2" t="b">
        <f t="shared" ca="1" si="38"/>
        <v>0</v>
      </c>
      <c r="Y264" s="2" t="b">
        <f t="shared" si="39"/>
        <v>1</v>
      </c>
    </row>
    <row r="265" spans="1:25" thickTop="1" thickBot="1" x14ac:dyDescent="0.3">
      <c r="A265" s="35">
        <v>264</v>
      </c>
      <c r="B265" s="15" t="s">
        <v>285</v>
      </c>
      <c r="C265" s="4">
        <f t="shared" ca="1" si="32"/>
        <v>36.0825417101996</v>
      </c>
      <c r="D265" s="5">
        <f t="shared" ca="1" si="33"/>
        <v>4</v>
      </c>
      <c r="E265" s="6" t="s">
        <v>2081</v>
      </c>
      <c r="F265" s="7" t="s">
        <v>1084</v>
      </c>
      <c r="G265" s="8" t="s">
        <v>2082</v>
      </c>
      <c r="H265" s="9" t="s">
        <v>1305</v>
      </c>
      <c r="I265" s="10" t="s">
        <v>1169</v>
      </c>
      <c r="J265" s="11" t="s">
        <v>1391</v>
      </c>
      <c r="K265" s="12" t="s">
        <v>1106</v>
      </c>
      <c r="L265" s="7" t="s">
        <v>2083</v>
      </c>
      <c r="M265" s="13" t="s">
        <v>2084</v>
      </c>
      <c r="N265" s="14" t="s">
        <v>1317</v>
      </c>
      <c r="O265" s="9" t="s">
        <v>1119</v>
      </c>
      <c r="P265" s="13" t="s">
        <v>1146</v>
      </c>
      <c r="Q265" s="8" t="s">
        <v>1683</v>
      </c>
      <c r="R265" s="3" t="s">
        <v>2085</v>
      </c>
      <c r="S265" s="10" t="s">
        <v>1469</v>
      </c>
      <c r="T265" s="16">
        <f t="shared" ca="1" si="34"/>
        <v>43501</v>
      </c>
      <c r="U265" s="36" t="b">
        <f t="shared" ca="1" si="35"/>
        <v>0</v>
      </c>
      <c r="V265" s="36" t="b">
        <f t="shared" ca="1" si="36"/>
        <v>1</v>
      </c>
      <c r="W265" s="38" t="b">
        <f t="shared" ca="1" si="37"/>
        <v>0</v>
      </c>
      <c r="X265" s="2" t="b">
        <f t="shared" ca="1" si="38"/>
        <v>0</v>
      </c>
      <c r="Y265" s="2" t="b">
        <f t="shared" si="39"/>
        <v>1</v>
      </c>
    </row>
    <row r="266" spans="1:25" thickTop="1" thickBot="1" x14ac:dyDescent="0.3">
      <c r="A266" s="35">
        <v>265</v>
      </c>
      <c r="B266" s="15" t="s">
        <v>286</v>
      </c>
      <c r="C266" s="4">
        <f t="shared" ca="1" si="32"/>
        <v>19.509811847324009</v>
      </c>
      <c r="D266" s="5">
        <f t="shared" ca="1" si="33"/>
        <v>17</v>
      </c>
      <c r="E266" s="6" t="s">
        <v>2086</v>
      </c>
      <c r="F266" s="7" t="s">
        <v>2087</v>
      </c>
      <c r="G266" s="8" t="s">
        <v>2088</v>
      </c>
      <c r="H266" s="9" t="s">
        <v>2089</v>
      </c>
      <c r="I266" s="10" t="s">
        <v>2090</v>
      </c>
      <c r="J266" s="11" t="s">
        <v>1262</v>
      </c>
      <c r="K266" s="12" t="s">
        <v>1867</v>
      </c>
      <c r="L266" s="7" t="s">
        <v>1931</v>
      </c>
      <c r="M266" s="13" t="s">
        <v>1768</v>
      </c>
      <c r="T266" s="16">
        <f t="shared" ca="1" si="34"/>
        <v>43529</v>
      </c>
      <c r="U266" s="36" t="b">
        <f t="shared" ca="1" si="35"/>
        <v>1</v>
      </c>
      <c r="V266" s="36" t="b">
        <f t="shared" ca="1" si="36"/>
        <v>0</v>
      </c>
      <c r="W266" s="38" t="b">
        <f t="shared" ca="1" si="37"/>
        <v>0</v>
      </c>
      <c r="X266" s="2" t="b">
        <f t="shared" ca="1" si="38"/>
        <v>1</v>
      </c>
      <c r="Y266" s="2" t="b">
        <f t="shared" si="39"/>
        <v>1</v>
      </c>
    </row>
    <row r="267" spans="1:25" thickTop="1" thickBot="1" x14ac:dyDescent="0.3">
      <c r="A267" s="35">
        <v>266</v>
      </c>
      <c r="B267" s="15" t="s">
        <v>287</v>
      </c>
      <c r="C267" s="4">
        <f t="shared" ca="1" si="32"/>
        <v>48.120087571488369</v>
      </c>
      <c r="D267" s="5">
        <f t="shared" ca="1" si="33"/>
        <v>11</v>
      </c>
      <c r="E267" s="6" t="s">
        <v>2091</v>
      </c>
      <c r="F267" s="7" t="s">
        <v>1879</v>
      </c>
      <c r="G267" s="8" t="s">
        <v>1947</v>
      </c>
      <c r="H267" s="9" t="s">
        <v>2092</v>
      </c>
      <c r="I267" s="10" t="s">
        <v>1077</v>
      </c>
      <c r="J267" s="11" t="s">
        <v>2093</v>
      </c>
      <c r="K267" s="12" t="s">
        <v>1290</v>
      </c>
      <c r="L267" s="7" t="s">
        <v>2094</v>
      </c>
      <c r="T267" s="16">
        <f t="shared" ca="1" si="34"/>
        <v>43510</v>
      </c>
      <c r="U267" s="36" t="b">
        <f t="shared" ca="1" si="35"/>
        <v>1</v>
      </c>
      <c r="V267" s="36" t="b">
        <f t="shared" ca="1" si="36"/>
        <v>0</v>
      </c>
      <c r="W267" s="38" t="b">
        <f t="shared" ca="1" si="37"/>
        <v>0</v>
      </c>
      <c r="X267" s="2" t="b">
        <f t="shared" ca="1" si="38"/>
        <v>0</v>
      </c>
      <c r="Y267" s="2" t="b">
        <f t="shared" si="39"/>
        <v>1</v>
      </c>
    </row>
    <row r="268" spans="1:25" thickTop="1" thickBot="1" x14ac:dyDescent="0.3">
      <c r="A268" s="35">
        <v>267</v>
      </c>
      <c r="B268" s="15" t="s">
        <v>288</v>
      </c>
      <c r="C268" s="4">
        <f t="shared" ca="1" si="32"/>
        <v>62.577001498801998</v>
      </c>
      <c r="D268" s="5">
        <f t="shared" ca="1" si="33"/>
        <v>10</v>
      </c>
      <c r="E268" s="6" t="s">
        <v>2091</v>
      </c>
      <c r="F268" s="7" t="s">
        <v>2095</v>
      </c>
      <c r="T268" s="16">
        <f t="shared" ca="1" si="34"/>
        <v>43500</v>
      </c>
      <c r="U268" s="36" t="b">
        <f t="shared" ca="1" si="35"/>
        <v>0</v>
      </c>
      <c r="V268" s="36" t="b">
        <f t="shared" ca="1" si="36"/>
        <v>1</v>
      </c>
      <c r="W268" s="38" t="b">
        <f t="shared" ca="1" si="37"/>
        <v>0</v>
      </c>
      <c r="X268" s="2" t="b">
        <f t="shared" ca="1" si="38"/>
        <v>0</v>
      </c>
      <c r="Y268" s="2" t="b">
        <f t="shared" si="39"/>
        <v>1</v>
      </c>
    </row>
    <row r="269" spans="1:25" thickTop="1" thickBot="1" x14ac:dyDescent="0.3">
      <c r="A269" s="35">
        <v>268</v>
      </c>
      <c r="B269" s="15" t="s">
        <v>289</v>
      </c>
      <c r="C269" s="4">
        <f t="shared" ca="1" si="32"/>
        <v>31.11165775484066</v>
      </c>
      <c r="D269" s="5">
        <f t="shared" ca="1" si="33"/>
        <v>4</v>
      </c>
      <c r="E269" s="6" t="s">
        <v>2091</v>
      </c>
      <c r="F269" s="7" t="s">
        <v>1879</v>
      </c>
      <c r="G269" s="8" t="s">
        <v>1077</v>
      </c>
      <c r="H269" s="9" t="s">
        <v>1290</v>
      </c>
      <c r="I269" s="10" t="s">
        <v>2093</v>
      </c>
      <c r="J269" s="11" t="s">
        <v>2096</v>
      </c>
      <c r="T269" s="16">
        <f t="shared" ca="1" si="34"/>
        <v>43497</v>
      </c>
      <c r="U269" s="36" t="b">
        <f t="shared" ca="1" si="35"/>
        <v>0</v>
      </c>
      <c r="V269" s="36" t="b">
        <f t="shared" ca="1" si="36"/>
        <v>1</v>
      </c>
      <c r="W269" s="38" t="b">
        <f t="shared" ca="1" si="37"/>
        <v>0</v>
      </c>
      <c r="X269" s="2" t="b">
        <f t="shared" ca="1" si="38"/>
        <v>0</v>
      </c>
      <c r="Y269" s="2" t="b">
        <f t="shared" si="39"/>
        <v>1</v>
      </c>
    </row>
    <row r="270" spans="1:25" thickTop="1" thickBot="1" x14ac:dyDescent="0.3">
      <c r="A270" s="35">
        <v>269</v>
      </c>
      <c r="B270" s="15" t="s">
        <v>290</v>
      </c>
      <c r="C270" s="4">
        <f t="shared" ca="1" si="32"/>
        <v>49.351419982228784</v>
      </c>
      <c r="D270" s="5">
        <f t="shared" ca="1" si="33"/>
        <v>8</v>
      </c>
      <c r="E270" s="6" t="s">
        <v>2063</v>
      </c>
      <c r="F270" s="7" t="s">
        <v>1961</v>
      </c>
      <c r="G270" s="8" t="s">
        <v>1088</v>
      </c>
      <c r="H270" s="9" t="s">
        <v>2097</v>
      </c>
      <c r="I270" s="10" t="s">
        <v>2098</v>
      </c>
      <c r="J270" s="11" t="s">
        <v>1094</v>
      </c>
      <c r="K270" s="12" t="s">
        <v>1531</v>
      </c>
      <c r="L270" s="7" t="s">
        <v>1424</v>
      </c>
      <c r="M270" s="13" t="s">
        <v>2065</v>
      </c>
      <c r="N270" s="14" t="s">
        <v>1391</v>
      </c>
      <c r="O270" s="9" t="s">
        <v>1226</v>
      </c>
      <c r="P270" s="13" t="s">
        <v>2099</v>
      </c>
      <c r="Q270" s="8" t="s">
        <v>1084</v>
      </c>
      <c r="R270" s="3" t="s">
        <v>1144</v>
      </c>
      <c r="S270" s="10" t="s">
        <v>1092</v>
      </c>
      <c r="T270" s="16">
        <f t="shared" ca="1" si="34"/>
        <v>43515</v>
      </c>
      <c r="U270" s="36" t="b">
        <f t="shared" ca="1" si="35"/>
        <v>0</v>
      </c>
      <c r="V270" s="36" t="b">
        <f t="shared" ca="1" si="36"/>
        <v>1</v>
      </c>
      <c r="W270" s="38" t="b">
        <f t="shared" ca="1" si="37"/>
        <v>0</v>
      </c>
      <c r="X270" s="2" t="b">
        <f t="shared" ca="1" si="38"/>
        <v>0</v>
      </c>
      <c r="Y270" s="2" t="b">
        <f t="shared" si="39"/>
        <v>1</v>
      </c>
    </row>
    <row r="271" spans="1:25" thickTop="1" thickBot="1" x14ac:dyDescent="0.3">
      <c r="A271" s="35">
        <v>270</v>
      </c>
      <c r="B271" s="15" t="s">
        <v>291</v>
      </c>
      <c r="C271" s="4">
        <f t="shared" ca="1" si="32"/>
        <v>19.029690606770533</v>
      </c>
      <c r="D271" s="5">
        <f t="shared" ca="1" si="33"/>
        <v>17</v>
      </c>
      <c r="E271" s="6" t="s">
        <v>2101</v>
      </c>
      <c r="F271" s="7" t="s">
        <v>2102</v>
      </c>
      <c r="T271" s="16">
        <f t="shared" ca="1" si="34"/>
        <v>43514</v>
      </c>
      <c r="U271" s="36" t="b">
        <f t="shared" ca="1" si="35"/>
        <v>1</v>
      </c>
      <c r="V271" s="36" t="b">
        <f t="shared" ca="1" si="36"/>
        <v>0</v>
      </c>
      <c r="W271" s="38" t="b">
        <f t="shared" ca="1" si="37"/>
        <v>0</v>
      </c>
      <c r="X271" s="2" t="b">
        <f t="shared" ca="1" si="38"/>
        <v>1</v>
      </c>
      <c r="Y271" s="2" t="b">
        <f t="shared" si="39"/>
        <v>1</v>
      </c>
    </row>
    <row r="272" spans="1:25" thickTop="1" thickBot="1" x14ac:dyDescent="0.3">
      <c r="A272" s="35">
        <v>271</v>
      </c>
      <c r="B272" s="15" t="s">
        <v>292</v>
      </c>
      <c r="C272" s="4">
        <f t="shared" ca="1" si="32"/>
        <v>13.575835277468506</v>
      </c>
      <c r="D272" s="5">
        <f t="shared" ca="1" si="33"/>
        <v>4</v>
      </c>
      <c r="E272" s="6" t="s">
        <v>1428</v>
      </c>
      <c r="F272" s="7" t="s">
        <v>1363</v>
      </c>
      <c r="G272" s="8" t="s">
        <v>2103</v>
      </c>
      <c r="H272" s="9" t="s">
        <v>2104</v>
      </c>
      <c r="I272" s="10" t="s">
        <v>1853</v>
      </c>
      <c r="J272" s="11" t="s">
        <v>2105</v>
      </c>
      <c r="K272" s="12" t="s">
        <v>2106</v>
      </c>
      <c r="L272" s="7" t="s">
        <v>2107</v>
      </c>
      <c r="M272" s="13" t="s">
        <v>1092</v>
      </c>
      <c r="N272" s="14" t="s">
        <v>2108</v>
      </c>
      <c r="O272" s="9" t="s">
        <v>1916</v>
      </c>
      <c r="P272" s="13" t="s">
        <v>1262</v>
      </c>
      <c r="Q272" s="8" t="s">
        <v>2059</v>
      </c>
      <c r="R272" s="3" t="s">
        <v>2109</v>
      </c>
      <c r="T272" s="16">
        <f t="shared" ca="1" si="34"/>
        <v>43525</v>
      </c>
      <c r="U272" s="36" t="b">
        <f t="shared" ca="1" si="35"/>
        <v>0</v>
      </c>
      <c r="V272" s="36" t="b">
        <f t="shared" ca="1" si="36"/>
        <v>1</v>
      </c>
      <c r="W272" s="38" t="b">
        <f t="shared" ca="1" si="37"/>
        <v>0</v>
      </c>
      <c r="X272" s="2" t="b">
        <f t="shared" ca="1" si="38"/>
        <v>1</v>
      </c>
      <c r="Y272" s="2" t="b">
        <f t="shared" si="39"/>
        <v>1</v>
      </c>
    </row>
    <row r="273" spans="1:25" thickTop="1" thickBot="1" x14ac:dyDescent="0.3">
      <c r="A273" s="35">
        <v>272</v>
      </c>
      <c r="B273" s="15" t="s">
        <v>293</v>
      </c>
      <c r="C273" s="4">
        <f t="shared" ca="1" si="32"/>
        <v>91.230390057159255</v>
      </c>
      <c r="D273" s="5">
        <f t="shared" ca="1" si="33"/>
        <v>16</v>
      </c>
      <c r="E273" s="6" t="s">
        <v>1087</v>
      </c>
      <c r="F273" s="7" t="s">
        <v>2110</v>
      </c>
      <c r="G273" s="8" t="s">
        <v>2111</v>
      </c>
      <c r="H273" s="9" t="s">
        <v>2112</v>
      </c>
      <c r="T273" s="16">
        <f t="shared" ca="1" si="34"/>
        <v>43510</v>
      </c>
      <c r="U273" s="36" t="b">
        <f t="shared" ca="1" si="35"/>
        <v>1</v>
      </c>
      <c r="V273" s="36" t="b">
        <f t="shared" ca="1" si="36"/>
        <v>0</v>
      </c>
      <c r="W273" s="38" t="b">
        <f t="shared" ca="1" si="37"/>
        <v>0</v>
      </c>
      <c r="X273" s="2" t="b">
        <f t="shared" ca="1" si="38"/>
        <v>0</v>
      </c>
      <c r="Y273" s="2" t="b">
        <f t="shared" si="39"/>
        <v>1</v>
      </c>
    </row>
    <row r="274" spans="1:25" thickTop="1" thickBot="1" x14ac:dyDescent="0.3">
      <c r="A274" s="35">
        <v>273</v>
      </c>
      <c r="B274" s="15" t="s">
        <v>294</v>
      </c>
      <c r="C274" s="4">
        <f t="shared" ca="1" si="32"/>
        <v>47.711120366837875</v>
      </c>
      <c r="D274" s="5">
        <f t="shared" ca="1" si="33"/>
        <v>6</v>
      </c>
      <c r="E274" s="6" t="s">
        <v>295</v>
      </c>
      <c r="T274" s="16">
        <f t="shared" ca="1" si="34"/>
        <v>43507</v>
      </c>
      <c r="U274" s="36" t="b">
        <f t="shared" ca="1" si="35"/>
        <v>0</v>
      </c>
      <c r="V274" s="36" t="b">
        <f t="shared" ca="1" si="36"/>
        <v>1</v>
      </c>
      <c r="W274" s="38" t="b">
        <f t="shared" ca="1" si="37"/>
        <v>0</v>
      </c>
      <c r="X274" s="2" t="b">
        <f t="shared" ca="1" si="38"/>
        <v>0</v>
      </c>
      <c r="Y274" s="2" t="b">
        <f t="shared" si="39"/>
        <v>1</v>
      </c>
    </row>
    <row r="275" spans="1:25" thickTop="1" thickBot="1" x14ac:dyDescent="0.3">
      <c r="A275" s="35">
        <v>274</v>
      </c>
      <c r="B275" s="15" t="s">
        <v>296</v>
      </c>
      <c r="C275" s="4">
        <f t="shared" ca="1" si="32"/>
        <v>77.087154460615665</v>
      </c>
      <c r="D275" s="5">
        <f t="shared" ca="1" si="33"/>
        <v>3</v>
      </c>
      <c r="E275" s="6" t="s">
        <v>297</v>
      </c>
      <c r="T275" s="16">
        <f t="shared" ca="1" si="34"/>
        <v>43519</v>
      </c>
      <c r="U275" s="36" t="b">
        <f t="shared" ca="1" si="35"/>
        <v>0</v>
      </c>
      <c r="V275" s="36" t="b">
        <f t="shared" ca="1" si="36"/>
        <v>1</v>
      </c>
      <c r="W275" s="38" t="b">
        <f t="shared" ca="1" si="37"/>
        <v>0</v>
      </c>
      <c r="X275" s="2" t="b">
        <f t="shared" ca="1" si="38"/>
        <v>0</v>
      </c>
      <c r="Y275" s="2" t="b">
        <f t="shared" si="39"/>
        <v>1</v>
      </c>
    </row>
    <row r="276" spans="1:25" thickTop="1" thickBot="1" x14ac:dyDescent="0.3">
      <c r="A276" s="35">
        <v>275</v>
      </c>
      <c r="B276" s="15" t="s">
        <v>298</v>
      </c>
      <c r="C276" s="4">
        <f t="shared" ca="1" si="32"/>
        <v>10.417678003425968</v>
      </c>
      <c r="D276" s="5">
        <f t="shared" ca="1" si="33"/>
        <v>3</v>
      </c>
      <c r="E276" s="6" t="s">
        <v>2113</v>
      </c>
      <c r="F276" s="7" t="s">
        <v>1071</v>
      </c>
      <c r="G276" s="8" t="s">
        <v>1692</v>
      </c>
      <c r="H276" s="9" t="s">
        <v>1182</v>
      </c>
      <c r="I276" s="10" t="s">
        <v>1459</v>
      </c>
      <c r="J276" s="11" t="s">
        <v>1184</v>
      </c>
      <c r="K276" s="12" t="s">
        <v>1185</v>
      </c>
      <c r="L276" s="7" t="s">
        <v>2114</v>
      </c>
      <c r="M276" s="13" t="s">
        <v>2111</v>
      </c>
      <c r="N276" s="14" t="s">
        <v>1610</v>
      </c>
      <c r="O276" s="9" t="s">
        <v>2115</v>
      </c>
      <c r="P276" s="13" t="s">
        <v>2116</v>
      </c>
      <c r="Q276" s="8" t="s">
        <v>1638</v>
      </c>
      <c r="R276" s="3" t="s">
        <v>2117</v>
      </c>
      <c r="T276" s="16">
        <f t="shared" ca="1" si="34"/>
        <v>43496</v>
      </c>
      <c r="U276" s="36" t="b">
        <f t="shared" ca="1" si="35"/>
        <v>0</v>
      </c>
      <c r="V276" s="36" t="b">
        <f t="shared" ca="1" si="36"/>
        <v>1</v>
      </c>
      <c r="W276" s="38" t="b">
        <f t="shared" ca="1" si="37"/>
        <v>0</v>
      </c>
      <c r="X276" s="2" t="b">
        <f t="shared" ca="1" si="38"/>
        <v>1</v>
      </c>
      <c r="Y276" s="2" t="b">
        <f t="shared" si="39"/>
        <v>1</v>
      </c>
    </row>
    <row r="277" spans="1:25" thickTop="1" thickBot="1" x14ac:dyDescent="0.3">
      <c r="A277" s="35">
        <v>276</v>
      </c>
      <c r="B277" s="15" t="s">
        <v>299</v>
      </c>
      <c r="C277" s="4">
        <f t="shared" ca="1" si="32"/>
        <v>42.639475080165376</v>
      </c>
      <c r="D277" s="5">
        <f t="shared" ca="1" si="33"/>
        <v>16</v>
      </c>
      <c r="E277" s="6" t="s">
        <v>1639</v>
      </c>
      <c r="F277" s="7" t="s">
        <v>1182</v>
      </c>
      <c r="G277" s="8" t="s">
        <v>1459</v>
      </c>
      <c r="H277" s="9" t="s">
        <v>1184</v>
      </c>
      <c r="I277" s="10" t="s">
        <v>1185</v>
      </c>
      <c r="J277" s="11" t="s">
        <v>1460</v>
      </c>
      <c r="K277" s="12" t="s">
        <v>1084</v>
      </c>
      <c r="L277" s="7" t="s">
        <v>1071</v>
      </c>
      <c r="M277" s="13" t="s">
        <v>2118</v>
      </c>
      <c r="N277" s="14" t="s">
        <v>1225</v>
      </c>
      <c r="O277" s="9" t="s">
        <v>2119</v>
      </c>
      <c r="P277" s="13" t="s">
        <v>1305</v>
      </c>
      <c r="Q277" s="8" t="s">
        <v>2120</v>
      </c>
      <c r="R277" s="3" t="s">
        <v>2121</v>
      </c>
      <c r="S277" s="10" t="s">
        <v>2122</v>
      </c>
      <c r="T277" s="16">
        <f t="shared" ca="1" si="34"/>
        <v>43518</v>
      </c>
      <c r="U277" s="36" t="b">
        <f t="shared" ca="1" si="35"/>
        <v>1</v>
      </c>
      <c r="V277" s="36" t="b">
        <f t="shared" ca="1" si="36"/>
        <v>0</v>
      </c>
      <c r="W277" s="38" t="b">
        <f t="shared" ca="1" si="37"/>
        <v>0</v>
      </c>
      <c r="X277" s="2" t="b">
        <f t="shared" ca="1" si="38"/>
        <v>0</v>
      </c>
      <c r="Y277" s="2" t="b">
        <f t="shared" si="39"/>
        <v>1</v>
      </c>
    </row>
    <row r="278" spans="1:25" thickTop="1" thickBot="1" x14ac:dyDescent="0.3">
      <c r="A278" s="35">
        <v>277</v>
      </c>
      <c r="B278" s="15" t="s">
        <v>300</v>
      </c>
      <c r="C278" s="4">
        <f t="shared" ca="1" si="32"/>
        <v>46.361240604892764</v>
      </c>
      <c r="D278" s="5">
        <f t="shared" ca="1" si="33"/>
        <v>17</v>
      </c>
      <c r="E278" s="6" t="s">
        <v>301</v>
      </c>
      <c r="T278" s="16">
        <f t="shared" ca="1" si="34"/>
        <v>43491</v>
      </c>
      <c r="U278" s="36" t="b">
        <f t="shared" ca="1" si="35"/>
        <v>1</v>
      </c>
      <c r="V278" s="36" t="b">
        <f t="shared" ca="1" si="36"/>
        <v>0</v>
      </c>
      <c r="W278" s="38" t="b">
        <f t="shared" ca="1" si="37"/>
        <v>0</v>
      </c>
      <c r="X278" s="2" t="b">
        <f t="shared" ca="1" si="38"/>
        <v>0</v>
      </c>
      <c r="Y278" s="2" t="b">
        <f t="shared" si="39"/>
        <v>1</v>
      </c>
    </row>
    <row r="279" spans="1:25" thickTop="1" thickBot="1" x14ac:dyDescent="0.3">
      <c r="A279" s="35">
        <v>278</v>
      </c>
      <c r="B279" s="15" t="s">
        <v>302</v>
      </c>
      <c r="C279" s="4">
        <f t="shared" ca="1" si="32"/>
        <v>0.31230508454733741</v>
      </c>
      <c r="D279" s="5">
        <f t="shared" ca="1" si="33"/>
        <v>3</v>
      </c>
      <c r="E279" s="6" t="s">
        <v>1180</v>
      </c>
      <c r="F279" s="7" t="s">
        <v>1341</v>
      </c>
      <c r="G279" s="8" t="s">
        <v>1431</v>
      </c>
      <c r="H279" s="9" t="s">
        <v>2128</v>
      </c>
      <c r="I279" s="10" t="s">
        <v>1126</v>
      </c>
      <c r="J279" s="11" t="s">
        <v>1422</v>
      </c>
      <c r="K279" s="12" t="s">
        <v>2129</v>
      </c>
      <c r="L279" s="7" t="s">
        <v>1332</v>
      </c>
      <c r="M279" s="13" t="s">
        <v>1185</v>
      </c>
      <c r="N279" s="14" t="s">
        <v>1186</v>
      </c>
      <c r="T279" s="16">
        <f t="shared" ca="1" si="34"/>
        <v>43499</v>
      </c>
      <c r="U279" s="36" t="b">
        <f t="shared" ca="1" si="35"/>
        <v>0</v>
      </c>
      <c r="V279" s="36" t="b">
        <f t="shared" ca="1" si="36"/>
        <v>1</v>
      </c>
      <c r="W279" s="38" t="b">
        <f t="shared" ca="1" si="37"/>
        <v>0</v>
      </c>
      <c r="X279" s="2" t="b">
        <f t="shared" ca="1" si="38"/>
        <v>1</v>
      </c>
      <c r="Y279" s="2" t="b">
        <f t="shared" si="39"/>
        <v>1</v>
      </c>
    </row>
    <row r="280" spans="1:25" thickTop="1" thickBot="1" x14ac:dyDescent="0.3">
      <c r="A280" s="35">
        <v>279</v>
      </c>
      <c r="B280" s="15" t="s">
        <v>303</v>
      </c>
      <c r="C280" s="4">
        <f t="shared" ca="1" si="32"/>
        <v>12.255443190185289</v>
      </c>
      <c r="D280" s="5">
        <f t="shared" ca="1" si="33"/>
        <v>12</v>
      </c>
      <c r="E280" s="6" t="s">
        <v>1108</v>
      </c>
      <c r="F280" s="7" t="s">
        <v>1088</v>
      </c>
      <c r="G280" s="8" t="s">
        <v>1131</v>
      </c>
      <c r="H280" s="9" t="s">
        <v>2130</v>
      </c>
      <c r="I280" s="10" t="s">
        <v>1224</v>
      </c>
      <c r="J280" s="11" t="s">
        <v>2131</v>
      </c>
      <c r="K280" s="12" t="s">
        <v>1071</v>
      </c>
      <c r="L280" s="7" t="s">
        <v>1092</v>
      </c>
      <c r="M280" s="13" t="s">
        <v>1124</v>
      </c>
      <c r="N280" s="14" t="s">
        <v>2064</v>
      </c>
      <c r="O280" s="9" t="s">
        <v>1096</v>
      </c>
      <c r="P280" s="13" t="s">
        <v>1097</v>
      </c>
      <c r="Q280" s="8" t="s">
        <v>2132</v>
      </c>
      <c r="T280" s="16">
        <f t="shared" ca="1" si="34"/>
        <v>43529</v>
      </c>
      <c r="U280" s="36" t="b">
        <f t="shared" ca="1" si="35"/>
        <v>1</v>
      </c>
      <c r="V280" s="36" t="b">
        <f t="shared" ca="1" si="36"/>
        <v>0</v>
      </c>
      <c r="W280" s="38" t="b">
        <f t="shared" ca="1" si="37"/>
        <v>0</v>
      </c>
      <c r="X280" s="2" t="b">
        <f t="shared" ca="1" si="38"/>
        <v>1</v>
      </c>
      <c r="Y280" s="2" t="b">
        <f t="shared" si="39"/>
        <v>1</v>
      </c>
    </row>
    <row r="281" spans="1:25" thickTop="1" thickBot="1" x14ac:dyDescent="0.3">
      <c r="A281" s="35">
        <v>280</v>
      </c>
      <c r="B281" s="15" t="s">
        <v>304</v>
      </c>
      <c r="C281" s="4">
        <f t="shared" ca="1" si="32"/>
        <v>79.242324450178899</v>
      </c>
      <c r="D281" s="5">
        <f t="shared" ca="1" si="33"/>
        <v>15</v>
      </c>
      <c r="E281" s="6" t="s">
        <v>1099</v>
      </c>
      <c r="F281" s="7" t="s">
        <v>1076</v>
      </c>
      <c r="G281" s="8" t="s">
        <v>1507</v>
      </c>
      <c r="H281" s="9" t="s">
        <v>2133</v>
      </c>
      <c r="I281" s="10" t="s">
        <v>2134</v>
      </c>
      <c r="J281" s="11" t="s">
        <v>1074</v>
      </c>
      <c r="K281" s="12" t="s">
        <v>1612</v>
      </c>
      <c r="L281" s="7" t="s">
        <v>2135</v>
      </c>
      <c r="M281" s="13" t="s">
        <v>1611</v>
      </c>
      <c r="N281" s="14" t="s">
        <v>1078</v>
      </c>
      <c r="O281" s="9" t="s">
        <v>1318</v>
      </c>
      <c r="T281" s="16">
        <f t="shared" ca="1" si="34"/>
        <v>43505</v>
      </c>
      <c r="U281" s="36" t="b">
        <f t="shared" ca="1" si="35"/>
        <v>1</v>
      </c>
      <c r="V281" s="36" t="b">
        <f t="shared" ca="1" si="36"/>
        <v>0</v>
      </c>
      <c r="W281" s="38" t="b">
        <f t="shared" ca="1" si="37"/>
        <v>0</v>
      </c>
      <c r="X281" s="2" t="b">
        <f t="shared" ca="1" si="38"/>
        <v>0</v>
      </c>
      <c r="Y281" s="2" t="b">
        <f t="shared" si="39"/>
        <v>1</v>
      </c>
    </row>
    <row r="282" spans="1:25" thickTop="1" thickBot="1" x14ac:dyDescent="0.3">
      <c r="A282" s="35">
        <v>281</v>
      </c>
      <c r="B282" s="15" t="s">
        <v>305</v>
      </c>
      <c r="C282" s="4">
        <f t="shared" ca="1" si="32"/>
        <v>67.102999364470207</v>
      </c>
      <c r="D282" s="5">
        <f t="shared" ca="1" si="33"/>
        <v>13</v>
      </c>
      <c r="E282" s="6" t="s">
        <v>2136</v>
      </c>
      <c r="F282" s="7" t="s">
        <v>1939</v>
      </c>
      <c r="G282" s="8" t="s">
        <v>1071</v>
      </c>
      <c r="H282" s="9" t="s">
        <v>2137</v>
      </c>
      <c r="I282" s="10" t="s">
        <v>1290</v>
      </c>
      <c r="J282" s="11" t="s">
        <v>2138</v>
      </c>
      <c r="T282" s="16">
        <f t="shared" ca="1" si="34"/>
        <v>43493</v>
      </c>
      <c r="U282" s="36" t="b">
        <f t="shared" ca="1" si="35"/>
        <v>1</v>
      </c>
      <c r="V282" s="36" t="b">
        <f t="shared" ca="1" si="36"/>
        <v>0</v>
      </c>
      <c r="W282" s="38" t="b">
        <f t="shared" ca="1" si="37"/>
        <v>0</v>
      </c>
      <c r="X282" s="2" t="b">
        <f t="shared" ca="1" si="38"/>
        <v>0</v>
      </c>
      <c r="Y282" s="2" t="b">
        <f t="shared" si="39"/>
        <v>1</v>
      </c>
    </row>
    <row r="283" spans="1:25" thickTop="1" thickBot="1" x14ac:dyDescent="0.3">
      <c r="A283" s="35">
        <v>282</v>
      </c>
      <c r="B283" s="15" t="s">
        <v>306</v>
      </c>
      <c r="C283" s="4">
        <f t="shared" ca="1" si="32"/>
        <v>56.16460430186919</v>
      </c>
      <c r="D283" s="5">
        <f t="shared" ca="1" si="33"/>
        <v>8</v>
      </c>
      <c r="E283" s="6" t="s">
        <v>2139</v>
      </c>
      <c r="F283" s="7" t="s">
        <v>2140</v>
      </c>
      <c r="G283" s="8" t="s">
        <v>1092</v>
      </c>
      <c r="H283" s="9" t="s">
        <v>2141</v>
      </c>
      <c r="I283" s="10" t="s">
        <v>2142</v>
      </c>
      <c r="J283" s="11" t="s">
        <v>1602</v>
      </c>
      <c r="K283" s="12" t="s">
        <v>1078</v>
      </c>
      <c r="L283" s="7" t="s">
        <v>1270</v>
      </c>
      <c r="M283" s="13" t="s">
        <v>1151</v>
      </c>
      <c r="N283" s="14" t="s">
        <v>1082</v>
      </c>
      <c r="O283" s="9" t="s">
        <v>1502</v>
      </c>
      <c r="P283" s="13" t="s">
        <v>2143</v>
      </c>
      <c r="Q283" s="8" t="s">
        <v>1310</v>
      </c>
      <c r="R283" s="3" t="s">
        <v>2144</v>
      </c>
      <c r="S283" s="10" t="s">
        <v>2145</v>
      </c>
      <c r="T283" s="16">
        <f t="shared" ca="1" si="34"/>
        <v>43504</v>
      </c>
      <c r="U283" s="36" t="b">
        <f t="shared" ca="1" si="35"/>
        <v>0</v>
      </c>
      <c r="V283" s="36" t="b">
        <f t="shared" ca="1" si="36"/>
        <v>1</v>
      </c>
      <c r="W283" s="38" t="b">
        <f t="shared" ca="1" si="37"/>
        <v>0</v>
      </c>
      <c r="X283" s="2" t="b">
        <f t="shared" ca="1" si="38"/>
        <v>0</v>
      </c>
      <c r="Y283" s="2" t="b">
        <f t="shared" si="39"/>
        <v>1</v>
      </c>
    </row>
    <row r="284" spans="1:25" thickTop="1" thickBot="1" x14ac:dyDescent="0.3">
      <c r="A284" s="35">
        <v>283</v>
      </c>
      <c r="B284" s="15" t="s">
        <v>307</v>
      </c>
      <c r="C284" s="4">
        <f t="shared" ca="1" si="32"/>
        <v>64.799405443045231</v>
      </c>
      <c r="D284" s="5">
        <f t="shared" ca="1" si="33"/>
        <v>17</v>
      </c>
      <c r="E284" s="6" t="s">
        <v>308</v>
      </c>
      <c r="T284" s="16">
        <f t="shared" ca="1" si="34"/>
        <v>43503</v>
      </c>
      <c r="U284" s="36" t="b">
        <f t="shared" ca="1" si="35"/>
        <v>1</v>
      </c>
      <c r="V284" s="36" t="b">
        <f t="shared" ca="1" si="36"/>
        <v>0</v>
      </c>
      <c r="W284" s="38" t="b">
        <f t="shared" ca="1" si="37"/>
        <v>0</v>
      </c>
      <c r="X284" s="2" t="b">
        <f t="shared" ca="1" si="38"/>
        <v>0</v>
      </c>
      <c r="Y284" s="2" t="b">
        <f t="shared" si="39"/>
        <v>1</v>
      </c>
    </row>
    <row r="285" spans="1:25" thickTop="1" thickBot="1" x14ac:dyDescent="0.3">
      <c r="A285" s="35">
        <v>284</v>
      </c>
      <c r="B285" s="15" t="s">
        <v>309</v>
      </c>
      <c r="C285" s="4">
        <f t="shared" ca="1" si="32"/>
        <v>70.958523360443465</v>
      </c>
      <c r="D285" s="5">
        <f t="shared" ca="1" si="33"/>
        <v>3</v>
      </c>
      <c r="E285" s="6" t="s">
        <v>2146</v>
      </c>
      <c r="F285" s="7" t="s">
        <v>2147</v>
      </c>
      <c r="G285" s="8" t="s">
        <v>2020</v>
      </c>
      <c r="H285" s="9" t="s">
        <v>1077</v>
      </c>
      <c r="I285" s="10" t="s">
        <v>1881</v>
      </c>
      <c r="J285" s="11" t="s">
        <v>1290</v>
      </c>
      <c r="K285" s="12" t="s">
        <v>2148</v>
      </c>
      <c r="L285" s="7" t="s">
        <v>2046</v>
      </c>
      <c r="M285" s="13" t="s">
        <v>2044</v>
      </c>
      <c r="N285" s="14" t="s">
        <v>2149</v>
      </c>
      <c r="T285" s="16">
        <f t="shared" ca="1" si="34"/>
        <v>43489</v>
      </c>
      <c r="U285" s="36" t="b">
        <f t="shared" ca="1" si="35"/>
        <v>0</v>
      </c>
      <c r="V285" s="36" t="b">
        <f t="shared" ca="1" si="36"/>
        <v>1</v>
      </c>
      <c r="W285" s="38" t="b">
        <f t="shared" ca="1" si="37"/>
        <v>0</v>
      </c>
      <c r="X285" s="2" t="b">
        <f t="shared" ca="1" si="38"/>
        <v>0</v>
      </c>
      <c r="Y285" s="2" t="b">
        <f t="shared" si="39"/>
        <v>1</v>
      </c>
    </row>
    <row r="286" spans="1:25" thickTop="1" thickBot="1" x14ac:dyDescent="0.3">
      <c r="A286" s="35">
        <v>285</v>
      </c>
      <c r="B286" s="15" t="s">
        <v>310</v>
      </c>
      <c r="C286" s="4">
        <f t="shared" ca="1" si="32"/>
        <v>27.646372383120632</v>
      </c>
      <c r="D286" s="5">
        <f t="shared" ca="1" si="33"/>
        <v>12</v>
      </c>
      <c r="E286" s="6" t="s">
        <v>2150</v>
      </c>
      <c r="F286" s="7" t="s">
        <v>2151</v>
      </c>
      <c r="G286" s="8" t="s">
        <v>1521</v>
      </c>
      <c r="H286" s="9" t="s">
        <v>2152</v>
      </c>
      <c r="I286" s="10" t="s">
        <v>1184</v>
      </c>
      <c r="J286" s="11" t="s">
        <v>1185</v>
      </c>
      <c r="K286" s="12" t="s">
        <v>1510</v>
      </c>
      <c r="L286" s="7" t="s">
        <v>2153</v>
      </c>
      <c r="M286" s="13" t="s">
        <v>2154</v>
      </c>
      <c r="N286" s="14" t="s">
        <v>2155</v>
      </c>
      <c r="O286" s="9" t="s">
        <v>2156</v>
      </c>
      <c r="P286" s="13" t="s">
        <v>2157</v>
      </c>
      <c r="T286" s="16">
        <f t="shared" ca="1" si="34"/>
        <v>43531</v>
      </c>
      <c r="U286" s="36" t="b">
        <f t="shared" ca="1" si="35"/>
        <v>1</v>
      </c>
      <c r="V286" s="36" t="b">
        <f t="shared" ca="1" si="36"/>
        <v>0</v>
      </c>
      <c r="W286" s="38" t="b">
        <f t="shared" ca="1" si="37"/>
        <v>0</v>
      </c>
      <c r="X286" s="2" t="b">
        <f t="shared" ca="1" si="38"/>
        <v>1</v>
      </c>
      <c r="Y286" s="2" t="b">
        <f t="shared" si="39"/>
        <v>1</v>
      </c>
    </row>
    <row r="287" spans="1:25" thickTop="1" thickBot="1" x14ac:dyDescent="0.3">
      <c r="A287" s="35">
        <v>286</v>
      </c>
      <c r="B287" s="15" t="s">
        <v>311</v>
      </c>
      <c r="C287" s="4">
        <f t="shared" ca="1" si="32"/>
        <v>58.242528620989617</v>
      </c>
      <c r="D287" s="5">
        <f t="shared" ca="1" si="33"/>
        <v>14</v>
      </c>
      <c r="E287" s="6" t="s">
        <v>2158</v>
      </c>
      <c r="F287" s="7" t="s">
        <v>2159</v>
      </c>
      <c r="G287" s="8" t="s">
        <v>1224</v>
      </c>
      <c r="H287" s="9" t="s">
        <v>2160</v>
      </c>
      <c r="I287" s="10" t="s">
        <v>2161</v>
      </c>
      <c r="J287" s="11" t="s">
        <v>1970</v>
      </c>
      <c r="K287" s="12" t="s">
        <v>2162</v>
      </c>
      <c r="L287" s="7" t="s">
        <v>2163</v>
      </c>
      <c r="M287" s="13" t="s">
        <v>2164</v>
      </c>
      <c r="N287" s="14" t="s">
        <v>1581</v>
      </c>
      <c r="O287" s="9" t="s">
        <v>1244</v>
      </c>
      <c r="P287" s="13" t="s">
        <v>1577</v>
      </c>
      <c r="Q287" s="8" t="s">
        <v>1251</v>
      </c>
      <c r="R287" s="3" t="s">
        <v>2165</v>
      </c>
      <c r="S287" s="10" t="s">
        <v>1226</v>
      </c>
      <c r="T287" s="16">
        <f t="shared" ca="1" si="34"/>
        <v>43518</v>
      </c>
      <c r="U287" s="36" t="b">
        <f t="shared" ca="1" si="35"/>
        <v>1</v>
      </c>
      <c r="V287" s="36" t="b">
        <f t="shared" ca="1" si="36"/>
        <v>0</v>
      </c>
      <c r="W287" s="38" t="b">
        <f t="shared" ca="1" si="37"/>
        <v>0</v>
      </c>
      <c r="X287" s="2" t="b">
        <f t="shared" ca="1" si="38"/>
        <v>0</v>
      </c>
      <c r="Y287" s="2" t="b">
        <f t="shared" si="39"/>
        <v>1</v>
      </c>
    </row>
    <row r="288" spans="1:25" thickTop="1" thickBot="1" x14ac:dyDescent="0.3">
      <c r="A288" s="35">
        <v>287</v>
      </c>
      <c r="B288" s="15" t="s">
        <v>312</v>
      </c>
      <c r="C288" s="4">
        <f t="shared" ca="1" si="32"/>
        <v>28.592803478695185</v>
      </c>
      <c r="D288" s="5">
        <f t="shared" ca="1" si="33"/>
        <v>17</v>
      </c>
      <c r="E288" s="6" t="s">
        <v>2167</v>
      </c>
      <c r="F288" s="7" t="s">
        <v>1224</v>
      </c>
      <c r="G288" s="8" t="s">
        <v>2160</v>
      </c>
      <c r="H288" s="9" t="s">
        <v>1970</v>
      </c>
      <c r="I288" s="10" t="s">
        <v>2162</v>
      </c>
      <c r="J288" s="11" t="s">
        <v>2161</v>
      </c>
      <c r="K288" s="12" t="s">
        <v>2159</v>
      </c>
      <c r="L288" s="7" t="s">
        <v>2168</v>
      </c>
      <c r="M288" s="13" t="s">
        <v>2169</v>
      </c>
      <c r="N288" s="14" t="s">
        <v>1251</v>
      </c>
      <c r="O288" s="9" t="s">
        <v>2165</v>
      </c>
      <c r="P288" s="13" t="s">
        <v>1577</v>
      </c>
      <c r="Q288" s="8" t="s">
        <v>2170</v>
      </c>
      <c r="R288" s="3" t="s">
        <v>1226</v>
      </c>
      <c r="S288" s="10" t="s">
        <v>1092</v>
      </c>
      <c r="T288" s="16">
        <f t="shared" ca="1" si="34"/>
        <v>43532</v>
      </c>
      <c r="U288" s="36" t="b">
        <f t="shared" ca="1" si="35"/>
        <v>1</v>
      </c>
      <c r="V288" s="36" t="b">
        <f t="shared" ca="1" si="36"/>
        <v>0</v>
      </c>
      <c r="W288" s="38" t="b">
        <f t="shared" ca="1" si="37"/>
        <v>0</v>
      </c>
      <c r="X288" s="2" t="b">
        <f t="shared" ca="1" si="38"/>
        <v>1</v>
      </c>
      <c r="Y288" s="2" t="b">
        <f t="shared" si="39"/>
        <v>1</v>
      </c>
    </row>
    <row r="289" spans="1:25" thickTop="1" thickBot="1" x14ac:dyDescent="0.3">
      <c r="A289" s="35">
        <v>288</v>
      </c>
      <c r="B289" s="15" t="s">
        <v>313</v>
      </c>
      <c r="C289" s="4">
        <f t="shared" ca="1" si="32"/>
        <v>50.87860713741307</v>
      </c>
      <c r="D289" s="5">
        <f t="shared" ca="1" si="33"/>
        <v>17</v>
      </c>
      <c r="E289" s="6" t="s">
        <v>1099</v>
      </c>
      <c r="F289" s="7" t="s">
        <v>1076</v>
      </c>
      <c r="G289" s="8" t="s">
        <v>1507</v>
      </c>
      <c r="H289" s="9" t="s">
        <v>2133</v>
      </c>
      <c r="I289" s="10" t="s">
        <v>2171</v>
      </c>
      <c r="J289" s="11" t="s">
        <v>2172</v>
      </c>
      <c r="K289" s="12" t="s">
        <v>1611</v>
      </c>
      <c r="L289" s="7" t="s">
        <v>1078</v>
      </c>
      <c r="M289" s="13" t="s">
        <v>1318</v>
      </c>
      <c r="T289" s="16">
        <f t="shared" ca="1" si="34"/>
        <v>43498</v>
      </c>
      <c r="U289" s="36" t="b">
        <f t="shared" ca="1" si="35"/>
        <v>1</v>
      </c>
      <c r="V289" s="36" t="b">
        <f t="shared" ca="1" si="36"/>
        <v>0</v>
      </c>
      <c r="W289" s="38" t="b">
        <f t="shared" ca="1" si="37"/>
        <v>0</v>
      </c>
      <c r="X289" s="2" t="b">
        <f t="shared" ca="1" si="38"/>
        <v>0</v>
      </c>
      <c r="Y289" s="2" t="b">
        <f t="shared" si="39"/>
        <v>1</v>
      </c>
    </row>
    <row r="290" spans="1:25" ht="31.5" thickTop="1" thickBot="1" x14ac:dyDescent="0.3">
      <c r="A290" s="35">
        <v>289</v>
      </c>
      <c r="B290" s="15" t="s">
        <v>314</v>
      </c>
      <c r="C290" s="4">
        <f t="shared" ca="1" si="32"/>
        <v>41.670971958274059</v>
      </c>
      <c r="D290" s="5">
        <f t="shared" ca="1" si="33"/>
        <v>11</v>
      </c>
      <c r="E290" s="6" t="s">
        <v>1316</v>
      </c>
      <c r="F290" s="7" t="s">
        <v>2173</v>
      </c>
      <c r="G290" s="8" t="s">
        <v>2174</v>
      </c>
      <c r="H290" s="9" t="s">
        <v>2175</v>
      </c>
      <c r="I290" s="10" t="s">
        <v>2176</v>
      </c>
      <c r="J290" s="11" t="s">
        <v>2177</v>
      </c>
      <c r="K290" s="12" t="s">
        <v>1194</v>
      </c>
      <c r="L290" s="7" t="s">
        <v>1092</v>
      </c>
      <c r="M290" s="13" t="s">
        <v>1240</v>
      </c>
      <c r="N290" s="14" t="s">
        <v>1317</v>
      </c>
      <c r="O290" s="9" t="s">
        <v>1244</v>
      </c>
      <c r="P290" s="13" t="s">
        <v>1226</v>
      </c>
      <c r="Q290" s="8" t="s">
        <v>1382</v>
      </c>
      <c r="R290" s="3" t="s">
        <v>1071</v>
      </c>
      <c r="S290" s="10" t="s">
        <v>2178</v>
      </c>
      <c r="T290" s="16">
        <f t="shared" ca="1" si="34"/>
        <v>43503</v>
      </c>
      <c r="U290" s="36" t="b">
        <f t="shared" ca="1" si="35"/>
        <v>1</v>
      </c>
      <c r="V290" s="36" t="b">
        <f t="shared" ca="1" si="36"/>
        <v>0</v>
      </c>
      <c r="W290" s="38" t="b">
        <f t="shared" ca="1" si="37"/>
        <v>0</v>
      </c>
      <c r="X290" s="2" t="b">
        <f t="shared" ca="1" si="38"/>
        <v>0</v>
      </c>
      <c r="Y290" s="2" t="b">
        <f t="shared" si="39"/>
        <v>1</v>
      </c>
    </row>
    <row r="291" spans="1:25" ht="31.5" thickTop="1" thickBot="1" x14ac:dyDescent="0.3">
      <c r="A291" s="35">
        <v>290</v>
      </c>
      <c r="B291" s="15" t="s">
        <v>315</v>
      </c>
      <c r="C291" s="4">
        <f t="shared" ca="1" si="32"/>
        <v>64.910656073848543</v>
      </c>
      <c r="D291" s="5">
        <f t="shared" ca="1" si="33"/>
        <v>17</v>
      </c>
      <c r="E291" s="6" t="s">
        <v>2179</v>
      </c>
      <c r="F291" s="7" t="s">
        <v>1230</v>
      </c>
      <c r="G291" s="8" t="s">
        <v>1092</v>
      </c>
      <c r="H291" s="9" t="s">
        <v>1231</v>
      </c>
      <c r="I291" s="10" t="s">
        <v>2180</v>
      </c>
      <c r="J291" s="11" t="s">
        <v>1088</v>
      </c>
      <c r="K291" s="12" t="s">
        <v>1124</v>
      </c>
      <c r="L291" s="7" t="s">
        <v>2181</v>
      </c>
      <c r="M291" s="13" t="s">
        <v>1092</v>
      </c>
      <c r="N291" s="14" t="s">
        <v>1146</v>
      </c>
      <c r="O291" s="9" t="s">
        <v>1106</v>
      </c>
      <c r="P291" s="13" t="s">
        <v>1105</v>
      </c>
      <c r="Q291" s="8" t="s">
        <v>1154</v>
      </c>
      <c r="R291" s="3" t="s">
        <v>1119</v>
      </c>
      <c r="S291" s="10" t="s">
        <v>2182</v>
      </c>
      <c r="T291" s="16">
        <f t="shared" ca="1" si="34"/>
        <v>43499</v>
      </c>
      <c r="U291" s="36" t="b">
        <f t="shared" ca="1" si="35"/>
        <v>1</v>
      </c>
      <c r="V291" s="36" t="b">
        <f t="shared" ca="1" si="36"/>
        <v>0</v>
      </c>
      <c r="W291" s="38" t="b">
        <f t="shared" ca="1" si="37"/>
        <v>0</v>
      </c>
      <c r="X291" s="2" t="b">
        <f t="shared" ca="1" si="38"/>
        <v>0</v>
      </c>
      <c r="Y291" s="2" t="b">
        <f t="shared" si="39"/>
        <v>1</v>
      </c>
    </row>
    <row r="292" spans="1:25" thickTop="1" thickBot="1" x14ac:dyDescent="0.3">
      <c r="A292" s="35">
        <v>291</v>
      </c>
      <c r="B292" s="15" t="s">
        <v>316</v>
      </c>
      <c r="C292" s="4">
        <f t="shared" ca="1" si="32"/>
        <v>40.345263462912264</v>
      </c>
      <c r="D292" s="5">
        <f t="shared" ca="1" si="33"/>
        <v>17</v>
      </c>
      <c r="E292" s="6" t="s">
        <v>2186</v>
      </c>
      <c r="F292" s="7" t="s">
        <v>2187</v>
      </c>
      <c r="T292" s="16">
        <f t="shared" ca="1" si="34"/>
        <v>43508</v>
      </c>
      <c r="U292" s="36" t="b">
        <f t="shared" ca="1" si="35"/>
        <v>1</v>
      </c>
      <c r="V292" s="36" t="b">
        <f t="shared" ca="1" si="36"/>
        <v>0</v>
      </c>
      <c r="W292" s="38" t="b">
        <f t="shared" ca="1" si="37"/>
        <v>0</v>
      </c>
      <c r="X292" s="2" t="b">
        <f t="shared" ca="1" si="38"/>
        <v>0</v>
      </c>
      <c r="Y292" s="2" t="b">
        <f t="shared" si="39"/>
        <v>1</v>
      </c>
    </row>
    <row r="293" spans="1:25" thickTop="1" thickBot="1" x14ac:dyDescent="0.3">
      <c r="A293" s="35">
        <v>292</v>
      </c>
      <c r="B293" s="15" t="s">
        <v>317</v>
      </c>
      <c r="C293" s="4">
        <f t="shared" ca="1" si="32"/>
        <v>43.609733669202214</v>
      </c>
      <c r="D293" s="5">
        <f t="shared" ca="1" si="33"/>
        <v>4</v>
      </c>
      <c r="E293" s="6" t="s">
        <v>1099</v>
      </c>
      <c r="F293" s="7" t="s">
        <v>2181</v>
      </c>
      <c r="G293" s="8" t="s">
        <v>1194</v>
      </c>
      <c r="H293" s="9" t="s">
        <v>2188</v>
      </c>
      <c r="I293" s="10" t="s">
        <v>2189</v>
      </c>
      <c r="J293" s="11" t="s">
        <v>1092</v>
      </c>
      <c r="K293" s="12" t="s">
        <v>2190</v>
      </c>
      <c r="L293" s="7" t="s">
        <v>1507</v>
      </c>
      <c r="M293" s="13" t="s">
        <v>1461</v>
      </c>
      <c r="N293" s="14" t="s">
        <v>2191</v>
      </c>
      <c r="O293" s="9" t="s">
        <v>1605</v>
      </c>
      <c r="P293" s="13" t="s">
        <v>1647</v>
      </c>
      <c r="Q293" s="8" t="s">
        <v>2192</v>
      </c>
      <c r="T293" s="16">
        <f t="shared" ca="1" si="34"/>
        <v>43498</v>
      </c>
      <c r="U293" s="36" t="b">
        <f t="shared" ca="1" si="35"/>
        <v>0</v>
      </c>
      <c r="V293" s="36" t="b">
        <f t="shared" ca="1" si="36"/>
        <v>1</v>
      </c>
      <c r="W293" s="38" t="b">
        <f t="shared" ca="1" si="37"/>
        <v>0</v>
      </c>
      <c r="X293" s="2" t="b">
        <f t="shared" ca="1" si="38"/>
        <v>0</v>
      </c>
      <c r="Y293" s="2" t="b">
        <f t="shared" si="39"/>
        <v>1</v>
      </c>
    </row>
    <row r="294" spans="1:25" thickTop="1" thickBot="1" x14ac:dyDescent="0.3">
      <c r="A294" s="35">
        <v>293</v>
      </c>
      <c r="B294" s="15" t="s">
        <v>318</v>
      </c>
      <c r="C294" s="4">
        <f t="shared" ca="1" si="32"/>
        <v>29.313425283594221</v>
      </c>
      <c r="D294" s="5">
        <f t="shared" ca="1" si="33"/>
        <v>15</v>
      </c>
      <c r="E294" s="6" t="s">
        <v>2193</v>
      </c>
      <c r="F294" s="7" t="s">
        <v>2194</v>
      </c>
      <c r="G294" s="8" t="s">
        <v>1275</v>
      </c>
      <c r="H294" s="9" t="s">
        <v>1620</v>
      </c>
      <c r="I294" s="10" t="s">
        <v>2195</v>
      </c>
      <c r="J294" s="11" t="s">
        <v>2196</v>
      </c>
      <c r="K294" s="12" t="s">
        <v>2197</v>
      </c>
      <c r="L294" s="7" t="s">
        <v>1071</v>
      </c>
      <c r="M294" s="13" t="s">
        <v>2198</v>
      </c>
      <c r="N294" s="14" t="s">
        <v>2199</v>
      </c>
      <c r="O294" s="9" t="s">
        <v>1089</v>
      </c>
      <c r="P294" s="13" t="s">
        <v>1092</v>
      </c>
      <c r="Q294" s="8" t="s">
        <v>2200</v>
      </c>
      <c r="R294" s="3" t="s">
        <v>1175</v>
      </c>
      <c r="S294" s="10" t="s">
        <v>2201</v>
      </c>
      <c r="T294" s="16">
        <f t="shared" ca="1" si="34"/>
        <v>43511</v>
      </c>
      <c r="U294" s="36" t="b">
        <f t="shared" ca="1" si="35"/>
        <v>1</v>
      </c>
      <c r="V294" s="36" t="b">
        <f t="shared" ca="1" si="36"/>
        <v>0</v>
      </c>
      <c r="W294" s="38" t="b">
        <f t="shared" ca="1" si="37"/>
        <v>0</v>
      </c>
      <c r="X294" s="2" t="b">
        <f t="shared" ca="1" si="38"/>
        <v>1</v>
      </c>
      <c r="Y294" s="2" t="b">
        <f t="shared" si="39"/>
        <v>1</v>
      </c>
    </row>
    <row r="295" spans="1:25" thickTop="1" thickBot="1" x14ac:dyDescent="0.3">
      <c r="A295" s="35">
        <v>294</v>
      </c>
      <c r="B295" s="15" t="s">
        <v>319</v>
      </c>
      <c r="C295" s="4">
        <f t="shared" ca="1" si="32"/>
        <v>2.568039752962048</v>
      </c>
      <c r="D295" s="5">
        <f t="shared" ca="1" si="33"/>
        <v>17</v>
      </c>
      <c r="E295" s="6" t="s">
        <v>319</v>
      </c>
      <c r="F295" s="7" t="s">
        <v>1225</v>
      </c>
      <c r="G295" s="8" t="s">
        <v>1071</v>
      </c>
      <c r="H295" s="9" t="s">
        <v>1507</v>
      </c>
      <c r="I295" s="10" t="s">
        <v>1305</v>
      </c>
      <c r="J295" s="11" t="s">
        <v>1275</v>
      </c>
      <c r="K295" s="12" t="s">
        <v>1771</v>
      </c>
      <c r="L295" s="7" t="s">
        <v>1092</v>
      </c>
      <c r="M295" s="13" t="s">
        <v>1270</v>
      </c>
      <c r="N295" s="14" t="s">
        <v>1647</v>
      </c>
      <c r="O295" s="9" t="s">
        <v>2145</v>
      </c>
      <c r="T295" s="16">
        <f t="shared" ca="1" si="34"/>
        <v>43521</v>
      </c>
      <c r="U295" s="36" t="b">
        <f t="shared" ca="1" si="35"/>
        <v>1</v>
      </c>
      <c r="V295" s="36" t="b">
        <f t="shared" ca="1" si="36"/>
        <v>0</v>
      </c>
      <c r="W295" s="38" t="b">
        <f t="shared" ca="1" si="37"/>
        <v>0</v>
      </c>
      <c r="X295" s="2" t="b">
        <f t="shared" ca="1" si="38"/>
        <v>1</v>
      </c>
      <c r="Y295" s="2" t="b">
        <f t="shared" si="39"/>
        <v>1</v>
      </c>
    </row>
    <row r="296" spans="1:25" thickTop="1" thickBot="1" x14ac:dyDescent="0.3">
      <c r="A296" s="35">
        <v>295</v>
      </c>
      <c r="B296" s="15" t="s">
        <v>320</v>
      </c>
      <c r="C296" s="4">
        <f t="shared" ca="1" si="32"/>
        <v>22.813157600109758</v>
      </c>
      <c r="D296" s="5">
        <f t="shared" ca="1" si="33"/>
        <v>13</v>
      </c>
      <c r="E296" s="6" t="s">
        <v>321</v>
      </c>
      <c r="T296" s="16">
        <f t="shared" ca="1" si="34"/>
        <v>43519</v>
      </c>
      <c r="U296" s="36" t="b">
        <f t="shared" ca="1" si="35"/>
        <v>1</v>
      </c>
      <c r="V296" s="36" t="b">
        <f t="shared" ca="1" si="36"/>
        <v>0</v>
      </c>
      <c r="W296" s="38" t="b">
        <f t="shared" ca="1" si="37"/>
        <v>0</v>
      </c>
      <c r="X296" s="2" t="b">
        <f t="shared" ca="1" si="38"/>
        <v>1</v>
      </c>
      <c r="Y296" s="2" t="b">
        <f t="shared" si="39"/>
        <v>1</v>
      </c>
    </row>
    <row r="297" spans="1:25" thickTop="1" thickBot="1" x14ac:dyDescent="0.3">
      <c r="A297" s="35">
        <v>296</v>
      </c>
      <c r="B297" s="15" t="s">
        <v>322</v>
      </c>
      <c r="C297" s="4">
        <f t="shared" ca="1" si="32"/>
        <v>62.000747835858185</v>
      </c>
      <c r="D297" s="5">
        <f t="shared" ca="1" si="33"/>
        <v>3</v>
      </c>
      <c r="E297" s="6" t="s">
        <v>2202</v>
      </c>
      <c r="F297" s="7" t="s">
        <v>1675</v>
      </c>
      <c r="G297" s="8" t="s">
        <v>2203</v>
      </c>
      <c r="H297" s="9" t="s">
        <v>2204</v>
      </c>
      <c r="T297" s="16">
        <f t="shared" ca="1" si="34"/>
        <v>43522</v>
      </c>
      <c r="U297" s="36" t="b">
        <f t="shared" ca="1" si="35"/>
        <v>0</v>
      </c>
      <c r="V297" s="36" t="b">
        <f t="shared" ca="1" si="36"/>
        <v>1</v>
      </c>
      <c r="W297" s="38" t="b">
        <f t="shared" ca="1" si="37"/>
        <v>0</v>
      </c>
      <c r="X297" s="2" t="b">
        <f t="shared" ca="1" si="38"/>
        <v>0</v>
      </c>
      <c r="Y297" s="2" t="b">
        <f t="shared" si="39"/>
        <v>1</v>
      </c>
    </row>
    <row r="298" spans="1:25" thickTop="1" thickBot="1" x14ac:dyDescent="0.3">
      <c r="A298" s="35">
        <v>297</v>
      </c>
      <c r="B298" s="15" t="s">
        <v>323</v>
      </c>
      <c r="C298" s="4">
        <f t="shared" ca="1" si="32"/>
        <v>44.276817866249807</v>
      </c>
      <c r="D298" s="5">
        <f t="shared" ca="1" si="33"/>
        <v>6</v>
      </c>
      <c r="E298" s="6" t="s">
        <v>2205</v>
      </c>
      <c r="F298" s="7" t="s">
        <v>2206</v>
      </c>
      <c r="T298" s="16">
        <f t="shared" ca="1" si="34"/>
        <v>43511</v>
      </c>
      <c r="U298" s="36" t="b">
        <f t="shared" ca="1" si="35"/>
        <v>0</v>
      </c>
      <c r="V298" s="36" t="b">
        <f t="shared" ca="1" si="36"/>
        <v>1</v>
      </c>
      <c r="W298" s="38" t="b">
        <f t="shared" ca="1" si="37"/>
        <v>0</v>
      </c>
      <c r="X298" s="2" t="b">
        <f t="shared" ca="1" si="38"/>
        <v>0</v>
      </c>
      <c r="Y298" s="2" t="b">
        <f t="shared" si="39"/>
        <v>1</v>
      </c>
    </row>
    <row r="299" spans="1:25" thickTop="1" thickBot="1" x14ac:dyDescent="0.3">
      <c r="A299" s="35">
        <v>298</v>
      </c>
      <c r="B299" s="15" t="s">
        <v>324</v>
      </c>
      <c r="C299" s="4">
        <f t="shared" ca="1" si="32"/>
        <v>50.35963600619543</v>
      </c>
      <c r="D299" s="5">
        <f t="shared" ca="1" si="33"/>
        <v>4</v>
      </c>
      <c r="E299" s="6" t="s">
        <v>2207</v>
      </c>
      <c r="F299" s="7" t="s">
        <v>2208</v>
      </c>
      <c r="G299" s="8" t="s">
        <v>1224</v>
      </c>
      <c r="H299" s="9" t="s">
        <v>2209</v>
      </c>
      <c r="T299" s="16">
        <f t="shared" ca="1" si="34"/>
        <v>43510</v>
      </c>
      <c r="U299" s="36" t="b">
        <f t="shared" ca="1" si="35"/>
        <v>0</v>
      </c>
      <c r="V299" s="36" t="b">
        <f t="shared" ca="1" si="36"/>
        <v>1</v>
      </c>
      <c r="W299" s="38" t="b">
        <f t="shared" ca="1" si="37"/>
        <v>0</v>
      </c>
      <c r="X299" s="2" t="b">
        <f t="shared" ca="1" si="38"/>
        <v>0</v>
      </c>
      <c r="Y299" s="2" t="b">
        <f t="shared" si="39"/>
        <v>1</v>
      </c>
    </row>
    <row r="300" spans="1:25" thickTop="1" thickBot="1" x14ac:dyDescent="0.3">
      <c r="A300" s="35">
        <v>299</v>
      </c>
      <c r="B300" s="15" t="s">
        <v>325</v>
      </c>
      <c r="C300" s="4">
        <f t="shared" ca="1" si="32"/>
        <v>50.754361924476768</v>
      </c>
      <c r="D300" s="5">
        <f t="shared" ca="1" si="33"/>
        <v>6</v>
      </c>
      <c r="E300" s="6" t="s">
        <v>2210</v>
      </c>
      <c r="F300" s="7" t="s">
        <v>2211</v>
      </c>
      <c r="G300" s="8" t="s">
        <v>1675</v>
      </c>
      <c r="H300" s="9" t="s">
        <v>2212</v>
      </c>
      <c r="I300" s="10" t="s">
        <v>2213</v>
      </c>
      <c r="T300" s="16">
        <f t="shared" ca="1" si="34"/>
        <v>43512</v>
      </c>
      <c r="U300" s="36" t="b">
        <f t="shared" ca="1" si="35"/>
        <v>0</v>
      </c>
      <c r="V300" s="36" t="b">
        <f t="shared" ca="1" si="36"/>
        <v>1</v>
      </c>
      <c r="W300" s="38" t="b">
        <f t="shared" ca="1" si="37"/>
        <v>0</v>
      </c>
      <c r="X300" s="2" t="b">
        <f t="shared" ca="1" si="38"/>
        <v>0</v>
      </c>
      <c r="Y300" s="2" t="b">
        <f t="shared" si="39"/>
        <v>1</v>
      </c>
    </row>
    <row r="301" spans="1:25" thickTop="1" thickBot="1" x14ac:dyDescent="0.3">
      <c r="A301" s="35">
        <v>300</v>
      </c>
      <c r="B301" s="15" t="s">
        <v>326</v>
      </c>
      <c r="C301" s="4">
        <f t="shared" ca="1" si="32"/>
        <v>1.2567447000894516</v>
      </c>
      <c r="D301" s="5">
        <f t="shared" ca="1" si="33"/>
        <v>7</v>
      </c>
      <c r="E301" s="6" t="s">
        <v>327</v>
      </c>
      <c r="T301" s="16">
        <f t="shared" ca="1" si="34"/>
        <v>43504</v>
      </c>
      <c r="U301" s="36" t="b">
        <f t="shared" ca="1" si="35"/>
        <v>0</v>
      </c>
      <c r="V301" s="36" t="b">
        <f t="shared" ca="1" si="36"/>
        <v>1</v>
      </c>
      <c r="W301" s="38" t="b">
        <f t="shared" ca="1" si="37"/>
        <v>0</v>
      </c>
      <c r="X301" s="2" t="b">
        <f t="shared" ca="1" si="38"/>
        <v>1</v>
      </c>
      <c r="Y301" s="2" t="b">
        <f t="shared" si="39"/>
        <v>1</v>
      </c>
    </row>
    <row r="302" spans="1:25" thickTop="1" thickBot="1" x14ac:dyDescent="0.3">
      <c r="A302" s="35">
        <v>301</v>
      </c>
      <c r="B302" s="15" t="s">
        <v>328</v>
      </c>
      <c r="C302" s="4">
        <f t="shared" ca="1" si="32"/>
        <v>25.586541677251596</v>
      </c>
      <c r="D302" s="5">
        <f t="shared" ca="1" si="33"/>
        <v>3</v>
      </c>
      <c r="E302" s="6" t="s">
        <v>2202</v>
      </c>
      <c r="F302" s="7" t="s">
        <v>2214</v>
      </c>
      <c r="T302" s="16">
        <f t="shared" ca="1" si="34"/>
        <v>43497</v>
      </c>
      <c r="U302" s="36" t="b">
        <f t="shared" ca="1" si="35"/>
        <v>0</v>
      </c>
      <c r="V302" s="36" t="b">
        <f t="shared" ca="1" si="36"/>
        <v>1</v>
      </c>
      <c r="W302" s="38" t="b">
        <f t="shared" ca="1" si="37"/>
        <v>0</v>
      </c>
      <c r="X302" s="2" t="b">
        <f t="shared" ca="1" si="38"/>
        <v>1</v>
      </c>
      <c r="Y302" s="2" t="b">
        <f t="shared" si="39"/>
        <v>1</v>
      </c>
    </row>
    <row r="303" spans="1:25" thickTop="1" thickBot="1" x14ac:dyDescent="0.3">
      <c r="A303" s="35">
        <v>302</v>
      </c>
      <c r="B303" s="15" t="s">
        <v>329</v>
      </c>
      <c r="C303" s="4">
        <f t="shared" ca="1" si="32"/>
        <v>11.031335107944852</v>
      </c>
      <c r="D303" s="5">
        <f t="shared" ca="1" si="33"/>
        <v>4</v>
      </c>
      <c r="E303" s="6" t="s">
        <v>2215</v>
      </c>
      <c r="F303" s="7" t="s">
        <v>2216</v>
      </c>
      <c r="T303" s="16">
        <f t="shared" ca="1" si="34"/>
        <v>43523</v>
      </c>
      <c r="U303" s="36" t="b">
        <f t="shared" ca="1" si="35"/>
        <v>0</v>
      </c>
      <c r="V303" s="36" t="b">
        <f t="shared" ca="1" si="36"/>
        <v>1</v>
      </c>
      <c r="W303" s="38" t="b">
        <f t="shared" ca="1" si="37"/>
        <v>0</v>
      </c>
      <c r="X303" s="2" t="b">
        <f t="shared" ca="1" si="38"/>
        <v>1</v>
      </c>
      <c r="Y303" s="2" t="b">
        <f t="shared" si="39"/>
        <v>1</v>
      </c>
    </row>
    <row r="304" spans="1:25" thickTop="1" thickBot="1" x14ac:dyDescent="0.3">
      <c r="A304" s="35">
        <v>303</v>
      </c>
      <c r="B304" s="15" t="s">
        <v>330</v>
      </c>
      <c r="C304" s="4">
        <f t="shared" ca="1" si="32"/>
        <v>22.794755495727635</v>
      </c>
      <c r="D304" s="5">
        <f t="shared" ca="1" si="33"/>
        <v>4</v>
      </c>
      <c r="E304" s="6" t="s">
        <v>2217</v>
      </c>
      <c r="F304" s="7" t="s">
        <v>2218</v>
      </c>
      <c r="G304" s="8" t="s">
        <v>2219</v>
      </c>
      <c r="T304" s="16">
        <f t="shared" ca="1" si="34"/>
        <v>43525</v>
      </c>
      <c r="U304" s="36" t="b">
        <f t="shared" ca="1" si="35"/>
        <v>0</v>
      </c>
      <c r="V304" s="36" t="b">
        <f t="shared" ca="1" si="36"/>
        <v>1</v>
      </c>
      <c r="W304" s="38" t="b">
        <f t="shared" ca="1" si="37"/>
        <v>0</v>
      </c>
      <c r="X304" s="2" t="b">
        <f t="shared" ca="1" si="38"/>
        <v>1</v>
      </c>
      <c r="Y304" s="2" t="b">
        <f t="shared" si="39"/>
        <v>1</v>
      </c>
    </row>
    <row r="305" spans="1:25" thickTop="1" thickBot="1" x14ac:dyDescent="0.3">
      <c r="A305" s="35">
        <v>304</v>
      </c>
      <c r="B305" s="15" t="s">
        <v>331</v>
      </c>
      <c r="C305" s="4">
        <f t="shared" ca="1" si="32"/>
        <v>85.207509992476375</v>
      </c>
      <c r="D305" s="5">
        <f t="shared" ca="1" si="33"/>
        <v>5</v>
      </c>
      <c r="E305" s="6" t="s">
        <v>2220</v>
      </c>
      <c r="F305" s="7" t="s">
        <v>1084</v>
      </c>
      <c r="G305" s="8" t="s">
        <v>2221</v>
      </c>
      <c r="H305" s="9" t="s">
        <v>1391</v>
      </c>
      <c r="I305" s="10" t="s">
        <v>1157</v>
      </c>
      <c r="J305" s="11" t="s">
        <v>2222</v>
      </c>
      <c r="K305" s="12" t="s">
        <v>1850</v>
      </c>
      <c r="T305" s="16">
        <f t="shared" ca="1" si="34"/>
        <v>43512</v>
      </c>
      <c r="U305" s="36" t="b">
        <f t="shared" ca="1" si="35"/>
        <v>0</v>
      </c>
      <c r="V305" s="36" t="b">
        <f t="shared" ca="1" si="36"/>
        <v>1</v>
      </c>
      <c r="W305" s="38" t="b">
        <f t="shared" ca="1" si="37"/>
        <v>0</v>
      </c>
      <c r="X305" s="2" t="b">
        <f t="shared" ca="1" si="38"/>
        <v>0</v>
      </c>
      <c r="Y305" s="2" t="b">
        <f t="shared" si="39"/>
        <v>1</v>
      </c>
    </row>
    <row r="306" spans="1:25" thickTop="1" thickBot="1" x14ac:dyDescent="0.3">
      <c r="A306" s="35">
        <v>305</v>
      </c>
      <c r="B306" s="15" t="s">
        <v>332</v>
      </c>
      <c r="C306" s="4">
        <f t="shared" ca="1" si="32"/>
        <v>9.1142033439141947</v>
      </c>
      <c r="D306" s="5">
        <f t="shared" ca="1" si="33"/>
        <v>9</v>
      </c>
      <c r="E306" s="6" t="s">
        <v>2223</v>
      </c>
      <c r="F306" s="7" t="s">
        <v>2224</v>
      </c>
      <c r="G306" s="8" t="s">
        <v>1707</v>
      </c>
      <c r="H306" s="9" t="s">
        <v>2225</v>
      </c>
      <c r="I306" s="10" t="s">
        <v>1084</v>
      </c>
      <c r="J306" s="11" t="s">
        <v>1124</v>
      </c>
      <c r="K306" s="12" t="s">
        <v>1086</v>
      </c>
      <c r="L306" s="7" t="s">
        <v>2226</v>
      </c>
      <c r="M306" s="13" t="s">
        <v>1194</v>
      </c>
      <c r="N306" s="14" t="s">
        <v>1305</v>
      </c>
      <c r="O306" s="9" t="s">
        <v>2157</v>
      </c>
      <c r="P306" s="13" t="s">
        <v>2227</v>
      </c>
      <c r="Q306" s="8" t="s">
        <v>2143</v>
      </c>
      <c r="R306" s="3" t="s">
        <v>1663</v>
      </c>
      <c r="S306" s="10" t="s">
        <v>1100</v>
      </c>
      <c r="T306" s="16">
        <f t="shared" ca="1" si="34"/>
        <v>43505</v>
      </c>
      <c r="U306" s="36" t="b">
        <f t="shared" ca="1" si="35"/>
        <v>0</v>
      </c>
      <c r="V306" s="36" t="b">
        <f t="shared" ca="1" si="36"/>
        <v>1</v>
      </c>
      <c r="W306" s="38" t="b">
        <f t="shared" ca="1" si="37"/>
        <v>0</v>
      </c>
      <c r="X306" s="2" t="b">
        <f t="shared" ca="1" si="38"/>
        <v>1</v>
      </c>
      <c r="Y306" s="2" t="b">
        <f t="shared" si="39"/>
        <v>1</v>
      </c>
    </row>
    <row r="307" spans="1:25" thickTop="1" thickBot="1" x14ac:dyDescent="0.3">
      <c r="A307" s="35">
        <v>306</v>
      </c>
      <c r="B307" s="15" t="s">
        <v>333</v>
      </c>
      <c r="C307" s="4">
        <f t="shared" ca="1" si="32"/>
        <v>73.577572128604942</v>
      </c>
      <c r="D307" s="5">
        <f t="shared" ca="1" si="33"/>
        <v>17</v>
      </c>
      <c r="E307" s="6" t="s">
        <v>2231</v>
      </c>
      <c r="F307" s="7" t="s">
        <v>1084</v>
      </c>
      <c r="G307" s="8" t="s">
        <v>1248</v>
      </c>
      <c r="H307" s="9" t="s">
        <v>1092</v>
      </c>
      <c r="I307" s="10" t="s">
        <v>1397</v>
      </c>
      <c r="J307" s="11" t="s">
        <v>1310</v>
      </c>
      <c r="K307" s="12" t="s">
        <v>2232</v>
      </c>
      <c r="L307" s="7" t="s">
        <v>1605</v>
      </c>
      <c r="M307" s="13" t="s">
        <v>2127</v>
      </c>
      <c r="T307" s="16">
        <f t="shared" ca="1" si="34"/>
        <v>43532</v>
      </c>
      <c r="U307" s="36" t="b">
        <f t="shared" ca="1" si="35"/>
        <v>1</v>
      </c>
      <c r="V307" s="36" t="b">
        <f t="shared" ca="1" si="36"/>
        <v>0</v>
      </c>
      <c r="W307" s="38" t="b">
        <f t="shared" ca="1" si="37"/>
        <v>0</v>
      </c>
      <c r="X307" s="2" t="b">
        <f t="shared" ca="1" si="38"/>
        <v>0</v>
      </c>
      <c r="Y307" s="2" t="b">
        <f t="shared" si="39"/>
        <v>1</v>
      </c>
    </row>
    <row r="308" spans="1:25" thickTop="1" thickBot="1" x14ac:dyDescent="0.3">
      <c r="A308" s="35">
        <v>307</v>
      </c>
      <c r="B308" s="15" t="s">
        <v>334</v>
      </c>
      <c r="C308" s="4">
        <f t="shared" ca="1" si="32"/>
        <v>55.020663642292746</v>
      </c>
      <c r="D308" s="5">
        <f t="shared" ca="1" si="33"/>
        <v>11</v>
      </c>
      <c r="E308" s="6" t="s">
        <v>2233</v>
      </c>
      <c r="F308" s="7" t="s">
        <v>1071</v>
      </c>
      <c r="G308" s="8" t="s">
        <v>1084</v>
      </c>
      <c r="H308" s="9" t="s">
        <v>2234</v>
      </c>
      <c r="I308" s="10" t="s">
        <v>2235</v>
      </c>
      <c r="J308" s="11" t="s">
        <v>1152</v>
      </c>
      <c r="K308" s="12" t="s">
        <v>2236</v>
      </c>
      <c r="L308" s="7" t="s">
        <v>1077</v>
      </c>
      <c r="M308" s="13" t="s">
        <v>1720</v>
      </c>
      <c r="N308" s="14" t="s">
        <v>1464</v>
      </c>
      <c r="O308" s="9" t="s">
        <v>1664</v>
      </c>
      <c r="P308" s="13" t="s">
        <v>2237</v>
      </c>
      <c r="T308" s="16">
        <f t="shared" ca="1" si="34"/>
        <v>43527</v>
      </c>
      <c r="U308" s="36" t="b">
        <f t="shared" ca="1" si="35"/>
        <v>1</v>
      </c>
      <c r="V308" s="36" t="b">
        <f t="shared" ca="1" si="36"/>
        <v>0</v>
      </c>
      <c r="W308" s="38" t="b">
        <f t="shared" ca="1" si="37"/>
        <v>0</v>
      </c>
      <c r="X308" s="2" t="b">
        <f t="shared" ca="1" si="38"/>
        <v>0</v>
      </c>
      <c r="Y308" s="2" t="b">
        <f t="shared" si="39"/>
        <v>1</v>
      </c>
    </row>
    <row r="309" spans="1:25" thickTop="1" thickBot="1" x14ac:dyDescent="0.3">
      <c r="A309" s="35">
        <v>308</v>
      </c>
      <c r="B309" s="15" t="s">
        <v>335</v>
      </c>
      <c r="C309" s="4">
        <f t="shared" ca="1" si="32"/>
        <v>64.119175291644069</v>
      </c>
      <c r="D309" s="5">
        <f t="shared" ca="1" si="33"/>
        <v>14</v>
      </c>
      <c r="E309" s="6" t="s">
        <v>2238</v>
      </c>
      <c r="F309" s="7" t="s">
        <v>1084</v>
      </c>
      <c r="G309" s="8" t="s">
        <v>1719</v>
      </c>
      <c r="H309" s="9" t="s">
        <v>2239</v>
      </c>
      <c r="I309" s="10" t="s">
        <v>1283</v>
      </c>
      <c r="J309" s="11" t="s">
        <v>2240</v>
      </c>
      <c r="K309" s="12" t="s">
        <v>1290</v>
      </c>
      <c r="L309" s="7" t="s">
        <v>1270</v>
      </c>
      <c r="M309" s="13" t="s">
        <v>1664</v>
      </c>
      <c r="N309" s="14" t="s">
        <v>2241</v>
      </c>
      <c r="O309" s="9" t="s">
        <v>2242</v>
      </c>
      <c r="P309" s="13" t="s">
        <v>2243</v>
      </c>
      <c r="Q309" s="8" t="s">
        <v>1502</v>
      </c>
      <c r="R309" s="3" t="s">
        <v>2145</v>
      </c>
      <c r="S309" s="10" t="s">
        <v>2244</v>
      </c>
      <c r="T309" s="16">
        <f t="shared" ca="1" si="34"/>
        <v>43494</v>
      </c>
      <c r="U309" s="36" t="b">
        <f t="shared" ca="1" si="35"/>
        <v>1</v>
      </c>
      <c r="V309" s="36" t="b">
        <f t="shared" ca="1" si="36"/>
        <v>0</v>
      </c>
      <c r="W309" s="38" t="b">
        <f t="shared" ca="1" si="37"/>
        <v>0</v>
      </c>
      <c r="X309" s="2" t="b">
        <f t="shared" ca="1" si="38"/>
        <v>0</v>
      </c>
      <c r="Y309" s="2" t="b">
        <f t="shared" si="39"/>
        <v>1</v>
      </c>
    </row>
    <row r="310" spans="1:25" thickTop="1" thickBot="1" x14ac:dyDescent="0.3">
      <c r="A310" s="35">
        <v>309</v>
      </c>
      <c r="B310" s="15" t="s">
        <v>336</v>
      </c>
      <c r="C310" s="4">
        <f t="shared" ca="1" si="32"/>
        <v>65.205454385329702</v>
      </c>
      <c r="D310" s="5">
        <f t="shared" ca="1" si="33"/>
        <v>17</v>
      </c>
      <c r="E310" s="6" t="s">
        <v>2245</v>
      </c>
      <c r="F310" s="7" t="s">
        <v>2176</v>
      </c>
      <c r="G310" s="8" t="s">
        <v>2246</v>
      </c>
      <c r="H310" s="9" t="s">
        <v>1092</v>
      </c>
      <c r="I310" s="10" t="s">
        <v>1128</v>
      </c>
      <c r="J310" s="11" t="s">
        <v>1240</v>
      </c>
      <c r="K310" s="12" t="s">
        <v>1226</v>
      </c>
      <c r="L310" s="7" t="s">
        <v>1385</v>
      </c>
      <c r="T310" s="16">
        <f t="shared" ca="1" si="34"/>
        <v>43522</v>
      </c>
      <c r="U310" s="36" t="b">
        <f t="shared" ca="1" si="35"/>
        <v>1</v>
      </c>
      <c r="V310" s="36" t="b">
        <f t="shared" ca="1" si="36"/>
        <v>0</v>
      </c>
      <c r="W310" s="38" t="b">
        <f t="shared" ca="1" si="37"/>
        <v>0</v>
      </c>
      <c r="X310" s="2" t="b">
        <f t="shared" ca="1" si="38"/>
        <v>0</v>
      </c>
      <c r="Y310" s="2" t="b">
        <f t="shared" si="39"/>
        <v>1</v>
      </c>
    </row>
    <row r="311" spans="1:25" thickTop="1" thickBot="1" x14ac:dyDescent="0.3">
      <c r="A311" s="35">
        <v>310</v>
      </c>
      <c r="B311" s="15" t="s">
        <v>337</v>
      </c>
      <c r="C311" s="4">
        <f t="shared" ca="1" si="32"/>
        <v>76.41099102653277</v>
      </c>
      <c r="D311" s="5">
        <f t="shared" ca="1" si="33"/>
        <v>10</v>
      </c>
      <c r="E311" s="6" t="s">
        <v>2247</v>
      </c>
      <c r="F311" s="7" t="s">
        <v>1071</v>
      </c>
      <c r="G311" s="8" t="s">
        <v>2248</v>
      </c>
      <c r="H311" s="9" t="s">
        <v>1647</v>
      </c>
      <c r="I311" s="10" t="s">
        <v>1092</v>
      </c>
      <c r="J311" s="11" t="s">
        <v>1922</v>
      </c>
      <c r="K311" s="12" t="s">
        <v>2249</v>
      </c>
      <c r="L311" s="7" t="s">
        <v>2250</v>
      </c>
      <c r="M311" s="13" t="s">
        <v>2251</v>
      </c>
      <c r="N311" s="14" t="s">
        <v>2252</v>
      </c>
      <c r="O311" s="9" t="s">
        <v>2253</v>
      </c>
      <c r="P311" s="13" t="s">
        <v>1477</v>
      </c>
      <c r="Q311" s="8" t="s">
        <v>2254</v>
      </c>
      <c r="R311" s="3" t="s">
        <v>2255</v>
      </c>
      <c r="S311" s="10" t="s">
        <v>2256</v>
      </c>
      <c r="T311" s="16">
        <f t="shared" ca="1" si="34"/>
        <v>43495</v>
      </c>
      <c r="U311" s="36" t="b">
        <f t="shared" ca="1" si="35"/>
        <v>0</v>
      </c>
      <c r="V311" s="36" t="b">
        <f t="shared" ca="1" si="36"/>
        <v>1</v>
      </c>
      <c r="W311" s="38" t="b">
        <f t="shared" ca="1" si="37"/>
        <v>0</v>
      </c>
      <c r="X311" s="2" t="b">
        <f t="shared" ca="1" si="38"/>
        <v>0</v>
      </c>
      <c r="Y311" s="2" t="b">
        <f t="shared" si="39"/>
        <v>1</v>
      </c>
    </row>
    <row r="312" spans="1:25" thickTop="1" thickBot="1" x14ac:dyDescent="0.3">
      <c r="A312" s="35">
        <v>311</v>
      </c>
      <c r="B312" s="15" t="s">
        <v>338</v>
      </c>
      <c r="C312" s="4">
        <f t="shared" ca="1" si="32"/>
        <v>17.447285930877587</v>
      </c>
      <c r="D312" s="5">
        <f t="shared" ca="1" si="33"/>
        <v>17</v>
      </c>
      <c r="E312" s="6" t="s">
        <v>2257</v>
      </c>
      <c r="F312" s="7" t="s">
        <v>1216</v>
      </c>
      <c r="G312" s="8" t="s">
        <v>1092</v>
      </c>
      <c r="H312" s="9" t="s">
        <v>1346</v>
      </c>
      <c r="T312" s="16">
        <f t="shared" ca="1" si="34"/>
        <v>43532</v>
      </c>
      <c r="U312" s="36" t="b">
        <f t="shared" ca="1" si="35"/>
        <v>1</v>
      </c>
      <c r="V312" s="36" t="b">
        <f t="shared" ca="1" si="36"/>
        <v>0</v>
      </c>
      <c r="W312" s="38" t="b">
        <f t="shared" ca="1" si="37"/>
        <v>0</v>
      </c>
      <c r="X312" s="2" t="b">
        <f t="shared" ca="1" si="38"/>
        <v>1</v>
      </c>
      <c r="Y312" s="2" t="b">
        <f t="shared" si="39"/>
        <v>1</v>
      </c>
    </row>
    <row r="313" spans="1:25" thickTop="1" thickBot="1" x14ac:dyDescent="0.3">
      <c r="A313" s="35">
        <v>312</v>
      </c>
      <c r="B313" s="15" t="s">
        <v>339</v>
      </c>
      <c r="C313" s="4">
        <f t="shared" ca="1" si="32"/>
        <v>70.669292734223816</v>
      </c>
      <c r="D313" s="5">
        <f t="shared" ca="1" si="33"/>
        <v>6</v>
      </c>
      <c r="E313" s="6" t="s">
        <v>1099</v>
      </c>
      <c r="F313" s="7" t="s">
        <v>2258</v>
      </c>
      <c r="G313" s="8" t="s">
        <v>2259</v>
      </c>
      <c r="H313" s="9" t="s">
        <v>2260</v>
      </c>
      <c r="I313" s="10" t="s">
        <v>2261</v>
      </c>
      <c r="J313" s="11" t="s">
        <v>2262</v>
      </c>
      <c r="K313" s="12" t="s">
        <v>1092</v>
      </c>
      <c r="L313" s="7" t="s">
        <v>1606</v>
      </c>
      <c r="M313" s="13" t="s">
        <v>2263</v>
      </c>
      <c r="T313" s="16">
        <f t="shared" ca="1" si="34"/>
        <v>43532</v>
      </c>
      <c r="U313" s="36" t="b">
        <f t="shared" ca="1" si="35"/>
        <v>0</v>
      </c>
      <c r="V313" s="36" t="b">
        <f t="shared" ca="1" si="36"/>
        <v>1</v>
      </c>
      <c r="W313" s="38" t="b">
        <f t="shared" ca="1" si="37"/>
        <v>0</v>
      </c>
      <c r="X313" s="2" t="b">
        <f t="shared" ca="1" si="38"/>
        <v>0</v>
      </c>
      <c r="Y313" s="2" t="b">
        <f t="shared" si="39"/>
        <v>1</v>
      </c>
    </row>
    <row r="314" spans="1:25" thickTop="1" thickBot="1" x14ac:dyDescent="0.3">
      <c r="A314" s="35">
        <v>313</v>
      </c>
      <c r="B314" s="15" t="s">
        <v>340</v>
      </c>
      <c r="C314" s="4">
        <f t="shared" ca="1" si="32"/>
        <v>93.095945175476899</v>
      </c>
      <c r="D314" s="5">
        <f t="shared" ca="1" si="33"/>
        <v>11</v>
      </c>
      <c r="E314" s="6" t="s">
        <v>1087</v>
      </c>
      <c r="F314" s="7" t="s">
        <v>1495</v>
      </c>
      <c r="G314" s="8" t="s">
        <v>1071</v>
      </c>
      <c r="H314" s="9" t="s">
        <v>1100</v>
      </c>
      <c r="I314" s="10" t="s">
        <v>2264</v>
      </c>
      <c r="J314" s="11" t="s">
        <v>2265</v>
      </c>
      <c r="K314" s="12" t="s">
        <v>1233</v>
      </c>
      <c r="L314" s="7" t="s">
        <v>2266</v>
      </c>
      <c r="M314" s="13" t="s">
        <v>1771</v>
      </c>
      <c r="N314" s="14" t="s">
        <v>2267</v>
      </c>
      <c r="O314" s="9" t="s">
        <v>1476</v>
      </c>
      <c r="P314" s="13" t="s">
        <v>1698</v>
      </c>
      <c r="Q314" s="8" t="s">
        <v>1600</v>
      </c>
      <c r="R314" s="3" t="s">
        <v>2268</v>
      </c>
      <c r="T314" s="16">
        <f t="shared" ca="1" si="34"/>
        <v>43505</v>
      </c>
      <c r="U314" s="36" t="b">
        <f t="shared" ca="1" si="35"/>
        <v>1</v>
      </c>
      <c r="V314" s="36" t="b">
        <f t="shared" ca="1" si="36"/>
        <v>0</v>
      </c>
      <c r="W314" s="38" t="b">
        <f t="shared" ca="1" si="37"/>
        <v>0</v>
      </c>
      <c r="X314" s="2" t="b">
        <f t="shared" ca="1" si="38"/>
        <v>0</v>
      </c>
      <c r="Y314" s="2" t="b">
        <f t="shared" si="39"/>
        <v>1</v>
      </c>
    </row>
    <row r="315" spans="1:25" thickTop="1" thickBot="1" x14ac:dyDescent="0.3">
      <c r="A315" s="35">
        <v>314</v>
      </c>
      <c r="B315" s="15" t="s">
        <v>340</v>
      </c>
      <c r="C315" s="4">
        <f t="shared" ca="1" si="32"/>
        <v>93.418609562865583</v>
      </c>
      <c r="D315" s="5">
        <f t="shared" ca="1" si="33"/>
        <v>16</v>
      </c>
      <c r="E315" s="6" t="s">
        <v>1087</v>
      </c>
      <c r="F315" s="7" t="s">
        <v>1495</v>
      </c>
      <c r="G315" s="8" t="s">
        <v>1071</v>
      </c>
      <c r="H315" s="9" t="s">
        <v>1100</v>
      </c>
      <c r="I315" s="10" t="s">
        <v>2264</v>
      </c>
      <c r="J315" s="11" t="s">
        <v>2265</v>
      </c>
      <c r="K315" s="12" t="s">
        <v>1233</v>
      </c>
      <c r="L315" s="7" t="s">
        <v>2266</v>
      </c>
      <c r="M315" s="13" t="s">
        <v>2267</v>
      </c>
      <c r="N315" s="14" t="s">
        <v>2269</v>
      </c>
      <c r="O315" s="9" t="s">
        <v>1476</v>
      </c>
      <c r="P315" s="13" t="s">
        <v>1698</v>
      </c>
      <c r="Q315" s="8" t="s">
        <v>1600</v>
      </c>
      <c r="R315" s="3" t="s">
        <v>1166</v>
      </c>
      <c r="T315" s="16">
        <f t="shared" ca="1" si="34"/>
        <v>43490</v>
      </c>
      <c r="U315" s="36" t="b">
        <f t="shared" ca="1" si="35"/>
        <v>1</v>
      </c>
      <c r="V315" s="36" t="b">
        <f t="shared" ca="1" si="36"/>
        <v>0</v>
      </c>
      <c r="W315" s="38" t="b">
        <f t="shared" ca="1" si="37"/>
        <v>0</v>
      </c>
      <c r="X315" s="2" t="b">
        <f t="shared" ca="1" si="38"/>
        <v>0</v>
      </c>
      <c r="Y315" s="2" t="b">
        <f t="shared" si="39"/>
        <v>1</v>
      </c>
    </row>
    <row r="316" spans="1:25" thickTop="1" thickBot="1" x14ac:dyDescent="0.3">
      <c r="A316" s="35">
        <v>315</v>
      </c>
      <c r="B316" s="15" t="s">
        <v>341</v>
      </c>
      <c r="C316" s="4">
        <f t="shared" ca="1" si="32"/>
        <v>61.318452558010193</v>
      </c>
      <c r="D316" s="5">
        <f t="shared" ca="1" si="33"/>
        <v>16</v>
      </c>
      <c r="E316" s="6" t="s">
        <v>2270</v>
      </c>
      <c r="F316" s="7" t="s">
        <v>1084</v>
      </c>
      <c r="G316" s="8" t="s">
        <v>1071</v>
      </c>
      <c r="H316" s="9" t="s">
        <v>2264</v>
      </c>
      <c r="I316" s="10" t="s">
        <v>2265</v>
      </c>
      <c r="J316" s="11" t="s">
        <v>1233</v>
      </c>
      <c r="K316" s="12" t="s">
        <v>2266</v>
      </c>
      <c r="L316" s="7" t="s">
        <v>1100</v>
      </c>
      <c r="M316" s="13" t="s">
        <v>2271</v>
      </c>
      <c r="N316" s="14" t="s">
        <v>2267</v>
      </c>
      <c r="O316" s="9" t="s">
        <v>1476</v>
      </c>
      <c r="P316" s="13" t="s">
        <v>1698</v>
      </c>
      <c r="Q316" s="8" t="s">
        <v>1596</v>
      </c>
      <c r="R316" s="3" t="s">
        <v>2272</v>
      </c>
      <c r="T316" s="16">
        <f t="shared" ca="1" si="34"/>
        <v>43516</v>
      </c>
      <c r="U316" s="36" t="b">
        <f t="shared" ca="1" si="35"/>
        <v>1</v>
      </c>
      <c r="V316" s="36" t="b">
        <f t="shared" ca="1" si="36"/>
        <v>0</v>
      </c>
      <c r="W316" s="38" t="b">
        <f t="shared" ca="1" si="37"/>
        <v>0</v>
      </c>
      <c r="X316" s="2" t="b">
        <f t="shared" ca="1" si="38"/>
        <v>0</v>
      </c>
      <c r="Y316" s="2" t="b">
        <f t="shared" si="39"/>
        <v>1</v>
      </c>
    </row>
    <row r="317" spans="1:25" thickTop="1" thickBot="1" x14ac:dyDescent="0.3">
      <c r="A317" s="35">
        <v>316</v>
      </c>
      <c r="B317" s="15" t="s">
        <v>342</v>
      </c>
      <c r="C317" s="4">
        <f t="shared" ca="1" si="32"/>
        <v>70.013934002494423</v>
      </c>
      <c r="D317" s="5">
        <f t="shared" ca="1" si="33"/>
        <v>16</v>
      </c>
      <c r="E317" s="6" t="s">
        <v>1219</v>
      </c>
      <c r="F317" s="7" t="s">
        <v>2273</v>
      </c>
      <c r="G317" s="8" t="s">
        <v>1092</v>
      </c>
      <c r="H317" s="9" t="s">
        <v>2274</v>
      </c>
      <c r="I317" s="10" t="s">
        <v>2275</v>
      </c>
      <c r="T317" s="16">
        <f t="shared" ca="1" si="34"/>
        <v>43504</v>
      </c>
      <c r="U317" s="36" t="b">
        <f t="shared" ca="1" si="35"/>
        <v>1</v>
      </c>
      <c r="V317" s="36" t="b">
        <f t="shared" ca="1" si="36"/>
        <v>0</v>
      </c>
      <c r="W317" s="38" t="b">
        <f t="shared" ca="1" si="37"/>
        <v>0</v>
      </c>
      <c r="X317" s="2" t="b">
        <f t="shared" ca="1" si="38"/>
        <v>0</v>
      </c>
      <c r="Y317" s="2" t="b">
        <f t="shared" si="39"/>
        <v>1</v>
      </c>
    </row>
    <row r="318" spans="1:25" thickTop="1" thickBot="1" x14ac:dyDescent="0.3">
      <c r="A318" s="35">
        <v>317</v>
      </c>
      <c r="B318" s="15" t="s">
        <v>343</v>
      </c>
      <c r="C318" s="4">
        <f t="shared" ca="1" si="32"/>
        <v>9.9436757577844208</v>
      </c>
      <c r="D318" s="5">
        <f t="shared" ca="1" si="33"/>
        <v>7</v>
      </c>
      <c r="E318" s="6" t="s">
        <v>2276</v>
      </c>
      <c r="F318" s="7" t="s">
        <v>2273</v>
      </c>
      <c r="G318" s="8" t="s">
        <v>1092</v>
      </c>
      <c r="H318" s="9" t="s">
        <v>2277</v>
      </c>
      <c r="T318" s="16">
        <f t="shared" ca="1" si="34"/>
        <v>43505</v>
      </c>
      <c r="U318" s="36" t="b">
        <f t="shared" ca="1" si="35"/>
        <v>0</v>
      </c>
      <c r="V318" s="36" t="b">
        <f t="shared" ca="1" si="36"/>
        <v>1</v>
      </c>
      <c r="W318" s="38" t="b">
        <f t="shared" ca="1" si="37"/>
        <v>0</v>
      </c>
      <c r="X318" s="2" t="b">
        <f t="shared" ca="1" si="38"/>
        <v>1</v>
      </c>
      <c r="Y318" s="2" t="b">
        <f t="shared" si="39"/>
        <v>1</v>
      </c>
    </row>
    <row r="319" spans="1:25" thickTop="1" thickBot="1" x14ac:dyDescent="0.3">
      <c r="A319" s="35">
        <v>318</v>
      </c>
      <c r="B319" s="15" t="s">
        <v>344</v>
      </c>
      <c r="C319" s="4">
        <f t="shared" ca="1" si="32"/>
        <v>49.122137983337154</v>
      </c>
      <c r="D319" s="5">
        <f t="shared" ca="1" si="33"/>
        <v>6</v>
      </c>
      <c r="E319" s="6" t="s">
        <v>2278</v>
      </c>
      <c r="F319" s="7" t="s">
        <v>1092</v>
      </c>
      <c r="G319" s="8" t="s">
        <v>2279</v>
      </c>
      <c r="H319" s="9" t="s">
        <v>1350</v>
      </c>
      <c r="I319" s="10" t="s">
        <v>2280</v>
      </c>
      <c r="J319" s="11" t="s">
        <v>1092</v>
      </c>
      <c r="K319" s="12" t="s">
        <v>2281</v>
      </c>
      <c r="T319" s="16">
        <f t="shared" ca="1" si="34"/>
        <v>43493</v>
      </c>
      <c r="U319" s="36" t="b">
        <f t="shared" ca="1" si="35"/>
        <v>0</v>
      </c>
      <c r="V319" s="36" t="b">
        <f t="shared" ca="1" si="36"/>
        <v>1</v>
      </c>
      <c r="W319" s="38" t="b">
        <f t="shared" ca="1" si="37"/>
        <v>0</v>
      </c>
      <c r="X319" s="2" t="b">
        <f t="shared" ca="1" si="38"/>
        <v>0</v>
      </c>
      <c r="Y319" s="2" t="b">
        <f t="shared" si="39"/>
        <v>1</v>
      </c>
    </row>
    <row r="320" spans="1:25" thickTop="1" thickBot="1" x14ac:dyDescent="0.3">
      <c r="A320" s="35">
        <v>319</v>
      </c>
      <c r="B320" s="15" t="s">
        <v>345</v>
      </c>
      <c r="C320" s="4">
        <f t="shared" ca="1" si="32"/>
        <v>9.913234812222294</v>
      </c>
      <c r="D320" s="5">
        <f t="shared" ca="1" si="33"/>
        <v>9</v>
      </c>
      <c r="E320" s="6" t="s">
        <v>2282</v>
      </c>
      <c r="F320" s="7" t="s">
        <v>1092</v>
      </c>
      <c r="G320" s="8" t="s">
        <v>1230</v>
      </c>
      <c r="H320" s="9" t="s">
        <v>2283</v>
      </c>
      <c r="I320" s="10" t="s">
        <v>2273</v>
      </c>
      <c r="J320" s="11" t="s">
        <v>1092</v>
      </c>
      <c r="K320" s="12" t="s">
        <v>2284</v>
      </c>
      <c r="T320" s="16">
        <f t="shared" ca="1" si="34"/>
        <v>43524</v>
      </c>
      <c r="U320" s="36" t="b">
        <f t="shared" ca="1" si="35"/>
        <v>0</v>
      </c>
      <c r="V320" s="36" t="b">
        <f t="shared" ca="1" si="36"/>
        <v>1</v>
      </c>
      <c r="W320" s="38" t="b">
        <f t="shared" ca="1" si="37"/>
        <v>0</v>
      </c>
      <c r="X320" s="2" t="b">
        <f t="shared" ca="1" si="38"/>
        <v>1</v>
      </c>
      <c r="Y320" s="2" t="b">
        <f t="shared" si="39"/>
        <v>1</v>
      </c>
    </row>
    <row r="321" spans="1:25" thickTop="1" thickBot="1" x14ac:dyDescent="0.3">
      <c r="A321" s="35">
        <v>320</v>
      </c>
      <c r="B321" s="15" t="s">
        <v>346</v>
      </c>
      <c r="C321" s="4">
        <f t="shared" ca="1" si="32"/>
        <v>84.803681930630987</v>
      </c>
      <c r="D321" s="5">
        <f t="shared" ca="1" si="33"/>
        <v>9</v>
      </c>
      <c r="E321" s="6" t="s">
        <v>2285</v>
      </c>
      <c r="F321" s="7" t="s">
        <v>1092</v>
      </c>
      <c r="G321" s="8" t="s">
        <v>1231</v>
      </c>
      <c r="H321" s="9" t="s">
        <v>1084</v>
      </c>
      <c r="I321" s="10" t="s">
        <v>1076</v>
      </c>
      <c r="J321" s="11" t="s">
        <v>1070</v>
      </c>
      <c r="K321" s="12" t="s">
        <v>1427</v>
      </c>
      <c r="L321" s="7" t="s">
        <v>1240</v>
      </c>
      <c r="M321" s="13" t="s">
        <v>1358</v>
      </c>
      <c r="T321" s="16">
        <f t="shared" ca="1" si="34"/>
        <v>43516</v>
      </c>
      <c r="U321" s="36" t="b">
        <f t="shared" ca="1" si="35"/>
        <v>0</v>
      </c>
      <c r="V321" s="36" t="b">
        <f t="shared" ca="1" si="36"/>
        <v>1</v>
      </c>
      <c r="W321" s="38" t="b">
        <f t="shared" ca="1" si="37"/>
        <v>0</v>
      </c>
      <c r="X321" s="2" t="b">
        <f t="shared" ca="1" si="38"/>
        <v>0</v>
      </c>
      <c r="Y321" s="2" t="b">
        <f t="shared" si="39"/>
        <v>1</v>
      </c>
    </row>
    <row r="322" spans="1:25" thickTop="1" thickBot="1" x14ac:dyDescent="0.3">
      <c r="A322" s="35">
        <v>321</v>
      </c>
      <c r="B322" s="15" t="s">
        <v>347</v>
      </c>
      <c r="C322" s="4">
        <f t="shared" ref="C322:C385" ca="1" si="40">RAND() * 100</f>
        <v>4.2958723673810812</v>
      </c>
      <c r="D322" s="5">
        <f t="shared" ref="D322:D385" ca="1" si="41">COUNTA(D321:T321)</f>
        <v>11</v>
      </c>
      <c r="E322" s="6" t="s">
        <v>2286</v>
      </c>
      <c r="F322" s="7" t="s">
        <v>2287</v>
      </c>
      <c r="G322" s="8" t="s">
        <v>2288</v>
      </c>
      <c r="H322" s="9" t="s">
        <v>1092</v>
      </c>
      <c r="I322" s="10" t="s">
        <v>2289</v>
      </c>
      <c r="T322" s="16">
        <f t="shared" ref="T322:T385" ca="1" si="42">RANDBETWEEN(DATE(2019,1,24),DATE(2019,3,8))</f>
        <v>43513</v>
      </c>
      <c r="U322" s="36" t="b">
        <f t="shared" ref="U322:U385" ca="1" si="43">IF(D322 &gt; 10, TRUE, FALSE)</f>
        <v>1</v>
      </c>
      <c r="V322" s="36" t="b">
        <f t="shared" ref="V322:V385" ca="1" si="44">IF(U322 = TRUE, FALSE, TRUE)</f>
        <v>0</v>
      </c>
      <c r="W322" s="38" t="b">
        <f t="shared" ref="W322:W385" ca="1" si="45">IF(T322 &lt; TODAY(), TRUE, FALSE)</f>
        <v>0</v>
      </c>
      <c r="X322" s="2" t="b">
        <f t="shared" ref="X322:X385" ca="1" si="46">IF(C322 &lt; 30, TRUE, FALSE)</f>
        <v>1</v>
      </c>
      <c r="Y322" s="2" t="b">
        <f t="shared" si="39"/>
        <v>1</v>
      </c>
    </row>
    <row r="323" spans="1:25" thickTop="1" thickBot="1" x14ac:dyDescent="0.3">
      <c r="A323" s="35">
        <v>322</v>
      </c>
      <c r="B323" s="15" t="s">
        <v>348</v>
      </c>
      <c r="C323" s="4">
        <f t="shared" ca="1" si="40"/>
        <v>71.039962192445785</v>
      </c>
      <c r="D323" s="5">
        <f t="shared" ca="1" si="41"/>
        <v>7</v>
      </c>
      <c r="E323" s="6" t="s">
        <v>2290</v>
      </c>
      <c r="F323" s="7" t="s">
        <v>1092</v>
      </c>
      <c r="G323" s="8" t="s">
        <v>2291</v>
      </c>
      <c r="H323" s="9" t="s">
        <v>2292</v>
      </c>
      <c r="I323" s="10" t="s">
        <v>2293</v>
      </c>
      <c r="J323" s="11" t="s">
        <v>1071</v>
      </c>
      <c r="K323" s="12" t="s">
        <v>1126</v>
      </c>
      <c r="L323" s="7" t="s">
        <v>1531</v>
      </c>
      <c r="M323" s="13" t="s">
        <v>2294</v>
      </c>
      <c r="N323" s="14" t="s">
        <v>2295</v>
      </c>
      <c r="O323" s="9" t="s">
        <v>2296</v>
      </c>
      <c r="P323" s="13" t="s">
        <v>1071</v>
      </c>
      <c r="Q323" s="8" t="s">
        <v>2297</v>
      </c>
      <c r="T323" s="16">
        <f t="shared" ca="1" si="42"/>
        <v>43500</v>
      </c>
      <c r="U323" s="36" t="b">
        <f t="shared" ca="1" si="43"/>
        <v>0</v>
      </c>
      <c r="V323" s="36" t="b">
        <f t="shared" ca="1" si="44"/>
        <v>1</v>
      </c>
      <c r="W323" s="38" t="b">
        <f t="shared" ca="1" si="45"/>
        <v>0</v>
      </c>
      <c r="X323" s="2" t="b">
        <f t="shared" ca="1" si="46"/>
        <v>0</v>
      </c>
      <c r="Y323" s="2" t="b">
        <f t="shared" ref="Y323:Y386" si="47">IF(ISNUMBER(SEARCH("SUGAR",E323:S323)) = FALSE,TRUE,FALSE)</f>
        <v>1</v>
      </c>
    </row>
    <row r="324" spans="1:25" thickTop="1" thickBot="1" x14ac:dyDescent="0.3">
      <c r="A324" s="35">
        <v>323</v>
      </c>
      <c r="B324" s="15" t="s">
        <v>349</v>
      </c>
      <c r="C324" s="4">
        <f t="shared" ca="1" si="40"/>
        <v>4.5629235908527077</v>
      </c>
      <c r="D324" s="5">
        <f t="shared" ca="1" si="41"/>
        <v>15</v>
      </c>
      <c r="E324" s="6" t="s">
        <v>2298</v>
      </c>
      <c r="F324" s="7" t="s">
        <v>1216</v>
      </c>
      <c r="G324" s="8" t="s">
        <v>1092</v>
      </c>
      <c r="H324" s="9" t="s">
        <v>1346</v>
      </c>
      <c r="T324" s="16">
        <f t="shared" ca="1" si="42"/>
        <v>43520</v>
      </c>
      <c r="U324" s="36" t="b">
        <f t="shared" ca="1" si="43"/>
        <v>1</v>
      </c>
      <c r="V324" s="36" t="b">
        <f t="shared" ca="1" si="44"/>
        <v>0</v>
      </c>
      <c r="W324" s="38" t="b">
        <f t="shared" ca="1" si="45"/>
        <v>0</v>
      </c>
      <c r="X324" s="2" t="b">
        <f t="shared" ca="1" si="46"/>
        <v>1</v>
      </c>
      <c r="Y324" s="2" t="b">
        <f t="shared" si="47"/>
        <v>1</v>
      </c>
    </row>
    <row r="325" spans="1:25" thickTop="1" thickBot="1" x14ac:dyDescent="0.3">
      <c r="A325" s="35">
        <v>324</v>
      </c>
      <c r="B325" s="15" t="s">
        <v>350</v>
      </c>
      <c r="C325" s="4">
        <f t="shared" ca="1" si="40"/>
        <v>4.5680001855297858</v>
      </c>
      <c r="D325" s="5">
        <f t="shared" ca="1" si="41"/>
        <v>6</v>
      </c>
      <c r="E325" s="6" t="s">
        <v>2298</v>
      </c>
      <c r="F325" s="7" t="s">
        <v>1216</v>
      </c>
      <c r="G325" s="8" t="s">
        <v>1092</v>
      </c>
      <c r="H325" s="9" t="s">
        <v>2299</v>
      </c>
      <c r="I325" s="10" t="s">
        <v>1092</v>
      </c>
      <c r="J325" s="11" t="s">
        <v>1217</v>
      </c>
      <c r="K325" s="12" t="s">
        <v>2300</v>
      </c>
      <c r="L325" s="7" t="s">
        <v>2301</v>
      </c>
      <c r="T325" s="16">
        <f t="shared" ca="1" si="42"/>
        <v>43502</v>
      </c>
      <c r="U325" s="36" t="b">
        <f t="shared" ca="1" si="43"/>
        <v>0</v>
      </c>
      <c r="V325" s="36" t="b">
        <f t="shared" ca="1" si="44"/>
        <v>1</v>
      </c>
      <c r="W325" s="38" t="b">
        <f t="shared" ca="1" si="45"/>
        <v>0</v>
      </c>
      <c r="X325" s="2" t="b">
        <f t="shared" ca="1" si="46"/>
        <v>1</v>
      </c>
      <c r="Y325" s="2" t="b">
        <f t="shared" si="47"/>
        <v>1</v>
      </c>
    </row>
    <row r="326" spans="1:25" thickTop="1" thickBot="1" x14ac:dyDescent="0.3">
      <c r="A326" s="35">
        <v>325</v>
      </c>
      <c r="B326" s="15" t="s">
        <v>351</v>
      </c>
      <c r="C326" s="4">
        <f t="shared" ca="1" si="40"/>
        <v>95.893318989498994</v>
      </c>
      <c r="D326" s="5">
        <f t="shared" ca="1" si="41"/>
        <v>10</v>
      </c>
      <c r="E326" s="6" t="s">
        <v>2298</v>
      </c>
      <c r="F326" s="7" t="s">
        <v>1216</v>
      </c>
      <c r="G326" s="8" t="s">
        <v>1092</v>
      </c>
      <c r="H326" s="9" t="s">
        <v>1346</v>
      </c>
      <c r="T326" s="16">
        <f t="shared" ca="1" si="42"/>
        <v>43528</v>
      </c>
      <c r="U326" s="36" t="b">
        <f t="shared" ca="1" si="43"/>
        <v>0</v>
      </c>
      <c r="V326" s="36" t="b">
        <f t="shared" ca="1" si="44"/>
        <v>1</v>
      </c>
      <c r="W326" s="38" t="b">
        <f t="shared" ca="1" si="45"/>
        <v>0</v>
      </c>
      <c r="X326" s="2" t="b">
        <f t="shared" ca="1" si="46"/>
        <v>0</v>
      </c>
      <c r="Y326" s="2" t="b">
        <f t="shared" si="47"/>
        <v>1</v>
      </c>
    </row>
    <row r="327" spans="1:25" thickTop="1" thickBot="1" x14ac:dyDescent="0.3">
      <c r="A327" s="35">
        <v>326</v>
      </c>
      <c r="B327" s="15" t="s">
        <v>352</v>
      </c>
      <c r="C327" s="4">
        <f t="shared" ca="1" si="40"/>
        <v>42.501237288210916</v>
      </c>
      <c r="D327" s="5">
        <f t="shared" ca="1" si="41"/>
        <v>6</v>
      </c>
      <c r="E327" s="6" t="s">
        <v>2302</v>
      </c>
      <c r="F327" s="7" t="s">
        <v>1092</v>
      </c>
      <c r="G327" s="8" t="s">
        <v>2303</v>
      </c>
      <c r="H327" s="9" t="s">
        <v>2273</v>
      </c>
      <c r="I327" s="10" t="s">
        <v>1397</v>
      </c>
      <c r="J327" s="11" t="s">
        <v>2304</v>
      </c>
      <c r="K327" s="12" t="s">
        <v>2305</v>
      </c>
      <c r="L327" s="7" t="s">
        <v>1084</v>
      </c>
      <c r="M327" s="13" t="s">
        <v>1175</v>
      </c>
      <c r="N327" s="14" t="s">
        <v>2306</v>
      </c>
      <c r="O327" s="9" t="s">
        <v>1755</v>
      </c>
      <c r="P327" s="13" t="s">
        <v>2307</v>
      </c>
      <c r="Q327" s="8" t="s">
        <v>1217</v>
      </c>
      <c r="R327" s="3" t="s">
        <v>2308</v>
      </c>
      <c r="T327" s="16">
        <f t="shared" ca="1" si="42"/>
        <v>43526</v>
      </c>
      <c r="U327" s="36" t="b">
        <f t="shared" ca="1" si="43"/>
        <v>0</v>
      </c>
      <c r="V327" s="36" t="b">
        <f t="shared" ca="1" si="44"/>
        <v>1</v>
      </c>
      <c r="W327" s="38" t="b">
        <f t="shared" ca="1" si="45"/>
        <v>0</v>
      </c>
      <c r="X327" s="2" t="b">
        <f t="shared" ca="1" si="46"/>
        <v>0</v>
      </c>
      <c r="Y327" s="2" t="b">
        <f t="shared" si="47"/>
        <v>1</v>
      </c>
    </row>
    <row r="328" spans="1:25" thickTop="1" thickBot="1" x14ac:dyDescent="0.3">
      <c r="A328" s="35">
        <v>327</v>
      </c>
      <c r="B328" s="15" t="s">
        <v>353</v>
      </c>
      <c r="C328" s="4">
        <f t="shared" ca="1" si="40"/>
        <v>39.277233551997206</v>
      </c>
      <c r="D328" s="5">
        <f t="shared" ca="1" si="41"/>
        <v>16</v>
      </c>
      <c r="E328" s="6" t="s">
        <v>2309</v>
      </c>
      <c r="F328" s="7" t="s">
        <v>2310</v>
      </c>
      <c r="G328" s="8" t="s">
        <v>1391</v>
      </c>
      <c r="H328" s="9" t="s">
        <v>2311</v>
      </c>
      <c r="T328" s="16">
        <f t="shared" ca="1" si="42"/>
        <v>43527</v>
      </c>
      <c r="U328" s="36" t="b">
        <f t="shared" ca="1" si="43"/>
        <v>1</v>
      </c>
      <c r="V328" s="36" t="b">
        <f t="shared" ca="1" si="44"/>
        <v>0</v>
      </c>
      <c r="W328" s="38" t="b">
        <f t="shared" ca="1" si="45"/>
        <v>0</v>
      </c>
      <c r="X328" s="2" t="b">
        <f t="shared" ca="1" si="46"/>
        <v>0</v>
      </c>
      <c r="Y328" s="2" t="b">
        <f t="shared" si="47"/>
        <v>1</v>
      </c>
    </row>
    <row r="329" spans="1:25" thickTop="1" thickBot="1" x14ac:dyDescent="0.3">
      <c r="A329" s="35">
        <v>328</v>
      </c>
      <c r="B329" s="15" t="s">
        <v>354</v>
      </c>
      <c r="C329" s="4">
        <f t="shared" ca="1" si="40"/>
        <v>73.6065150683675</v>
      </c>
      <c r="D329" s="5">
        <f t="shared" ca="1" si="41"/>
        <v>6</v>
      </c>
      <c r="E329" s="6" t="s">
        <v>2312</v>
      </c>
      <c r="F329" s="7" t="s">
        <v>1613</v>
      </c>
      <c r="G329" s="8" t="s">
        <v>1092</v>
      </c>
      <c r="H329" s="9" t="s">
        <v>2313</v>
      </c>
      <c r="I329" s="10" t="s">
        <v>1092</v>
      </c>
      <c r="J329" s="11" t="s">
        <v>2314</v>
      </c>
      <c r="K329" s="12" t="s">
        <v>1217</v>
      </c>
      <c r="L329" s="7" t="s">
        <v>2315</v>
      </c>
      <c r="T329" s="16">
        <f t="shared" ca="1" si="42"/>
        <v>43505</v>
      </c>
      <c r="U329" s="36" t="b">
        <f t="shared" ca="1" si="43"/>
        <v>0</v>
      </c>
      <c r="V329" s="36" t="b">
        <f t="shared" ca="1" si="44"/>
        <v>1</v>
      </c>
      <c r="W329" s="38" t="b">
        <f t="shared" ca="1" si="45"/>
        <v>0</v>
      </c>
      <c r="X329" s="2" t="b">
        <f t="shared" ca="1" si="46"/>
        <v>0</v>
      </c>
      <c r="Y329" s="2" t="b">
        <f t="shared" si="47"/>
        <v>1</v>
      </c>
    </row>
    <row r="330" spans="1:25" thickTop="1" thickBot="1" x14ac:dyDescent="0.3">
      <c r="A330" s="35">
        <v>329</v>
      </c>
      <c r="B330" s="15" t="s">
        <v>355</v>
      </c>
      <c r="C330" s="4">
        <f t="shared" ca="1" si="40"/>
        <v>53.377790604299712</v>
      </c>
      <c r="D330" s="5">
        <f t="shared" ca="1" si="41"/>
        <v>10</v>
      </c>
      <c r="E330" s="6" t="s">
        <v>2316</v>
      </c>
      <c r="F330" s="7" t="s">
        <v>1217</v>
      </c>
      <c r="G330" s="8" t="s">
        <v>2317</v>
      </c>
      <c r="T330" s="16">
        <f t="shared" ca="1" si="42"/>
        <v>43528</v>
      </c>
      <c r="U330" s="36" t="b">
        <f t="shared" ca="1" si="43"/>
        <v>0</v>
      </c>
      <c r="V330" s="36" t="b">
        <f t="shared" ca="1" si="44"/>
        <v>1</v>
      </c>
      <c r="W330" s="38" t="b">
        <f t="shared" ca="1" si="45"/>
        <v>0</v>
      </c>
      <c r="X330" s="2" t="b">
        <f t="shared" ca="1" si="46"/>
        <v>0</v>
      </c>
      <c r="Y330" s="2" t="b">
        <f t="shared" si="47"/>
        <v>1</v>
      </c>
    </row>
    <row r="331" spans="1:25" thickTop="1" thickBot="1" x14ac:dyDescent="0.3">
      <c r="A331" s="35">
        <v>330</v>
      </c>
      <c r="B331" s="15" t="s">
        <v>356</v>
      </c>
      <c r="C331" s="4">
        <f t="shared" ca="1" si="40"/>
        <v>79.671705204746516</v>
      </c>
      <c r="D331" s="5">
        <f t="shared" ca="1" si="41"/>
        <v>5</v>
      </c>
      <c r="E331" s="6" t="s">
        <v>2318</v>
      </c>
      <c r="F331" s="7" t="s">
        <v>1092</v>
      </c>
      <c r="G331" s="8" t="s">
        <v>1071</v>
      </c>
      <c r="H331" s="9" t="s">
        <v>1453</v>
      </c>
      <c r="I331" s="10" t="s">
        <v>1198</v>
      </c>
      <c r="J331" s="11" t="s">
        <v>2319</v>
      </c>
      <c r="T331" s="16">
        <f t="shared" ca="1" si="42"/>
        <v>43497</v>
      </c>
      <c r="U331" s="36" t="b">
        <f t="shared" ca="1" si="43"/>
        <v>0</v>
      </c>
      <c r="V331" s="36" t="b">
        <f t="shared" ca="1" si="44"/>
        <v>1</v>
      </c>
      <c r="W331" s="38" t="b">
        <f t="shared" ca="1" si="45"/>
        <v>0</v>
      </c>
      <c r="X331" s="2" t="b">
        <f t="shared" ca="1" si="46"/>
        <v>0</v>
      </c>
      <c r="Y331" s="2" t="b">
        <f t="shared" si="47"/>
        <v>1</v>
      </c>
    </row>
    <row r="332" spans="1:25" thickTop="1" thickBot="1" x14ac:dyDescent="0.3">
      <c r="A332" s="35">
        <v>331</v>
      </c>
      <c r="B332" s="15" t="s">
        <v>357</v>
      </c>
      <c r="C332" s="4">
        <f t="shared" ca="1" si="40"/>
        <v>91.693388648148087</v>
      </c>
      <c r="D332" s="5">
        <f t="shared" ca="1" si="41"/>
        <v>8</v>
      </c>
      <c r="E332" s="6" t="s">
        <v>2320</v>
      </c>
      <c r="F332" s="7" t="s">
        <v>1084</v>
      </c>
      <c r="G332" s="8" t="s">
        <v>1227</v>
      </c>
      <c r="H332" s="9" t="s">
        <v>1071</v>
      </c>
      <c r="I332" s="10" t="s">
        <v>1092</v>
      </c>
      <c r="J332" s="11" t="s">
        <v>1196</v>
      </c>
      <c r="K332" s="12" t="s">
        <v>1209</v>
      </c>
      <c r="L332" s="7" t="s">
        <v>1198</v>
      </c>
      <c r="M332" s="13" t="s">
        <v>2319</v>
      </c>
      <c r="T332" s="16">
        <f t="shared" ca="1" si="42"/>
        <v>43497</v>
      </c>
      <c r="U332" s="36" t="b">
        <f t="shared" ca="1" si="43"/>
        <v>0</v>
      </c>
      <c r="V332" s="36" t="b">
        <f t="shared" ca="1" si="44"/>
        <v>1</v>
      </c>
      <c r="W332" s="38" t="b">
        <f t="shared" ca="1" si="45"/>
        <v>0</v>
      </c>
      <c r="X332" s="2" t="b">
        <f t="shared" ca="1" si="46"/>
        <v>0</v>
      </c>
      <c r="Y332" s="2" t="b">
        <f t="shared" si="47"/>
        <v>1</v>
      </c>
    </row>
    <row r="333" spans="1:25" thickTop="1" thickBot="1" x14ac:dyDescent="0.3">
      <c r="A333" s="35">
        <v>332</v>
      </c>
      <c r="B333" s="15" t="s">
        <v>358</v>
      </c>
      <c r="C333" s="4">
        <f t="shared" ca="1" si="40"/>
        <v>38.518626602881014</v>
      </c>
      <c r="D333" s="5">
        <f t="shared" ca="1" si="41"/>
        <v>11</v>
      </c>
      <c r="E333" s="6" t="s">
        <v>2321</v>
      </c>
      <c r="F333" s="7" t="s">
        <v>1396</v>
      </c>
      <c r="G333" s="8" t="s">
        <v>1313</v>
      </c>
      <c r="H333" s="9" t="s">
        <v>2322</v>
      </c>
      <c r="I333" s="10" t="s">
        <v>1507</v>
      </c>
      <c r="J333" s="11" t="s">
        <v>1092</v>
      </c>
      <c r="K333" s="12" t="s">
        <v>1191</v>
      </c>
      <c r="L333" s="7" t="s">
        <v>2006</v>
      </c>
      <c r="T333" s="16">
        <f t="shared" ca="1" si="42"/>
        <v>43520</v>
      </c>
      <c r="U333" s="36" t="b">
        <f t="shared" ca="1" si="43"/>
        <v>1</v>
      </c>
      <c r="V333" s="36" t="b">
        <f t="shared" ca="1" si="44"/>
        <v>0</v>
      </c>
      <c r="W333" s="38" t="b">
        <f t="shared" ca="1" si="45"/>
        <v>0</v>
      </c>
      <c r="X333" s="2" t="b">
        <f t="shared" ca="1" si="46"/>
        <v>0</v>
      </c>
      <c r="Y333" s="2" t="b">
        <f t="shared" si="47"/>
        <v>1</v>
      </c>
    </row>
    <row r="334" spans="1:25" thickTop="1" thickBot="1" x14ac:dyDescent="0.3">
      <c r="A334" s="35">
        <v>333</v>
      </c>
      <c r="B334" s="15" t="s">
        <v>359</v>
      </c>
      <c r="C334" s="4">
        <f t="shared" ca="1" si="40"/>
        <v>70.257196861833307</v>
      </c>
      <c r="D334" s="5">
        <f t="shared" ca="1" si="41"/>
        <v>10</v>
      </c>
      <c r="E334" s="6" t="s">
        <v>2323</v>
      </c>
      <c r="F334" s="7" t="s">
        <v>1071</v>
      </c>
      <c r="G334" s="8" t="s">
        <v>1100</v>
      </c>
      <c r="H334" s="9" t="s">
        <v>2324</v>
      </c>
      <c r="I334" s="10" t="s">
        <v>1203</v>
      </c>
      <c r="J334" s="11" t="s">
        <v>1113</v>
      </c>
      <c r="K334" s="12" t="s">
        <v>2325</v>
      </c>
      <c r="L334" s="7" t="s">
        <v>1092</v>
      </c>
      <c r="M334" s="13" t="s">
        <v>1476</v>
      </c>
      <c r="N334" s="14" t="s">
        <v>2326</v>
      </c>
      <c r="O334" s="9" t="s">
        <v>1637</v>
      </c>
      <c r="P334" s="13" t="s">
        <v>2327</v>
      </c>
      <c r="Q334" s="8" t="s">
        <v>1212</v>
      </c>
      <c r="R334" s="3" t="s">
        <v>2126</v>
      </c>
      <c r="S334" s="10" t="s">
        <v>1459</v>
      </c>
      <c r="T334" s="16">
        <f t="shared" ca="1" si="42"/>
        <v>43523</v>
      </c>
      <c r="U334" s="36" t="b">
        <f t="shared" ca="1" si="43"/>
        <v>0</v>
      </c>
      <c r="V334" s="36" t="b">
        <f t="shared" ca="1" si="44"/>
        <v>1</v>
      </c>
      <c r="W334" s="38" t="b">
        <f t="shared" ca="1" si="45"/>
        <v>0</v>
      </c>
      <c r="X334" s="2" t="b">
        <f t="shared" ca="1" si="46"/>
        <v>0</v>
      </c>
      <c r="Y334" s="2" t="b">
        <f t="shared" si="47"/>
        <v>1</v>
      </c>
    </row>
    <row r="335" spans="1:25" thickTop="1" thickBot="1" x14ac:dyDescent="0.3">
      <c r="A335" s="35">
        <v>334</v>
      </c>
      <c r="B335" s="15" t="s">
        <v>360</v>
      </c>
      <c r="C335" s="4">
        <f t="shared" ca="1" si="40"/>
        <v>26.338605820806084</v>
      </c>
      <c r="D335" s="5">
        <f t="shared" ca="1" si="41"/>
        <v>17</v>
      </c>
      <c r="E335" s="6" t="s">
        <v>2333</v>
      </c>
      <c r="F335" s="7" t="s">
        <v>1398</v>
      </c>
      <c r="G335" s="8" t="s">
        <v>1151</v>
      </c>
      <c r="H335" s="9" t="s">
        <v>1747</v>
      </c>
      <c r="I335" s="10" t="s">
        <v>1961</v>
      </c>
      <c r="J335" s="11" t="s">
        <v>1088</v>
      </c>
      <c r="K335" s="12" t="s">
        <v>1415</v>
      </c>
      <c r="L335" s="7" t="s">
        <v>1477</v>
      </c>
      <c r="M335" s="13" t="s">
        <v>2334</v>
      </c>
      <c r="N335" s="14" t="s">
        <v>1169</v>
      </c>
      <c r="O335" s="9" t="s">
        <v>2335</v>
      </c>
      <c r="P335" s="13" t="s">
        <v>1391</v>
      </c>
      <c r="Q335" s="8" t="s">
        <v>1119</v>
      </c>
      <c r="R335" s="3" t="s">
        <v>1240</v>
      </c>
      <c r="S335" s="10" t="s">
        <v>1077</v>
      </c>
      <c r="T335" s="16">
        <f t="shared" ca="1" si="42"/>
        <v>43522</v>
      </c>
      <c r="U335" s="36" t="b">
        <f t="shared" ca="1" si="43"/>
        <v>1</v>
      </c>
      <c r="V335" s="36" t="b">
        <f t="shared" ca="1" si="44"/>
        <v>0</v>
      </c>
      <c r="W335" s="38" t="b">
        <f t="shared" ca="1" si="45"/>
        <v>0</v>
      </c>
      <c r="X335" s="2" t="b">
        <f t="shared" ca="1" si="46"/>
        <v>1</v>
      </c>
      <c r="Y335" s="2" t="b">
        <f t="shared" si="47"/>
        <v>1</v>
      </c>
    </row>
    <row r="336" spans="1:25" thickTop="1" thickBot="1" x14ac:dyDescent="0.3">
      <c r="A336" s="35">
        <v>335</v>
      </c>
      <c r="B336" s="15" t="s">
        <v>361</v>
      </c>
      <c r="C336" s="4">
        <f t="shared" ca="1" si="40"/>
        <v>58.069174307236317</v>
      </c>
      <c r="D336" s="5">
        <f t="shared" ca="1" si="41"/>
        <v>17</v>
      </c>
      <c r="E336" s="6" t="s">
        <v>2336</v>
      </c>
      <c r="F336" s="7" t="s">
        <v>1088</v>
      </c>
      <c r="G336" s="8" t="s">
        <v>1071</v>
      </c>
      <c r="H336" s="9" t="s">
        <v>1092</v>
      </c>
      <c r="I336" s="10" t="s">
        <v>1221</v>
      </c>
      <c r="J336" s="11" t="s">
        <v>2181</v>
      </c>
      <c r="K336" s="12" t="s">
        <v>1248</v>
      </c>
      <c r="L336" s="7" t="s">
        <v>2337</v>
      </c>
      <c r="M336" s="13" t="s">
        <v>1583</v>
      </c>
      <c r="N336" s="14" t="s">
        <v>2338</v>
      </c>
      <c r="O336" s="9" t="s">
        <v>2339</v>
      </c>
      <c r="P336" s="13" t="s">
        <v>1098</v>
      </c>
      <c r="T336" s="16">
        <f t="shared" ca="1" si="42"/>
        <v>43517</v>
      </c>
      <c r="U336" s="36" t="b">
        <f t="shared" ca="1" si="43"/>
        <v>1</v>
      </c>
      <c r="V336" s="36" t="b">
        <f t="shared" ca="1" si="44"/>
        <v>0</v>
      </c>
      <c r="W336" s="38" t="b">
        <f t="shared" ca="1" si="45"/>
        <v>0</v>
      </c>
      <c r="X336" s="2" t="b">
        <f t="shared" ca="1" si="46"/>
        <v>0</v>
      </c>
      <c r="Y336" s="2" t="b">
        <f t="shared" si="47"/>
        <v>1</v>
      </c>
    </row>
    <row r="337" spans="1:25" thickTop="1" thickBot="1" x14ac:dyDescent="0.3">
      <c r="A337" s="35">
        <v>336</v>
      </c>
      <c r="B337" s="15" t="s">
        <v>362</v>
      </c>
      <c r="C337" s="4">
        <f t="shared" ca="1" si="40"/>
        <v>99.58686739802377</v>
      </c>
      <c r="D337" s="5">
        <f t="shared" ca="1" si="41"/>
        <v>14</v>
      </c>
      <c r="E337" s="6" t="s">
        <v>2340</v>
      </c>
      <c r="F337" s="7" t="s">
        <v>1168</v>
      </c>
      <c r="G337" s="8" t="s">
        <v>1070</v>
      </c>
      <c r="H337" s="9" t="s">
        <v>1092</v>
      </c>
      <c r="I337" s="10" t="s">
        <v>2341</v>
      </c>
      <c r="J337" s="11" t="s">
        <v>1105</v>
      </c>
      <c r="K337" s="12" t="s">
        <v>1270</v>
      </c>
      <c r="L337" s="7" t="s">
        <v>2342</v>
      </c>
      <c r="M337" s="13" t="s">
        <v>1077</v>
      </c>
      <c r="N337" s="14" t="s">
        <v>1477</v>
      </c>
      <c r="O337" s="9" t="s">
        <v>2343</v>
      </c>
      <c r="T337" s="16">
        <f t="shared" ca="1" si="42"/>
        <v>43531</v>
      </c>
      <c r="U337" s="36" t="b">
        <f t="shared" ca="1" si="43"/>
        <v>1</v>
      </c>
      <c r="V337" s="36" t="b">
        <f t="shared" ca="1" si="44"/>
        <v>0</v>
      </c>
      <c r="W337" s="38" t="b">
        <f t="shared" ca="1" si="45"/>
        <v>0</v>
      </c>
      <c r="X337" s="2" t="b">
        <f t="shared" ca="1" si="46"/>
        <v>0</v>
      </c>
      <c r="Y337" s="2" t="b">
        <f t="shared" si="47"/>
        <v>1</v>
      </c>
    </row>
    <row r="338" spans="1:25" thickTop="1" thickBot="1" x14ac:dyDescent="0.3">
      <c r="A338" s="35">
        <v>337</v>
      </c>
      <c r="B338" s="15" t="s">
        <v>363</v>
      </c>
      <c r="C338" s="4">
        <f t="shared" ca="1" si="40"/>
        <v>16.168321310994273</v>
      </c>
      <c r="D338" s="5">
        <f t="shared" ca="1" si="41"/>
        <v>13</v>
      </c>
      <c r="E338" s="6" t="s">
        <v>364</v>
      </c>
      <c r="T338" s="16">
        <f t="shared" ca="1" si="42"/>
        <v>43511</v>
      </c>
      <c r="U338" s="36" t="b">
        <f t="shared" ca="1" si="43"/>
        <v>1</v>
      </c>
      <c r="V338" s="36" t="b">
        <f t="shared" ca="1" si="44"/>
        <v>0</v>
      </c>
      <c r="W338" s="38" t="b">
        <f t="shared" ca="1" si="45"/>
        <v>0</v>
      </c>
      <c r="X338" s="2" t="b">
        <f t="shared" ca="1" si="46"/>
        <v>1</v>
      </c>
      <c r="Y338" s="2" t="b">
        <f t="shared" si="47"/>
        <v>1</v>
      </c>
    </row>
    <row r="339" spans="1:25" thickTop="1" thickBot="1" x14ac:dyDescent="0.3">
      <c r="A339" s="35">
        <v>338</v>
      </c>
      <c r="B339" s="15" t="s">
        <v>365</v>
      </c>
      <c r="C339" s="4">
        <f t="shared" ca="1" si="40"/>
        <v>65.955964619419788</v>
      </c>
      <c r="D339" s="5">
        <f t="shared" ca="1" si="41"/>
        <v>3</v>
      </c>
      <c r="E339" s="6" t="s">
        <v>2136</v>
      </c>
      <c r="F339" s="7" t="s">
        <v>1225</v>
      </c>
      <c r="G339" s="8" t="s">
        <v>1084</v>
      </c>
      <c r="H339" s="9" t="s">
        <v>1278</v>
      </c>
      <c r="I339" s="10" t="s">
        <v>2344</v>
      </c>
      <c r="T339" s="16">
        <f t="shared" ca="1" si="42"/>
        <v>43490</v>
      </c>
      <c r="U339" s="36" t="b">
        <f t="shared" ca="1" si="43"/>
        <v>0</v>
      </c>
      <c r="V339" s="36" t="b">
        <f t="shared" ca="1" si="44"/>
        <v>1</v>
      </c>
      <c r="W339" s="38" t="b">
        <f t="shared" ca="1" si="45"/>
        <v>0</v>
      </c>
      <c r="X339" s="2" t="b">
        <f t="shared" ca="1" si="46"/>
        <v>0</v>
      </c>
      <c r="Y339" s="2" t="b">
        <f t="shared" si="47"/>
        <v>1</v>
      </c>
    </row>
    <row r="340" spans="1:25" ht="31.5" thickTop="1" thickBot="1" x14ac:dyDescent="0.3">
      <c r="A340" s="35">
        <v>339</v>
      </c>
      <c r="B340" s="15" t="s">
        <v>366</v>
      </c>
      <c r="C340" s="4">
        <f t="shared" ca="1" si="40"/>
        <v>94.798404821440002</v>
      </c>
      <c r="D340" s="5">
        <f t="shared" ca="1" si="41"/>
        <v>7</v>
      </c>
      <c r="E340" s="6" t="s">
        <v>2345</v>
      </c>
      <c r="F340" s="7" t="s">
        <v>2346</v>
      </c>
      <c r="G340" s="8" t="s">
        <v>2347</v>
      </c>
      <c r="H340" s="9" t="s">
        <v>2348</v>
      </c>
      <c r="I340" s="10" t="s">
        <v>2349</v>
      </c>
      <c r="J340" s="11" t="s">
        <v>2350</v>
      </c>
      <c r="K340" s="12" t="s">
        <v>2351</v>
      </c>
      <c r="L340" s="7" t="s">
        <v>2352</v>
      </c>
      <c r="M340" s="13" t="s">
        <v>2353</v>
      </c>
      <c r="T340" s="16">
        <f t="shared" ca="1" si="42"/>
        <v>43523</v>
      </c>
      <c r="U340" s="36" t="b">
        <f t="shared" ca="1" si="43"/>
        <v>0</v>
      </c>
      <c r="V340" s="36" t="b">
        <f t="shared" ca="1" si="44"/>
        <v>1</v>
      </c>
      <c r="W340" s="38" t="b">
        <f t="shared" ca="1" si="45"/>
        <v>0</v>
      </c>
      <c r="X340" s="2" t="b">
        <f t="shared" ca="1" si="46"/>
        <v>0</v>
      </c>
      <c r="Y340" s="2" t="b">
        <f t="shared" si="47"/>
        <v>1</v>
      </c>
    </row>
    <row r="341" spans="1:25" thickTop="1" thickBot="1" x14ac:dyDescent="0.3">
      <c r="A341" s="35">
        <v>340</v>
      </c>
      <c r="B341" s="15" t="s">
        <v>367</v>
      </c>
      <c r="C341" s="4">
        <f t="shared" ca="1" si="40"/>
        <v>84.191535750691344</v>
      </c>
      <c r="D341" s="5">
        <f t="shared" ca="1" si="41"/>
        <v>11</v>
      </c>
      <c r="E341" s="6" t="s">
        <v>2354</v>
      </c>
      <c r="F341" s="7" t="s">
        <v>1084</v>
      </c>
      <c r="G341" s="8" t="s">
        <v>1092</v>
      </c>
      <c r="H341" s="9" t="s">
        <v>2355</v>
      </c>
      <c r="T341" s="16">
        <f t="shared" ca="1" si="42"/>
        <v>43510</v>
      </c>
      <c r="U341" s="36" t="b">
        <f t="shared" ca="1" si="43"/>
        <v>1</v>
      </c>
      <c r="V341" s="36" t="b">
        <f t="shared" ca="1" si="44"/>
        <v>0</v>
      </c>
      <c r="W341" s="38" t="b">
        <f t="shared" ca="1" si="45"/>
        <v>0</v>
      </c>
      <c r="X341" s="2" t="b">
        <f t="shared" ca="1" si="46"/>
        <v>0</v>
      </c>
      <c r="Y341" s="2" t="b">
        <f t="shared" si="47"/>
        <v>1</v>
      </c>
    </row>
    <row r="342" spans="1:25" thickTop="1" thickBot="1" x14ac:dyDescent="0.3">
      <c r="A342" s="35">
        <v>341</v>
      </c>
      <c r="B342" s="15" t="s">
        <v>368</v>
      </c>
      <c r="C342" s="4">
        <f t="shared" ca="1" si="40"/>
        <v>71.980564082510085</v>
      </c>
      <c r="D342" s="5">
        <f t="shared" ca="1" si="41"/>
        <v>6</v>
      </c>
      <c r="E342" s="6" t="s">
        <v>1316</v>
      </c>
      <c r="F342" s="7" t="s">
        <v>1071</v>
      </c>
      <c r="G342" s="8" t="s">
        <v>1635</v>
      </c>
      <c r="H342" s="9" t="s">
        <v>2356</v>
      </c>
      <c r="I342" s="10" t="s">
        <v>1461</v>
      </c>
      <c r="J342" s="11" t="s">
        <v>1266</v>
      </c>
      <c r="K342" s="12" t="s">
        <v>2357</v>
      </c>
      <c r="L342" s="7" t="s">
        <v>1303</v>
      </c>
      <c r="M342" s="13" t="s">
        <v>1092</v>
      </c>
      <c r="N342" s="14" t="s">
        <v>2358</v>
      </c>
      <c r="T342" s="16">
        <f t="shared" ca="1" si="42"/>
        <v>43523</v>
      </c>
      <c r="U342" s="36" t="b">
        <f t="shared" ca="1" si="43"/>
        <v>0</v>
      </c>
      <c r="V342" s="36" t="b">
        <f t="shared" ca="1" si="44"/>
        <v>1</v>
      </c>
      <c r="W342" s="38" t="b">
        <f t="shared" ca="1" si="45"/>
        <v>0</v>
      </c>
      <c r="X342" s="2" t="b">
        <f t="shared" ca="1" si="46"/>
        <v>0</v>
      </c>
      <c r="Y342" s="2" t="b">
        <f t="shared" si="47"/>
        <v>1</v>
      </c>
    </row>
    <row r="343" spans="1:25" thickTop="1" thickBot="1" x14ac:dyDescent="0.3">
      <c r="A343" s="35">
        <v>342</v>
      </c>
      <c r="B343" s="15" t="s">
        <v>369</v>
      </c>
      <c r="C343" s="4">
        <f t="shared" ca="1" si="40"/>
        <v>61.59750056962244</v>
      </c>
      <c r="D343" s="5">
        <f t="shared" ca="1" si="41"/>
        <v>12</v>
      </c>
      <c r="E343" s="6" t="s">
        <v>1087</v>
      </c>
      <c r="F343" s="7" t="s">
        <v>2359</v>
      </c>
      <c r="G343" s="8" t="s">
        <v>1071</v>
      </c>
      <c r="H343" s="9" t="s">
        <v>1226</v>
      </c>
      <c r="I343" s="10" t="s">
        <v>1092</v>
      </c>
      <c r="J343" s="11" t="s">
        <v>1105</v>
      </c>
      <c r="K343" s="12" t="s">
        <v>1100</v>
      </c>
      <c r="L343" s="7" t="s">
        <v>1746</v>
      </c>
      <c r="M343" s="13" t="s">
        <v>2360</v>
      </c>
      <c r="N343" s="14" t="s">
        <v>1154</v>
      </c>
      <c r="T343" s="16">
        <f t="shared" ca="1" si="42"/>
        <v>43499</v>
      </c>
      <c r="U343" s="36" t="b">
        <f t="shared" ca="1" si="43"/>
        <v>1</v>
      </c>
      <c r="V343" s="36" t="b">
        <f t="shared" ca="1" si="44"/>
        <v>0</v>
      </c>
      <c r="W343" s="38" t="b">
        <f t="shared" ca="1" si="45"/>
        <v>0</v>
      </c>
      <c r="X343" s="2" t="b">
        <f t="shared" ca="1" si="46"/>
        <v>0</v>
      </c>
      <c r="Y343" s="2" t="b">
        <f t="shared" si="47"/>
        <v>1</v>
      </c>
    </row>
    <row r="344" spans="1:25" thickTop="1" thickBot="1" x14ac:dyDescent="0.3">
      <c r="A344" s="35">
        <v>343</v>
      </c>
      <c r="B344" s="15" t="s">
        <v>370</v>
      </c>
      <c r="C344" s="4">
        <f t="shared" ca="1" si="40"/>
        <v>36.304588047692988</v>
      </c>
      <c r="D344" s="5">
        <f t="shared" ca="1" si="41"/>
        <v>12</v>
      </c>
      <c r="E344" s="6" t="s">
        <v>1087</v>
      </c>
      <c r="F344" s="7" t="s">
        <v>1071</v>
      </c>
      <c r="G344" s="8" t="s">
        <v>2359</v>
      </c>
      <c r="H344" s="9" t="s">
        <v>1226</v>
      </c>
      <c r="I344" s="10" t="s">
        <v>1092</v>
      </c>
      <c r="J344" s="11" t="s">
        <v>1100</v>
      </c>
      <c r="K344" s="12" t="s">
        <v>1746</v>
      </c>
      <c r="T344" s="16">
        <f t="shared" ca="1" si="42"/>
        <v>43532</v>
      </c>
      <c r="U344" s="36" t="b">
        <f t="shared" ca="1" si="43"/>
        <v>1</v>
      </c>
      <c r="V344" s="36" t="b">
        <f t="shared" ca="1" si="44"/>
        <v>0</v>
      </c>
      <c r="W344" s="38" t="b">
        <f t="shared" ca="1" si="45"/>
        <v>0</v>
      </c>
      <c r="X344" s="2" t="b">
        <f t="shared" ca="1" si="46"/>
        <v>0</v>
      </c>
      <c r="Y344" s="2" t="b">
        <f t="shared" si="47"/>
        <v>1</v>
      </c>
    </row>
    <row r="345" spans="1:25" thickTop="1" thickBot="1" x14ac:dyDescent="0.3">
      <c r="A345" s="35">
        <v>344</v>
      </c>
      <c r="B345" s="15" t="s">
        <v>371</v>
      </c>
      <c r="C345" s="4">
        <f t="shared" ca="1" si="40"/>
        <v>13.349020627004505</v>
      </c>
      <c r="D345" s="5">
        <f t="shared" ca="1" si="41"/>
        <v>9</v>
      </c>
      <c r="E345" s="6" t="s">
        <v>1660</v>
      </c>
      <c r="F345" s="7" t="s">
        <v>1774</v>
      </c>
      <c r="G345" s="8" t="s">
        <v>1194</v>
      </c>
      <c r="H345" s="9" t="s">
        <v>2361</v>
      </c>
      <c r="I345" s="10" t="s">
        <v>2362</v>
      </c>
      <c r="T345" s="16">
        <f t="shared" ca="1" si="42"/>
        <v>43501</v>
      </c>
      <c r="U345" s="36" t="b">
        <f t="shared" ca="1" si="43"/>
        <v>0</v>
      </c>
      <c r="V345" s="36" t="b">
        <f t="shared" ca="1" si="44"/>
        <v>1</v>
      </c>
      <c r="W345" s="38" t="b">
        <f t="shared" ca="1" si="45"/>
        <v>0</v>
      </c>
      <c r="X345" s="2" t="b">
        <f t="shared" ca="1" si="46"/>
        <v>1</v>
      </c>
      <c r="Y345" s="2" t="b">
        <f t="shared" si="47"/>
        <v>1</v>
      </c>
    </row>
    <row r="346" spans="1:25" thickTop="1" thickBot="1" x14ac:dyDescent="0.3">
      <c r="A346" s="35">
        <v>345</v>
      </c>
      <c r="B346" s="15" t="s">
        <v>372</v>
      </c>
      <c r="C346" s="4">
        <f t="shared" ca="1" si="40"/>
        <v>67.265986081872313</v>
      </c>
      <c r="D346" s="5">
        <f t="shared" ca="1" si="41"/>
        <v>7</v>
      </c>
      <c r="E346" s="6" t="s">
        <v>2363</v>
      </c>
      <c r="F346" s="7" t="s">
        <v>1226</v>
      </c>
      <c r="G346" s="8" t="s">
        <v>2364</v>
      </c>
      <c r="H346" s="9" t="s">
        <v>1103</v>
      </c>
      <c r="I346" s="10" t="s">
        <v>1092</v>
      </c>
      <c r="J346" s="11" t="s">
        <v>2365</v>
      </c>
      <c r="K346" s="12" t="s">
        <v>2366</v>
      </c>
      <c r="L346" s="7" t="s">
        <v>2367</v>
      </c>
      <c r="M346" s="13" t="s">
        <v>2368</v>
      </c>
      <c r="N346" s="14" t="s">
        <v>1151</v>
      </c>
      <c r="O346" s="9" t="s">
        <v>2369</v>
      </c>
      <c r="T346" s="16">
        <f t="shared" ca="1" si="42"/>
        <v>43517</v>
      </c>
      <c r="U346" s="36" t="b">
        <f t="shared" ca="1" si="43"/>
        <v>0</v>
      </c>
      <c r="V346" s="36" t="b">
        <f t="shared" ca="1" si="44"/>
        <v>1</v>
      </c>
      <c r="W346" s="38" t="b">
        <f t="shared" ca="1" si="45"/>
        <v>0</v>
      </c>
      <c r="X346" s="2" t="b">
        <f t="shared" ca="1" si="46"/>
        <v>0</v>
      </c>
      <c r="Y346" s="2" t="b">
        <f t="shared" si="47"/>
        <v>1</v>
      </c>
    </row>
    <row r="347" spans="1:25" thickTop="1" thickBot="1" x14ac:dyDescent="0.3">
      <c r="A347" s="35">
        <v>346</v>
      </c>
      <c r="B347" s="15" t="s">
        <v>373</v>
      </c>
      <c r="C347" s="4">
        <f t="shared" ca="1" si="40"/>
        <v>8.0817453826400154</v>
      </c>
      <c r="D347" s="5">
        <f t="shared" ca="1" si="41"/>
        <v>13</v>
      </c>
      <c r="E347" s="6" t="s">
        <v>2370</v>
      </c>
      <c r="F347" s="7" t="s">
        <v>2371</v>
      </c>
      <c r="G347" s="8" t="s">
        <v>2372</v>
      </c>
      <c r="H347" s="9" t="s">
        <v>1715</v>
      </c>
      <c r="I347" s="10" t="s">
        <v>1499</v>
      </c>
      <c r="J347" s="11" t="s">
        <v>2373</v>
      </c>
      <c r="K347" s="12" t="s">
        <v>2374</v>
      </c>
      <c r="L347" s="7" t="s">
        <v>1151</v>
      </c>
      <c r="M347" s="13" t="s">
        <v>2375</v>
      </c>
      <c r="N347" s="14" t="s">
        <v>1605</v>
      </c>
      <c r="O347" s="9" t="s">
        <v>1103</v>
      </c>
      <c r="P347" s="13" t="s">
        <v>1502</v>
      </c>
      <c r="Q347" s="8" t="s">
        <v>1596</v>
      </c>
      <c r="R347" s="3" t="s">
        <v>2376</v>
      </c>
      <c r="T347" s="16">
        <f t="shared" ca="1" si="42"/>
        <v>43497</v>
      </c>
      <c r="U347" s="36" t="b">
        <f t="shared" ca="1" si="43"/>
        <v>1</v>
      </c>
      <c r="V347" s="36" t="b">
        <f t="shared" ca="1" si="44"/>
        <v>0</v>
      </c>
      <c r="W347" s="38" t="b">
        <f t="shared" ca="1" si="45"/>
        <v>0</v>
      </c>
      <c r="X347" s="2" t="b">
        <f t="shared" ca="1" si="46"/>
        <v>1</v>
      </c>
      <c r="Y347" s="2" t="b">
        <f t="shared" si="47"/>
        <v>1</v>
      </c>
    </row>
    <row r="348" spans="1:25" thickTop="1" thickBot="1" x14ac:dyDescent="0.3">
      <c r="A348" s="35">
        <v>347</v>
      </c>
      <c r="B348" s="15" t="s">
        <v>374</v>
      </c>
      <c r="C348" s="4">
        <f t="shared" ca="1" si="40"/>
        <v>2.6314887391089559</v>
      </c>
      <c r="D348" s="5">
        <f t="shared" ca="1" si="41"/>
        <v>16</v>
      </c>
      <c r="E348" s="6" t="s">
        <v>2377</v>
      </c>
      <c r="F348" s="7" t="s">
        <v>2378</v>
      </c>
      <c r="G348" s="8" t="s">
        <v>2379</v>
      </c>
      <c r="H348" s="9" t="s">
        <v>1151</v>
      </c>
      <c r="I348" s="10" t="s">
        <v>2380</v>
      </c>
      <c r="J348" s="11" t="s">
        <v>2381</v>
      </c>
      <c r="T348" s="16">
        <f t="shared" ca="1" si="42"/>
        <v>43502</v>
      </c>
      <c r="U348" s="36" t="b">
        <f t="shared" ca="1" si="43"/>
        <v>1</v>
      </c>
      <c r="V348" s="36" t="b">
        <f t="shared" ca="1" si="44"/>
        <v>0</v>
      </c>
      <c r="W348" s="38" t="b">
        <f t="shared" ca="1" si="45"/>
        <v>0</v>
      </c>
      <c r="X348" s="2" t="b">
        <f t="shared" ca="1" si="46"/>
        <v>1</v>
      </c>
      <c r="Y348" s="2" t="b">
        <f t="shared" si="47"/>
        <v>1</v>
      </c>
    </row>
    <row r="349" spans="1:25" thickTop="1" thickBot="1" x14ac:dyDescent="0.3">
      <c r="A349" s="35">
        <v>348</v>
      </c>
      <c r="B349" s="15" t="s">
        <v>375</v>
      </c>
      <c r="C349" s="4">
        <f t="shared" ca="1" si="40"/>
        <v>48.688460889700167</v>
      </c>
      <c r="D349" s="5">
        <f t="shared" ca="1" si="41"/>
        <v>8</v>
      </c>
      <c r="E349" s="6" t="s">
        <v>2377</v>
      </c>
      <c r="F349" s="7" t="s">
        <v>2382</v>
      </c>
      <c r="G349" s="8" t="s">
        <v>1071</v>
      </c>
      <c r="H349" s="9" t="s">
        <v>2383</v>
      </c>
      <c r="I349" s="10" t="s">
        <v>1600</v>
      </c>
      <c r="J349" s="11" t="s">
        <v>2380</v>
      </c>
      <c r="K349" s="12" t="s">
        <v>2384</v>
      </c>
      <c r="L349" s="7" t="s">
        <v>2385</v>
      </c>
      <c r="T349" s="16">
        <f t="shared" ca="1" si="42"/>
        <v>43523</v>
      </c>
      <c r="U349" s="36" t="b">
        <f t="shared" ca="1" si="43"/>
        <v>0</v>
      </c>
      <c r="V349" s="36" t="b">
        <f t="shared" ca="1" si="44"/>
        <v>1</v>
      </c>
      <c r="W349" s="38" t="b">
        <f t="shared" ca="1" si="45"/>
        <v>0</v>
      </c>
      <c r="X349" s="2" t="b">
        <f t="shared" ca="1" si="46"/>
        <v>0</v>
      </c>
      <c r="Y349" s="2" t="b">
        <f t="shared" si="47"/>
        <v>1</v>
      </c>
    </row>
    <row r="350" spans="1:25" thickTop="1" thickBot="1" x14ac:dyDescent="0.3">
      <c r="A350" s="35">
        <v>349</v>
      </c>
      <c r="B350" s="15" t="s">
        <v>376</v>
      </c>
      <c r="C350" s="4">
        <f t="shared" ca="1" si="40"/>
        <v>40.275813183139789</v>
      </c>
      <c r="D350" s="5">
        <f t="shared" ca="1" si="41"/>
        <v>10</v>
      </c>
      <c r="E350" s="6" t="s">
        <v>2386</v>
      </c>
      <c r="F350" s="7" t="s">
        <v>2387</v>
      </c>
      <c r="G350" s="8" t="s">
        <v>2388</v>
      </c>
      <c r="H350" s="9" t="s">
        <v>2389</v>
      </c>
      <c r="I350" s="10" t="s">
        <v>2390</v>
      </c>
      <c r="T350" s="16">
        <f t="shared" ca="1" si="42"/>
        <v>43493</v>
      </c>
      <c r="U350" s="36" t="b">
        <f t="shared" ca="1" si="43"/>
        <v>0</v>
      </c>
      <c r="V350" s="36" t="b">
        <f t="shared" ca="1" si="44"/>
        <v>1</v>
      </c>
      <c r="W350" s="38" t="b">
        <f t="shared" ca="1" si="45"/>
        <v>0</v>
      </c>
      <c r="X350" s="2" t="b">
        <f t="shared" ca="1" si="46"/>
        <v>0</v>
      </c>
      <c r="Y350" s="2" t="b">
        <f t="shared" si="47"/>
        <v>1</v>
      </c>
    </row>
    <row r="351" spans="1:25" thickTop="1" thickBot="1" x14ac:dyDescent="0.3">
      <c r="A351" s="35">
        <v>350</v>
      </c>
      <c r="B351" s="15" t="s">
        <v>377</v>
      </c>
      <c r="C351" s="4">
        <f t="shared" ca="1" si="40"/>
        <v>72.942865073207898</v>
      </c>
      <c r="D351" s="5">
        <f t="shared" ca="1" si="41"/>
        <v>7</v>
      </c>
      <c r="E351" s="6" t="s">
        <v>2391</v>
      </c>
      <c r="F351" s="7" t="s">
        <v>2392</v>
      </c>
      <c r="G351" s="8" t="s">
        <v>1169</v>
      </c>
      <c r="H351" s="9" t="s">
        <v>1317</v>
      </c>
      <c r="I351" s="10" t="s">
        <v>1318</v>
      </c>
      <c r="T351" s="16">
        <f t="shared" ca="1" si="42"/>
        <v>43507</v>
      </c>
      <c r="U351" s="36" t="b">
        <f t="shared" ca="1" si="43"/>
        <v>0</v>
      </c>
      <c r="V351" s="36" t="b">
        <f t="shared" ca="1" si="44"/>
        <v>1</v>
      </c>
      <c r="W351" s="38" t="b">
        <f t="shared" ca="1" si="45"/>
        <v>0</v>
      </c>
      <c r="X351" s="2" t="b">
        <f t="shared" ca="1" si="46"/>
        <v>0</v>
      </c>
      <c r="Y351" s="2" t="b">
        <f t="shared" si="47"/>
        <v>1</v>
      </c>
    </row>
    <row r="352" spans="1:25" thickTop="1" thickBot="1" x14ac:dyDescent="0.3">
      <c r="A352" s="35">
        <v>351</v>
      </c>
      <c r="B352" s="15" t="s">
        <v>378</v>
      </c>
      <c r="C352" s="4">
        <f t="shared" ca="1" si="40"/>
        <v>6.127858743100612</v>
      </c>
      <c r="D352" s="5">
        <f t="shared" ca="1" si="41"/>
        <v>7</v>
      </c>
      <c r="E352" s="6" t="s">
        <v>2393</v>
      </c>
      <c r="F352" s="7" t="s">
        <v>1278</v>
      </c>
      <c r="G352" s="8" t="s">
        <v>2394</v>
      </c>
      <c r="H352" s="9" t="s">
        <v>1288</v>
      </c>
      <c r="I352" s="10" t="s">
        <v>1071</v>
      </c>
      <c r="J352" s="11" t="s">
        <v>1151</v>
      </c>
      <c r="K352" s="12" t="s">
        <v>1290</v>
      </c>
      <c r="L352" s="7" t="s">
        <v>2395</v>
      </c>
      <c r="T352" s="16">
        <f t="shared" ca="1" si="42"/>
        <v>43513</v>
      </c>
      <c r="U352" s="36" t="b">
        <f t="shared" ca="1" si="43"/>
        <v>0</v>
      </c>
      <c r="V352" s="36" t="b">
        <f t="shared" ca="1" si="44"/>
        <v>1</v>
      </c>
      <c r="W352" s="38" t="b">
        <f t="shared" ca="1" si="45"/>
        <v>0</v>
      </c>
      <c r="X352" s="2" t="b">
        <f t="shared" ca="1" si="46"/>
        <v>1</v>
      </c>
      <c r="Y352" s="2" t="b">
        <f t="shared" si="47"/>
        <v>1</v>
      </c>
    </row>
    <row r="353" spans="1:25" thickTop="1" thickBot="1" x14ac:dyDescent="0.3">
      <c r="A353" s="35">
        <v>352</v>
      </c>
      <c r="B353" s="15" t="s">
        <v>379</v>
      </c>
      <c r="C353" s="4">
        <f t="shared" ca="1" si="40"/>
        <v>76.824544116502864</v>
      </c>
      <c r="D353" s="5">
        <f t="shared" ca="1" si="41"/>
        <v>10</v>
      </c>
      <c r="E353" s="6" t="s">
        <v>2396</v>
      </c>
      <c r="F353" s="7" t="s">
        <v>1084</v>
      </c>
      <c r="G353" s="8" t="s">
        <v>1248</v>
      </c>
      <c r="H353" s="9" t="s">
        <v>1675</v>
      </c>
      <c r="I353" s="10" t="s">
        <v>1092</v>
      </c>
      <c r="J353" s="11" t="s">
        <v>1583</v>
      </c>
      <c r="K353" s="12" t="s">
        <v>2397</v>
      </c>
      <c r="L353" s="7" t="s">
        <v>1673</v>
      </c>
      <c r="M353" s="13" t="s">
        <v>2398</v>
      </c>
      <c r="T353" s="16">
        <f t="shared" ca="1" si="42"/>
        <v>43508</v>
      </c>
      <c r="U353" s="36" t="b">
        <f t="shared" ca="1" si="43"/>
        <v>0</v>
      </c>
      <c r="V353" s="36" t="b">
        <f t="shared" ca="1" si="44"/>
        <v>1</v>
      </c>
      <c r="W353" s="38" t="b">
        <f t="shared" ca="1" si="45"/>
        <v>0</v>
      </c>
      <c r="X353" s="2" t="b">
        <f t="shared" ca="1" si="46"/>
        <v>0</v>
      </c>
      <c r="Y353" s="2" t="b">
        <f t="shared" si="47"/>
        <v>1</v>
      </c>
    </row>
    <row r="354" spans="1:25" thickTop="1" thickBot="1" x14ac:dyDescent="0.3">
      <c r="A354" s="35">
        <v>353</v>
      </c>
      <c r="B354" s="15" t="s">
        <v>380</v>
      </c>
      <c r="C354" s="4">
        <f t="shared" ca="1" si="40"/>
        <v>18.545250114016042</v>
      </c>
      <c r="D354" s="5">
        <f t="shared" ca="1" si="41"/>
        <v>11</v>
      </c>
      <c r="E354" s="6" t="s">
        <v>2399</v>
      </c>
      <c r="F354" s="7" t="s">
        <v>2400</v>
      </c>
      <c r="G354" s="8" t="s">
        <v>1318</v>
      </c>
      <c r="T354" s="16">
        <f t="shared" ca="1" si="42"/>
        <v>43531</v>
      </c>
      <c r="U354" s="36" t="b">
        <f t="shared" ca="1" si="43"/>
        <v>1</v>
      </c>
      <c r="V354" s="36" t="b">
        <f t="shared" ca="1" si="44"/>
        <v>0</v>
      </c>
      <c r="W354" s="38" t="b">
        <f t="shared" ca="1" si="45"/>
        <v>0</v>
      </c>
      <c r="X354" s="2" t="b">
        <f t="shared" ca="1" si="46"/>
        <v>1</v>
      </c>
      <c r="Y354" s="2" t="b">
        <f t="shared" si="47"/>
        <v>1</v>
      </c>
    </row>
    <row r="355" spans="1:25" thickTop="1" thickBot="1" x14ac:dyDescent="0.3">
      <c r="A355" s="35">
        <v>354</v>
      </c>
      <c r="B355" s="15" t="s">
        <v>381</v>
      </c>
      <c r="C355" s="4">
        <f t="shared" ca="1" si="40"/>
        <v>25.643795726390028</v>
      </c>
      <c r="D355" s="5">
        <f t="shared" ca="1" si="41"/>
        <v>5</v>
      </c>
      <c r="E355" s="6" t="s">
        <v>2401</v>
      </c>
      <c r="F355" s="7" t="s">
        <v>1084</v>
      </c>
      <c r="G355" s="8" t="s">
        <v>2402</v>
      </c>
      <c r="T355" s="16">
        <f t="shared" ca="1" si="42"/>
        <v>43524</v>
      </c>
      <c r="U355" s="36" t="b">
        <f t="shared" ca="1" si="43"/>
        <v>0</v>
      </c>
      <c r="V355" s="36" t="b">
        <f t="shared" ca="1" si="44"/>
        <v>1</v>
      </c>
      <c r="W355" s="38" t="b">
        <f t="shared" ca="1" si="45"/>
        <v>0</v>
      </c>
      <c r="X355" s="2" t="b">
        <f t="shared" ca="1" si="46"/>
        <v>1</v>
      </c>
      <c r="Y355" s="2" t="b">
        <f t="shared" si="47"/>
        <v>1</v>
      </c>
    </row>
    <row r="356" spans="1:25" thickTop="1" thickBot="1" x14ac:dyDescent="0.3">
      <c r="A356" s="35">
        <v>355</v>
      </c>
      <c r="B356" s="15" t="s">
        <v>382</v>
      </c>
      <c r="C356" s="4">
        <f t="shared" ca="1" si="40"/>
        <v>93.310459029177267</v>
      </c>
      <c r="D356" s="5">
        <f t="shared" ca="1" si="41"/>
        <v>5</v>
      </c>
      <c r="E356" s="6" t="s">
        <v>2403</v>
      </c>
      <c r="F356" s="7" t="s">
        <v>1084</v>
      </c>
      <c r="G356" s="8" t="s">
        <v>2404</v>
      </c>
      <c r="H356" s="9" t="s">
        <v>1078</v>
      </c>
      <c r="I356" s="10" t="s">
        <v>1397</v>
      </c>
      <c r="J356" s="11" t="s">
        <v>2405</v>
      </c>
      <c r="K356" s="12" t="s">
        <v>1247</v>
      </c>
      <c r="L356" s="7" t="s">
        <v>2406</v>
      </c>
      <c r="T356" s="16">
        <f t="shared" ca="1" si="42"/>
        <v>43513</v>
      </c>
      <c r="U356" s="36" t="b">
        <f t="shared" ca="1" si="43"/>
        <v>0</v>
      </c>
      <c r="V356" s="36" t="b">
        <f t="shared" ca="1" si="44"/>
        <v>1</v>
      </c>
      <c r="W356" s="38" t="b">
        <f t="shared" ca="1" si="45"/>
        <v>0</v>
      </c>
      <c r="X356" s="2" t="b">
        <f t="shared" ca="1" si="46"/>
        <v>0</v>
      </c>
      <c r="Y356" s="2" t="b">
        <f t="shared" si="47"/>
        <v>1</v>
      </c>
    </row>
    <row r="357" spans="1:25" thickTop="1" thickBot="1" x14ac:dyDescent="0.3">
      <c r="A357" s="35">
        <v>356</v>
      </c>
      <c r="B357" s="15" t="s">
        <v>383</v>
      </c>
      <c r="C357" s="4">
        <f t="shared" ca="1" si="40"/>
        <v>44.412450125997871</v>
      </c>
      <c r="D357" s="5">
        <f t="shared" ca="1" si="41"/>
        <v>10</v>
      </c>
      <c r="E357" s="6" t="s">
        <v>2407</v>
      </c>
      <c r="F357" s="7" t="s">
        <v>1092</v>
      </c>
      <c r="G357" s="8" t="s">
        <v>2408</v>
      </c>
      <c r="T357" s="16">
        <f t="shared" ca="1" si="42"/>
        <v>43489</v>
      </c>
      <c r="U357" s="36" t="b">
        <f t="shared" ca="1" si="43"/>
        <v>0</v>
      </c>
      <c r="V357" s="36" t="b">
        <f t="shared" ca="1" si="44"/>
        <v>1</v>
      </c>
      <c r="W357" s="38" t="b">
        <f t="shared" ca="1" si="45"/>
        <v>0</v>
      </c>
      <c r="X357" s="2" t="b">
        <f t="shared" ca="1" si="46"/>
        <v>0</v>
      </c>
      <c r="Y357" s="2" t="b">
        <f t="shared" si="47"/>
        <v>1</v>
      </c>
    </row>
    <row r="358" spans="1:25" thickTop="1" thickBot="1" x14ac:dyDescent="0.3">
      <c r="A358" s="35">
        <v>357</v>
      </c>
      <c r="B358" s="15" t="s">
        <v>384</v>
      </c>
      <c r="C358" s="4">
        <f t="shared" ca="1" si="40"/>
        <v>74.651765660904076</v>
      </c>
      <c r="D358" s="5">
        <f t="shared" ca="1" si="41"/>
        <v>5</v>
      </c>
      <c r="E358" s="6" t="s">
        <v>2409</v>
      </c>
      <c r="F358" s="7" t="s">
        <v>1070</v>
      </c>
      <c r="G358" s="8" t="s">
        <v>2410</v>
      </c>
      <c r="H358" s="9" t="s">
        <v>2411</v>
      </c>
      <c r="I358" s="10" t="s">
        <v>2412</v>
      </c>
      <c r="J358" s="11" t="s">
        <v>2413</v>
      </c>
      <c r="K358" s="12" t="s">
        <v>2414</v>
      </c>
      <c r="L358" s="7" t="s">
        <v>1092</v>
      </c>
      <c r="M358" s="13" t="s">
        <v>2415</v>
      </c>
      <c r="T358" s="16">
        <f t="shared" ca="1" si="42"/>
        <v>43491</v>
      </c>
      <c r="U358" s="36" t="b">
        <f t="shared" ca="1" si="43"/>
        <v>0</v>
      </c>
      <c r="V358" s="36" t="b">
        <f t="shared" ca="1" si="44"/>
        <v>1</v>
      </c>
      <c r="W358" s="38" t="b">
        <f t="shared" ca="1" si="45"/>
        <v>0</v>
      </c>
      <c r="X358" s="2" t="b">
        <f t="shared" ca="1" si="46"/>
        <v>0</v>
      </c>
      <c r="Y358" s="2" t="b">
        <f t="shared" si="47"/>
        <v>1</v>
      </c>
    </row>
    <row r="359" spans="1:25" thickTop="1" thickBot="1" x14ac:dyDescent="0.3">
      <c r="A359" s="35">
        <v>358</v>
      </c>
      <c r="B359" s="15" t="s">
        <v>385</v>
      </c>
      <c r="C359" s="4">
        <f t="shared" ca="1" si="40"/>
        <v>97.548361301780389</v>
      </c>
      <c r="D359" s="5">
        <f t="shared" ca="1" si="41"/>
        <v>11</v>
      </c>
      <c r="E359" s="6" t="s">
        <v>2416</v>
      </c>
      <c r="F359" s="7" t="s">
        <v>1248</v>
      </c>
      <c r="G359" s="8" t="s">
        <v>1154</v>
      </c>
      <c r="H359" s="9" t="s">
        <v>2417</v>
      </c>
      <c r="I359" s="10" t="s">
        <v>2418</v>
      </c>
      <c r="J359" s="11" t="s">
        <v>1084</v>
      </c>
      <c r="K359" s="12" t="s">
        <v>1146</v>
      </c>
      <c r="L359" s="7" t="s">
        <v>2419</v>
      </c>
      <c r="M359" s="13" t="s">
        <v>1820</v>
      </c>
      <c r="N359" s="14" t="s">
        <v>2420</v>
      </c>
      <c r="O359" s="9" t="s">
        <v>1197</v>
      </c>
      <c r="P359" s="13" t="s">
        <v>2421</v>
      </c>
      <c r="Q359" s="8" t="s">
        <v>1573</v>
      </c>
      <c r="T359" s="16">
        <f t="shared" ca="1" si="42"/>
        <v>43517</v>
      </c>
      <c r="U359" s="36" t="b">
        <f t="shared" ca="1" si="43"/>
        <v>1</v>
      </c>
      <c r="V359" s="36" t="b">
        <f t="shared" ca="1" si="44"/>
        <v>0</v>
      </c>
      <c r="W359" s="38" t="b">
        <f t="shared" ca="1" si="45"/>
        <v>0</v>
      </c>
      <c r="X359" s="2" t="b">
        <f t="shared" ca="1" si="46"/>
        <v>0</v>
      </c>
      <c r="Y359" s="2" t="b">
        <f t="shared" si="47"/>
        <v>1</v>
      </c>
    </row>
    <row r="360" spans="1:25" thickTop="1" thickBot="1" x14ac:dyDescent="0.3">
      <c r="A360" s="35">
        <v>359</v>
      </c>
      <c r="B360" s="15" t="s">
        <v>386</v>
      </c>
      <c r="C360" s="4">
        <f t="shared" ca="1" si="40"/>
        <v>36.836086731681064</v>
      </c>
      <c r="D360" s="5">
        <f t="shared" ca="1" si="41"/>
        <v>15</v>
      </c>
      <c r="E360" s="6" t="s">
        <v>387</v>
      </c>
      <c r="T360" s="16">
        <f t="shared" ca="1" si="42"/>
        <v>43498</v>
      </c>
      <c r="U360" s="36" t="b">
        <f t="shared" ca="1" si="43"/>
        <v>1</v>
      </c>
      <c r="V360" s="36" t="b">
        <f t="shared" ca="1" si="44"/>
        <v>0</v>
      </c>
      <c r="W360" s="38" t="b">
        <f t="shared" ca="1" si="45"/>
        <v>0</v>
      </c>
      <c r="X360" s="2" t="b">
        <f t="shared" ca="1" si="46"/>
        <v>0</v>
      </c>
      <c r="Y360" s="2" t="b">
        <f t="shared" si="47"/>
        <v>1</v>
      </c>
    </row>
    <row r="361" spans="1:25" thickTop="1" thickBot="1" x14ac:dyDescent="0.3">
      <c r="A361" s="35">
        <v>360</v>
      </c>
      <c r="B361" s="15" t="s">
        <v>388</v>
      </c>
      <c r="C361" s="4">
        <f t="shared" ca="1" si="40"/>
        <v>56.854944532087281</v>
      </c>
      <c r="D361" s="5">
        <f t="shared" ca="1" si="41"/>
        <v>3</v>
      </c>
      <c r="E361" s="6" t="s">
        <v>2422</v>
      </c>
      <c r="F361" s="7" t="s">
        <v>2423</v>
      </c>
      <c r="G361" s="8" t="s">
        <v>1182</v>
      </c>
      <c r="H361" s="9" t="s">
        <v>1459</v>
      </c>
      <c r="I361" s="10" t="s">
        <v>1332</v>
      </c>
      <c r="J361" s="11" t="s">
        <v>1185</v>
      </c>
      <c r="K361" s="12" t="s">
        <v>1460</v>
      </c>
      <c r="L361" s="7" t="s">
        <v>1084</v>
      </c>
      <c r="M361" s="13" t="s">
        <v>1225</v>
      </c>
      <c r="N361" s="14" t="s">
        <v>2424</v>
      </c>
      <c r="O361" s="9" t="s">
        <v>1092</v>
      </c>
      <c r="P361" s="13" t="s">
        <v>1124</v>
      </c>
      <c r="Q361" s="8" t="s">
        <v>1707</v>
      </c>
      <c r="R361" s="3" t="s">
        <v>2425</v>
      </c>
      <c r="S361" s="10" t="s">
        <v>2426</v>
      </c>
      <c r="T361" s="16">
        <f t="shared" ca="1" si="42"/>
        <v>43496</v>
      </c>
      <c r="U361" s="36" t="b">
        <f t="shared" ca="1" si="43"/>
        <v>0</v>
      </c>
      <c r="V361" s="36" t="b">
        <f t="shared" ca="1" si="44"/>
        <v>1</v>
      </c>
      <c r="W361" s="38" t="b">
        <f t="shared" ca="1" si="45"/>
        <v>0</v>
      </c>
      <c r="X361" s="2" t="b">
        <f t="shared" ca="1" si="46"/>
        <v>0</v>
      </c>
      <c r="Y361" s="2" t="b">
        <f t="shared" si="47"/>
        <v>1</v>
      </c>
    </row>
    <row r="362" spans="1:25" thickTop="1" thickBot="1" x14ac:dyDescent="0.3">
      <c r="A362" s="35">
        <v>361</v>
      </c>
      <c r="B362" s="15" t="s">
        <v>389</v>
      </c>
      <c r="C362" s="4">
        <f t="shared" ca="1" si="40"/>
        <v>75.085885429070615</v>
      </c>
      <c r="D362" s="5">
        <f t="shared" ca="1" si="41"/>
        <v>17</v>
      </c>
      <c r="E362" s="6" t="s">
        <v>2429</v>
      </c>
      <c r="F362" s="7" t="s">
        <v>2430</v>
      </c>
      <c r="G362" s="8" t="s">
        <v>1071</v>
      </c>
      <c r="H362" s="9" t="s">
        <v>2431</v>
      </c>
      <c r="I362" s="10" t="s">
        <v>2432</v>
      </c>
      <c r="J362" s="11" t="s">
        <v>2433</v>
      </c>
      <c r="K362" s="12" t="s">
        <v>1464</v>
      </c>
      <c r="L362" s="7" t="s">
        <v>2434</v>
      </c>
      <c r="T362" s="16">
        <f t="shared" ca="1" si="42"/>
        <v>43489</v>
      </c>
      <c r="U362" s="36" t="b">
        <f t="shared" ca="1" si="43"/>
        <v>1</v>
      </c>
      <c r="V362" s="36" t="b">
        <f t="shared" ca="1" si="44"/>
        <v>0</v>
      </c>
      <c r="W362" s="38" t="b">
        <f t="shared" ca="1" si="45"/>
        <v>0</v>
      </c>
      <c r="X362" s="2" t="b">
        <f t="shared" ca="1" si="46"/>
        <v>0</v>
      </c>
      <c r="Y362" s="2" t="b">
        <f t="shared" si="47"/>
        <v>1</v>
      </c>
    </row>
    <row r="363" spans="1:25" thickTop="1" thickBot="1" x14ac:dyDescent="0.3">
      <c r="A363" s="35">
        <v>362</v>
      </c>
      <c r="B363" s="15" t="s">
        <v>390</v>
      </c>
      <c r="C363" s="4">
        <f t="shared" ca="1" si="40"/>
        <v>68.861263082047401</v>
      </c>
      <c r="D363" s="5">
        <f t="shared" ca="1" si="41"/>
        <v>10</v>
      </c>
      <c r="E363" s="6" t="s">
        <v>391</v>
      </c>
      <c r="T363" s="16">
        <f t="shared" ca="1" si="42"/>
        <v>43516</v>
      </c>
      <c r="U363" s="36" t="b">
        <f t="shared" ca="1" si="43"/>
        <v>0</v>
      </c>
      <c r="V363" s="36" t="b">
        <f t="shared" ca="1" si="44"/>
        <v>1</v>
      </c>
      <c r="W363" s="38" t="b">
        <f t="shared" ca="1" si="45"/>
        <v>0</v>
      </c>
      <c r="X363" s="2" t="b">
        <f t="shared" ca="1" si="46"/>
        <v>0</v>
      </c>
      <c r="Y363" s="2" t="b">
        <f t="shared" si="47"/>
        <v>1</v>
      </c>
    </row>
    <row r="364" spans="1:25" thickTop="1" thickBot="1" x14ac:dyDescent="0.3">
      <c r="A364" s="35">
        <v>363</v>
      </c>
      <c r="B364" s="15" t="s">
        <v>392</v>
      </c>
      <c r="C364" s="4">
        <f t="shared" ca="1" si="40"/>
        <v>92.009901317822695</v>
      </c>
      <c r="D364" s="5">
        <f t="shared" ca="1" si="41"/>
        <v>3</v>
      </c>
      <c r="E364" s="6" t="s">
        <v>1324</v>
      </c>
      <c r="F364" s="7" t="s">
        <v>1160</v>
      </c>
      <c r="G364" s="8" t="s">
        <v>2435</v>
      </c>
      <c r="H364" s="9" t="s">
        <v>2436</v>
      </c>
      <c r="I364" s="10" t="s">
        <v>2437</v>
      </c>
      <c r="J364" s="11" t="s">
        <v>2438</v>
      </c>
      <c r="K364" s="12" t="s">
        <v>1132</v>
      </c>
      <c r="L364" s="7" t="s">
        <v>1233</v>
      </c>
      <c r="M364" s="13" t="s">
        <v>1244</v>
      </c>
      <c r="N364" s="14" t="s">
        <v>1092</v>
      </c>
      <c r="O364" s="9" t="s">
        <v>2439</v>
      </c>
      <c r="P364" s="13" t="s">
        <v>2440</v>
      </c>
      <c r="Q364" s="8" t="s">
        <v>1146</v>
      </c>
      <c r="R364" s="3" t="s">
        <v>2441</v>
      </c>
      <c r="S364" s="10" t="s">
        <v>1407</v>
      </c>
      <c r="T364" s="16">
        <f t="shared" ca="1" si="42"/>
        <v>43519</v>
      </c>
      <c r="U364" s="36" t="b">
        <f t="shared" ca="1" si="43"/>
        <v>0</v>
      </c>
      <c r="V364" s="36" t="b">
        <f t="shared" ca="1" si="44"/>
        <v>1</v>
      </c>
      <c r="W364" s="38" t="b">
        <f t="shared" ca="1" si="45"/>
        <v>0</v>
      </c>
      <c r="X364" s="2" t="b">
        <f t="shared" ca="1" si="46"/>
        <v>0</v>
      </c>
      <c r="Y364" s="2" t="b">
        <f t="shared" si="47"/>
        <v>1</v>
      </c>
    </row>
    <row r="365" spans="1:25" thickTop="1" thickBot="1" x14ac:dyDescent="0.3">
      <c r="A365" s="35">
        <v>364</v>
      </c>
      <c r="B365" s="15" t="s">
        <v>393</v>
      </c>
      <c r="C365" s="4">
        <f t="shared" ca="1" si="40"/>
        <v>60.293520184519622</v>
      </c>
      <c r="D365" s="5">
        <f t="shared" ca="1" si="41"/>
        <v>17</v>
      </c>
      <c r="E365" s="6" t="s">
        <v>2442</v>
      </c>
      <c r="F365" s="7" t="s">
        <v>2443</v>
      </c>
      <c r="G365" s="8" t="s">
        <v>1185</v>
      </c>
      <c r="H365" s="9" t="s">
        <v>2444</v>
      </c>
      <c r="I365" s="10" t="s">
        <v>2445</v>
      </c>
      <c r="J365" s="11" t="s">
        <v>1070</v>
      </c>
      <c r="K365" s="12" t="s">
        <v>1248</v>
      </c>
      <c r="L365" s="7" t="s">
        <v>2446</v>
      </c>
      <c r="M365" s="13" t="s">
        <v>1084</v>
      </c>
      <c r="N365" s="14" t="s">
        <v>2447</v>
      </c>
      <c r="O365" s="9" t="s">
        <v>2448</v>
      </c>
      <c r="P365" s="13" t="s">
        <v>1216</v>
      </c>
      <c r="Q365" s="8" t="s">
        <v>1092</v>
      </c>
      <c r="R365" s="3" t="s">
        <v>1217</v>
      </c>
      <c r="S365" s="10" t="s">
        <v>2181</v>
      </c>
      <c r="T365" s="16">
        <f t="shared" ca="1" si="42"/>
        <v>43493</v>
      </c>
      <c r="U365" s="36" t="b">
        <f t="shared" ca="1" si="43"/>
        <v>1</v>
      </c>
      <c r="V365" s="36" t="b">
        <f t="shared" ca="1" si="44"/>
        <v>0</v>
      </c>
      <c r="W365" s="38" t="b">
        <f t="shared" ca="1" si="45"/>
        <v>0</v>
      </c>
      <c r="X365" s="2" t="b">
        <f t="shared" ca="1" si="46"/>
        <v>0</v>
      </c>
      <c r="Y365" s="2" t="b">
        <f t="shared" si="47"/>
        <v>1</v>
      </c>
    </row>
    <row r="366" spans="1:25" thickTop="1" thickBot="1" x14ac:dyDescent="0.3">
      <c r="A366" s="35">
        <v>365</v>
      </c>
      <c r="B366" s="15" t="s">
        <v>394</v>
      </c>
      <c r="C366" s="4">
        <f t="shared" ca="1" si="40"/>
        <v>37.215561230615791</v>
      </c>
      <c r="D366" s="5">
        <f t="shared" ca="1" si="41"/>
        <v>17</v>
      </c>
      <c r="E366" s="6" t="s">
        <v>2451</v>
      </c>
      <c r="F366" s="7" t="s">
        <v>1445</v>
      </c>
      <c r="G366" s="8" t="s">
        <v>2452</v>
      </c>
      <c r="H366" s="9" t="s">
        <v>1350</v>
      </c>
      <c r="I366" s="10" t="s">
        <v>2453</v>
      </c>
      <c r="J366" s="11" t="s">
        <v>2454</v>
      </c>
      <c r="K366" s="12" t="s">
        <v>1445</v>
      </c>
      <c r="L366" s="7" t="s">
        <v>1070</v>
      </c>
      <c r="M366" s="13" t="s">
        <v>2455</v>
      </c>
      <c r="N366" s="14" t="s">
        <v>2456</v>
      </c>
      <c r="O366" s="9" t="s">
        <v>2443</v>
      </c>
      <c r="P366" s="13" t="s">
        <v>1185</v>
      </c>
      <c r="Q366" s="8" t="s">
        <v>2444</v>
      </c>
      <c r="R366" s="3" t="s">
        <v>2448</v>
      </c>
      <c r="S366" s="10" t="s">
        <v>1216</v>
      </c>
      <c r="T366" s="16">
        <f t="shared" ca="1" si="42"/>
        <v>43499</v>
      </c>
      <c r="U366" s="36" t="b">
        <f t="shared" ca="1" si="43"/>
        <v>1</v>
      </c>
      <c r="V366" s="36" t="b">
        <f t="shared" ca="1" si="44"/>
        <v>0</v>
      </c>
      <c r="W366" s="38" t="b">
        <f t="shared" ca="1" si="45"/>
        <v>0</v>
      </c>
      <c r="X366" s="2" t="b">
        <f t="shared" ca="1" si="46"/>
        <v>0</v>
      </c>
      <c r="Y366" s="2" t="b">
        <f t="shared" si="47"/>
        <v>1</v>
      </c>
    </row>
    <row r="367" spans="1:25" thickTop="1" thickBot="1" x14ac:dyDescent="0.3">
      <c r="A367" s="35">
        <v>366</v>
      </c>
      <c r="B367" s="15" t="s">
        <v>395</v>
      </c>
      <c r="C367" s="4">
        <f t="shared" ca="1" si="40"/>
        <v>29.472306445154452</v>
      </c>
      <c r="D367" s="5">
        <f t="shared" ca="1" si="41"/>
        <v>17</v>
      </c>
      <c r="E367" s="6" t="s">
        <v>2457</v>
      </c>
      <c r="F367" s="7" t="s">
        <v>2458</v>
      </c>
      <c r="T367" s="16">
        <f t="shared" ca="1" si="42"/>
        <v>43507</v>
      </c>
      <c r="U367" s="36" t="b">
        <f t="shared" ca="1" si="43"/>
        <v>1</v>
      </c>
      <c r="V367" s="36" t="b">
        <f t="shared" ca="1" si="44"/>
        <v>0</v>
      </c>
      <c r="W367" s="38" t="b">
        <f t="shared" ca="1" si="45"/>
        <v>0</v>
      </c>
      <c r="X367" s="2" t="b">
        <f t="shared" ca="1" si="46"/>
        <v>1</v>
      </c>
      <c r="Y367" s="2" t="b">
        <f t="shared" si="47"/>
        <v>1</v>
      </c>
    </row>
    <row r="368" spans="1:25" thickTop="1" thickBot="1" x14ac:dyDescent="0.3">
      <c r="A368" s="35">
        <v>367</v>
      </c>
      <c r="B368" s="15" t="s">
        <v>396</v>
      </c>
      <c r="C368" s="4">
        <f t="shared" ca="1" si="40"/>
        <v>57.886346972963807</v>
      </c>
      <c r="D368" s="5">
        <f t="shared" ca="1" si="41"/>
        <v>4</v>
      </c>
      <c r="E368" s="6" t="s">
        <v>2459</v>
      </c>
      <c r="F368" s="7" t="s">
        <v>2460</v>
      </c>
      <c r="G368" s="8" t="s">
        <v>2461</v>
      </c>
      <c r="H368" s="9" t="s">
        <v>2462</v>
      </c>
      <c r="I368" s="10" t="s">
        <v>2463</v>
      </c>
      <c r="J368" s="11" t="s">
        <v>2464</v>
      </c>
      <c r="K368" s="12" t="s">
        <v>2465</v>
      </c>
      <c r="T368" s="16">
        <f t="shared" ca="1" si="42"/>
        <v>43504</v>
      </c>
      <c r="U368" s="36" t="b">
        <f t="shared" ca="1" si="43"/>
        <v>0</v>
      </c>
      <c r="V368" s="36" t="b">
        <f t="shared" ca="1" si="44"/>
        <v>1</v>
      </c>
      <c r="W368" s="38" t="b">
        <f t="shared" ca="1" si="45"/>
        <v>0</v>
      </c>
      <c r="X368" s="2" t="b">
        <f t="shared" ca="1" si="46"/>
        <v>0</v>
      </c>
      <c r="Y368" s="2" t="b">
        <f t="shared" si="47"/>
        <v>1</v>
      </c>
    </row>
    <row r="369" spans="1:25" thickTop="1" thickBot="1" x14ac:dyDescent="0.3">
      <c r="A369" s="35">
        <v>368</v>
      </c>
      <c r="B369" s="15" t="s">
        <v>397</v>
      </c>
      <c r="C369" s="4">
        <f t="shared" ca="1" si="40"/>
        <v>67.747439746066462</v>
      </c>
      <c r="D369" s="5">
        <f t="shared" ca="1" si="41"/>
        <v>9</v>
      </c>
      <c r="E369" s="6" t="s">
        <v>398</v>
      </c>
      <c r="T369" s="16">
        <f t="shared" ca="1" si="42"/>
        <v>43527</v>
      </c>
      <c r="U369" s="36" t="b">
        <f t="shared" ca="1" si="43"/>
        <v>0</v>
      </c>
      <c r="V369" s="36" t="b">
        <f t="shared" ca="1" si="44"/>
        <v>1</v>
      </c>
      <c r="W369" s="38" t="b">
        <f t="shared" ca="1" si="45"/>
        <v>0</v>
      </c>
      <c r="X369" s="2" t="b">
        <f t="shared" ca="1" si="46"/>
        <v>0</v>
      </c>
      <c r="Y369" s="2" t="b">
        <f t="shared" si="47"/>
        <v>1</v>
      </c>
    </row>
    <row r="370" spans="1:25" thickTop="1" thickBot="1" x14ac:dyDescent="0.3">
      <c r="A370" s="35">
        <v>369</v>
      </c>
      <c r="B370" s="15" t="s">
        <v>399</v>
      </c>
      <c r="C370" s="4">
        <f t="shared" ca="1" si="40"/>
        <v>3.3762749748848853</v>
      </c>
      <c r="D370" s="5">
        <f t="shared" ca="1" si="41"/>
        <v>3</v>
      </c>
      <c r="E370" s="6" t="s">
        <v>400</v>
      </c>
      <c r="T370" s="16">
        <f t="shared" ca="1" si="42"/>
        <v>43502</v>
      </c>
      <c r="U370" s="36" t="b">
        <f t="shared" ca="1" si="43"/>
        <v>0</v>
      </c>
      <c r="V370" s="36" t="b">
        <f t="shared" ca="1" si="44"/>
        <v>1</v>
      </c>
      <c r="W370" s="38" t="b">
        <f t="shared" ca="1" si="45"/>
        <v>0</v>
      </c>
      <c r="X370" s="2" t="b">
        <f t="shared" ca="1" si="46"/>
        <v>1</v>
      </c>
      <c r="Y370" s="2" t="b">
        <f t="shared" si="47"/>
        <v>1</v>
      </c>
    </row>
    <row r="371" spans="1:25" thickTop="1" thickBot="1" x14ac:dyDescent="0.3">
      <c r="A371" s="35">
        <v>370</v>
      </c>
      <c r="B371" s="15" t="s">
        <v>401</v>
      </c>
      <c r="C371" s="4">
        <f t="shared" ca="1" si="40"/>
        <v>1.0211725450598452</v>
      </c>
      <c r="D371" s="5">
        <f t="shared" ca="1" si="41"/>
        <v>3</v>
      </c>
      <c r="E371" s="6" t="s">
        <v>2466</v>
      </c>
      <c r="F371" s="7" t="s">
        <v>1084</v>
      </c>
      <c r="G371" s="8" t="s">
        <v>2467</v>
      </c>
      <c r="H371" s="9" t="s">
        <v>1092</v>
      </c>
      <c r="I371" s="10" t="s">
        <v>2468</v>
      </c>
      <c r="T371" s="16">
        <f t="shared" ca="1" si="42"/>
        <v>43493</v>
      </c>
      <c r="U371" s="36" t="b">
        <f t="shared" ca="1" si="43"/>
        <v>0</v>
      </c>
      <c r="V371" s="36" t="b">
        <f t="shared" ca="1" si="44"/>
        <v>1</v>
      </c>
      <c r="W371" s="38" t="b">
        <f t="shared" ca="1" si="45"/>
        <v>0</v>
      </c>
      <c r="X371" s="2" t="b">
        <f t="shared" ca="1" si="46"/>
        <v>1</v>
      </c>
      <c r="Y371" s="2" t="b">
        <f t="shared" si="47"/>
        <v>1</v>
      </c>
    </row>
    <row r="372" spans="1:25" thickTop="1" thickBot="1" x14ac:dyDescent="0.3">
      <c r="A372" s="35">
        <v>371</v>
      </c>
      <c r="B372" s="15" t="s">
        <v>402</v>
      </c>
      <c r="C372" s="4">
        <f t="shared" ca="1" si="40"/>
        <v>4.5157210881311745</v>
      </c>
      <c r="D372" s="5">
        <f t="shared" ca="1" si="41"/>
        <v>7</v>
      </c>
      <c r="E372" s="6" t="s">
        <v>2469</v>
      </c>
      <c r="F372" s="7" t="s">
        <v>1124</v>
      </c>
      <c r="G372" s="8" t="s">
        <v>2467</v>
      </c>
      <c r="H372" s="9" t="s">
        <v>1318</v>
      </c>
      <c r="T372" s="16">
        <f t="shared" ca="1" si="42"/>
        <v>43501</v>
      </c>
      <c r="U372" s="36" t="b">
        <f t="shared" ca="1" si="43"/>
        <v>0</v>
      </c>
      <c r="V372" s="36" t="b">
        <f t="shared" ca="1" si="44"/>
        <v>1</v>
      </c>
      <c r="W372" s="38" t="b">
        <f t="shared" ca="1" si="45"/>
        <v>0</v>
      </c>
      <c r="X372" s="2" t="b">
        <f t="shared" ca="1" si="46"/>
        <v>1</v>
      </c>
      <c r="Y372" s="2" t="b">
        <f t="shared" si="47"/>
        <v>1</v>
      </c>
    </row>
    <row r="373" spans="1:25" thickTop="1" thickBot="1" x14ac:dyDescent="0.3">
      <c r="A373" s="35">
        <v>372</v>
      </c>
      <c r="B373" s="15" t="s">
        <v>403</v>
      </c>
      <c r="C373" s="4">
        <f t="shared" ca="1" si="40"/>
        <v>28.348327002509254</v>
      </c>
      <c r="D373" s="5">
        <f t="shared" ca="1" si="41"/>
        <v>6</v>
      </c>
      <c r="E373" s="6" t="s">
        <v>2470</v>
      </c>
      <c r="F373" s="7" t="s">
        <v>1092</v>
      </c>
      <c r="G373" s="8" t="s">
        <v>2471</v>
      </c>
      <c r="T373" s="16">
        <f t="shared" ca="1" si="42"/>
        <v>43490</v>
      </c>
      <c r="U373" s="36" t="b">
        <f t="shared" ca="1" si="43"/>
        <v>0</v>
      </c>
      <c r="V373" s="36" t="b">
        <f t="shared" ca="1" si="44"/>
        <v>1</v>
      </c>
      <c r="W373" s="38" t="b">
        <f t="shared" ca="1" si="45"/>
        <v>0</v>
      </c>
      <c r="X373" s="2" t="b">
        <f t="shared" ca="1" si="46"/>
        <v>1</v>
      </c>
      <c r="Y373" s="2" t="b">
        <f t="shared" si="47"/>
        <v>1</v>
      </c>
    </row>
    <row r="374" spans="1:25" thickTop="1" thickBot="1" x14ac:dyDescent="0.3">
      <c r="A374" s="35">
        <v>373</v>
      </c>
      <c r="B374" s="15" t="s">
        <v>404</v>
      </c>
      <c r="C374" s="4">
        <f t="shared" ca="1" si="40"/>
        <v>53.221080650704501</v>
      </c>
      <c r="D374" s="5">
        <f t="shared" ca="1" si="41"/>
        <v>5</v>
      </c>
      <c r="E374" s="6" t="s">
        <v>2472</v>
      </c>
      <c r="F374" s="7" t="s">
        <v>1076</v>
      </c>
      <c r="G374" s="8" t="s">
        <v>2473</v>
      </c>
      <c r="H374" s="9" t="s">
        <v>1196</v>
      </c>
      <c r="I374" s="10" t="s">
        <v>1078</v>
      </c>
      <c r="J374" s="11" t="s">
        <v>1092</v>
      </c>
      <c r="K374" s="12" t="s">
        <v>1270</v>
      </c>
      <c r="L374" s="7" t="s">
        <v>2111</v>
      </c>
      <c r="M374" s="13" t="s">
        <v>1082</v>
      </c>
      <c r="N374" s="14" t="s">
        <v>2258</v>
      </c>
      <c r="O374" s="9" t="s">
        <v>2237</v>
      </c>
      <c r="T374" s="16">
        <f t="shared" ca="1" si="42"/>
        <v>43507</v>
      </c>
      <c r="U374" s="36" t="b">
        <f t="shared" ca="1" si="43"/>
        <v>0</v>
      </c>
      <c r="V374" s="36" t="b">
        <f t="shared" ca="1" si="44"/>
        <v>1</v>
      </c>
      <c r="W374" s="38" t="b">
        <f t="shared" ca="1" si="45"/>
        <v>0</v>
      </c>
      <c r="X374" s="2" t="b">
        <f t="shared" ca="1" si="46"/>
        <v>0</v>
      </c>
      <c r="Y374" s="2" t="b">
        <f t="shared" si="47"/>
        <v>1</v>
      </c>
    </row>
    <row r="375" spans="1:25" thickTop="1" thickBot="1" x14ac:dyDescent="0.3">
      <c r="A375" s="35">
        <v>374</v>
      </c>
      <c r="B375" s="15" t="s">
        <v>405</v>
      </c>
      <c r="C375" s="4">
        <f t="shared" ca="1" si="40"/>
        <v>4.8624407893041894</v>
      </c>
      <c r="D375" s="5">
        <f t="shared" ca="1" si="41"/>
        <v>13</v>
      </c>
      <c r="E375" s="6" t="s">
        <v>406</v>
      </c>
      <c r="T375" s="16">
        <f t="shared" ca="1" si="42"/>
        <v>43505</v>
      </c>
      <c r="U375" s="36" t="b">
        <f t="shared" ca="1" si="43"/>
        <v>1</v>
      </c>
      <c r="V375" s="36" t="b">
        <f t="shared" ca="1" si="44"/>
        <v>0</v>
      </c>
      <c r="W375" s="38" t="b">
        <f t="shared" ca="1" si="45"/>
        <v>0</v>
      </c>
      <c r="X375" s="2" t="b">
        <f t="shared" ca="1" si="46"/>
        <v>1</v>
      </c>
      <c r="Y375" s="2" t="b">
        <f t="shared" si="47"/>
        <v>1</v>
      </c>
    </row>
    <row r="376" spans="1:25" thickTop="1" thickBot="1" x14ac:dyDescent="0.3">
      <c r="A376" s="35">
        <v>375</v>
      </c>
      <c r="B376" s="15" t="s">
        <v>407</v>
      </c>
      <c r="C376" s="4">
        <f t="shared" ca="1" si="40"/>
        <v>73.966951724310348</v>
      </c>
      <c r="D376" s="5">
        <f t="shared" ca="1" si="41"/>
        <v>3</v>
      </c>
      <c r="E376" s="6" t="s">
        <v>2474</v>
      </c>
      <c r="F376" s="7" t="s">
        <v>1071</v>
      </c>
      <c r="G376" s="8" t="s">
        <v>1393</v>
      </c>
      <c r="T376" s="16">
        <f t="shared" ca="1" si="42"/>
        <v>43519</v>
      </c>
      <c r="U376" s="36" t="b">
        <f t="shared" ca="1" si="43"/>
        <v>0</v>
      </c>
      <c r="V376" s="36" t="b">
        <f t="shared" ca="1" si="44"/>
        <v>1</v>
      </c>
      <c r="W376" s="38" t="b">
        <f t="shared" ca="1" si="45"/>
        <v>0</v>
      </c>
      <c r="X376" s="2" t="b">
        <f t="shared" ca="1" si="46"/>
        <v>0</v>
      </c>
      <c r="Y376" s="2" t="b">
        <f t="shared" si="47"/>
        <v>1</v>
      </c>
    </row>
    <row r="377" spans="1:25" thickTop="1" thickBot="1" x14ac:dyDescent="0.3">
      <c r="A377" s="35">
        <v>376</v>
      </c>
      <c r="B377" s="15" t="s">
        <v>408</v>
      </c>
      <c r="C377" s="4">
        <f t="shared" ca="1" si="40"/>
        <v>75.953186902546932</v>
      </c>
      <c r="D377" s="5">
        <f t="shared" ca="1" si="41"/>
        <v>5</v>
      </c>
      <c r="E377" s="6" t="s">
        <v>2475</v>
      </c>
      <c r="F377" s="7" t="s">
        <v>1313</v>
      </c>
      <c r="G377" s="8" t="s">
        <v>1446</v>
      </c>
      <c r="H377" s="9" t="s">
        <v>2322</v>
      </c>
      <c r="I377" s="10" t="s">
        <v>1621</v>
      </c>
      <c r="J377" s="11" t="s">
        <v>2476</v>
      </c>
      <c r="K377" s="12" t="s">
        <v>1092</v>
      </c>
      <c r="L377" s="7" t="s">
        <v>2477</v>
      </c>
      <c r="M377" s="13" t="s">
        <v>2478</v>
      </c>
      <c r="N377" s="14" t="s">
        <v>1182</v>
      </c>
      <c r="O377" s="9" t="s">
        <v>1459</v>
      </c>
      <c r="P377" s="13" t="s">
        <v>1332</v>
      </c>
      <c r="Q377" s="8" t="s">
        <v>1185</v>
      </c>
      <c r="R377" s="3" t="s">
        <v>1480</v>
      </c>
      <c r="S377" s="10" t="s">
        <v>2479</v>
      </c>
      <c r="T377" s="16">
        <f t="shared" ca="1" si="42"/>
        <v>43523</v>
      </c>
      <c r="U377" s="36" t="b">
        <f t="shared" ca="1" si="43"/>
        <v>0</v>
      </c>
      <c r="V377" s="36" t="b">
        <f t="shared" ca="1" si="44"/>
        <v>1</v>
      </c>
      <c r="W377" s="38" t="b">
        <f t="shared" ca="1" si="45"/>
        <v>0</v>
      </c>
      <c r="X377" s="2" t="b">
        <f t="shared" ca="1" si="46"/>
        <v>0</v>
      </c>
      <c r="Y377" s="2" t="b">
        <f t="shared" si="47"/>
        <v>1</v>
      </c>
    </row>
    <row r="378" spans="1:25" thickTop="1" thickBot="1" x14ac:dyDescent="0.3">
      <c r="A378" s="35">
        <v>377</v>
      </c>
      <c r="B378" s="15" t="s">
        <v>409</v>
      </c>
      <c r="C378" s="4">
        <f t="shared" ca="1" si="40"/>
        <v>19.985250297738478</v>
      </c>
      <c r="D378" s="5">
        <f t="shared" ca="1" si="41"/>
        <v>17</v>
      </c>
      <c r="E378" s="6" t="s">
        <v>2136</v>
      </c>
      <c r="F378" s="7" t="s">
        <v>1071</v>
      </c>
      <c r="G378" s="8" t="s">
        <v>2480</v>
      </c>
      <c r="T378" s="16">
        <f t="shared" ca="1" si="42"/>
        <v>43516</v>
      </c>
      <c r="U378" s="36" t="b">
        <f t="shared" ca="1" si="43"/>
        <v>1</v>
      </c>
      <c r="V378" s="36" t="b">
        <f t="shared" ca="1" si="44"/>
        <v>0</v>
      </c>
      <c r="W378" s="38" t="b">
        <f t="shared" ca="1" si="45"/>
        <v>0</v>
      </c>
      <c r="X378" s="2" t="b">
        <f t="shared" ca="1" si="46"/>
        <v>1</v>
      </c>
      <c r="Y378" s="2" t="b">
        <f t="shared" si="47"/>
        <v>1</v>
      </c>
    </row>
    <row r="379" spans="1:25" thickTop="1" thickBot="1" x14ac:dyDescent="0.3">
      <c r="A379" s="35">
        <v>378</v>
      </c>
      <c r="B379" s="15" t="s">
        <v>410</v>
      </c>
      <c r="C379" s="4">
        <f t="shared" ca="1" si="40"/>
        <v>57.638123207013138</v>
      </c>
      <c r="D379" s="5">
        <f t="shared" ca="1" si="41"/>
        <v>5</v>
      </c>
      <c r="E379" s="6" t="s">
        <v>1932</v>
      </c>
      <c r="F379" s="7" t="s">
        <v>1754</v>
      </c>
      <c r="G379" s="8" t="s">
        <v>1756</v>
      </c>
      <c r="H379" s="9" t="s">
        <v>1085</v>
      </c>
      <c r="I379" s="10" t="s">
        <v>2481</v>
      </c>
      <c r="J379" s="11" t="s">
        <v>2482</v>
      </c>
      <c r="K379" s="12" t="s">
        <v>1071</v>
      </c>
      <c r="L379" s="7" t="s">
        <v>1683</v>
      </c>
      <c r="M379" s="13" t="s">
        <v>1077</v>
      </c>
      <c r="N379" s="14" t="s">
        <v>1092</v>
      </c>
      <c r="O379" s="9" t="s">
        <v>1942</v>
      </c>
      <c r="P379" s="13" t="s">
        <v>2483</v>
      </c>
      <c r="T379" s="16">
        <f t="shared" ca="1" si="42"/>
        <v>43528</v>
      </c>
      <c r="U379" s="36" t="b">
        <f t="shared" ca="1" si="43"/>
        <v>0</v>
      </c>
      <c r="V379" s="36" t="b">
        <f t="shared" ca="1" si="44"/>
        <v>1</v>
      </c>
      <c r="W379" s="38" t="b">
        <f t="shared" ca="1" si="45"/>
        <v>0</v>
      </c>
      <c r="X379" s="2" t="b">
        <f t="shared" ca="1" si="46"/>
        <v>0</v>
      </c>
      <c r="Y379" s="2" t="b">
        <f t="shared" si="47"/>
        <v>1</v>
      </c>
    </row>
    <row r="380" spans="1:25" thickTop="1" thickBot="1" x14ac:dyDescent="0.3">
      <c r="A380" s="35">
        <v>379</v>
      </c>
      <c r="B380" s="15" t="s">
        <v>411</v>
      </c>
      <c r="C380" s="4">
        <f t="shared" ca="1" si="40"/>
        <v>56.739489054119893</v>
      </c>
      <c r="D380" s="5">
        <f t="shared" ca="1" si="41"/>
        <v>14</v>
      </c>
      <c r="E380" s="6" t="s">
        <v>1457</v>
      </c>
      <c r="F380" s="7" t="s">
        <v>1225</v>
      </c>
      <c r="G380" s="8" t="s">
        <v>1278</v>
      </c>
      <c r="H380" s="9" t="s">
        <v>2484</v>
      </c>
      <c r="I380" s="10" t="s">
        <v>2485</v>
      </c>
      <c r="J380" s="11" t="s">
        <v>1077</v>
      </c>
      <c r="K380" s="12" t="s">
        <v>1084</v>
      </c>
      <c r="L380" s="7" t="s">
        <v>2486</v>
      </c>
      <c r="M380" s="13" t="s">
        <v>2487</v>
      </c>
      <c r="T380" s="16">
        <f t="shared" ca="1" si="42"/>
        <v>43503</v>
      </c>
      <c r="U380" s="36" t="b">
        <f t="shared" ca="1" si="43"/>
        <v>1</v>
      </c>
      <c r="V380" s="36" t="b">
        <f t="shared" ca="1" si="44"/>
        <v>0</v>
      </c>
      <c r="W380" s="38" t="b">
        <f t="shared" ca="1" si="45"/>
        <v>0</v>
      </c>
      <c r="X380" s="2" t="b">
        <f t="shared" ca="1" si="46"/>
        <v>0</v>
      </c>
      <c r="Y380" s="2" t="b">
        <f t="shared" si="47"/>
        <v>1</v>
      </c>
    </row>
    <row r="381" spans="1:25" thickTop="1" thickBot="1" x14ac:dyDescent="0.3">
      <c r="A381" s="35">
        <v>380</v>
      </c>
      <c r="B381" s="15" t="s">
        <v>412</v>
      </c>
      <c r="C381" s="4">
        <f t="shared" ca="1" si="40"/>
        <v>20.008487524308059</v>
      </c>
      <c r="D381" s="5">
        <f t="shared" ca="1" si="41"/>
        <v>11</v>
      </c>
      <c r="E381" s="6" t="s">
        <v>1394</v>
      </c>
      <c r="F381" s="7" t="s">
        <v>1398</v>
      </c>
      <c r="G381" s="8" t="s">
        <v>1092</v>
      </c>
      <c r="H381" s="9" t="s">
        <v>1397</v>
      </c>
      <c r="I381" s="10" t="s">
        <v>1393</v>
      </c>
      <c r="T381" s="16">
        <f t="shared" ca="1" si="42"/>
        <v>43525</v>
      </c>
      <c r="U381" s="36" t="b">
        <f t="shared" ca="1" si="43"/>
        <v>1</v>
      </c>
      <c r="V381" s="36" t="b">
        <f t="shared" ca="1" si="44"/>
        <v>0</v>
      </c>
      <c r="W381" s="38" t="b">
        <f t="shared" ca="1" si="45"/>
        <v>0</v>
      </c>
      <c r="X381" s="2" t="b">
        <f t="shared" ca="1" si="46"/>
        <v>1</v>
      </c>
      <c r="Y381" s="2" t="b">
        <f t="shared" si="47"/>
        <v>1</v>
      </c>
    </row>
    <row r="382" spans="1:25" thickTop="1" thickBot="1" x14ac:dyDescent="0.3">
      <c r="A382" s="35">
        <v>381</v>
      </c>
      <c r="B382" s="15" t="s">
        <v>413</v>
      </c>
      <c r="C382" s="4">
        <f t="shared" ca="1" si="40"/>
        <v>76.74943813057611</v>
      </c>
      <c r="D382" s="5">
        <f t="shared" ca="1" si="41"/>
        <v>7</v>
      </c>
      <c r="E382" s="6" t="s">
        <v>2205</v>
      </c>
      <c r="F382" s="7" t="s">
        <v>1084</v>
      </c>
      <c r="G382" s="8" t="s">
        <v>1071</v>
      </c>
      <c r="H382" s="9" t="s">
        <v>1318</v>
      </c>
      <c r="T382" s="16">
        <f t="shared" ca="1" si="42"/>
        <v>43526</v>
      </c>
      <c r="U382" s="36" t="b">
        <f t="shared" ca="1" si="43"/>
        <v>0</v>
      </c>
      <c r="V382" s="36" t="b">
        <f t="shared" ca="1" si="44"/>
        <v>1</v>
      </c>
      <c r="W382" s="38" t="b">
        <f t="shared" ca="1" si="45"/>
        <v>0</v>
      </c>
      <c r="X382" s="2" t="b">
        <f t="shared" ca="1" si="46"/>
        <v>0</v>
      </c>
      <c r="Y382" s="2" t="b">
        <f t="shared" si="47"/>
        <v>1</v>
      </c>
    </row>
    <row r="383" spans="1:25" thickTop="1" thickBot="1" x14ac:dyDescent="0.3">
      <c r="A383" s="35">
        <v>382</v>
      </c>
      <c r="B383" s="15" t="s">
        <v>414</v>
      </c>
      <c r="C383" s="4">
        <f t="shared" ca="1" si="40"/>
        <v>94.899784013073855</v>
      </c>
      <c r="D383" s="5">
        <f t="shared" ca="1" si="41"/>
        <v>6</v>
      </c>
      <c r="E383" s="6" t="s">
        <v>2488</v>
      </c>
      <c r="F383" s="7" t="s">
        <v>1225</v>
      </c>
      <c r="G383" s="8" t="s">
        <v>1084</v>
      </c>
      <c r="H383" s="9" t="s">
        <v>1248</v>
      </c>
      <c r="I383" s="10" t="s">
        <v>1146</v>
      </c>
      <c r="J383" s="11" t="s">
        <v>1092</v>
      </c>
      <c r="K383" s="12" t="s">
        <v>2489</v>
      </c>
      <c r="L383" s="7" t="s">
        <v>1502</v>
      </c>
      <c r="M383" s="13" t="s">
        <v>1397</v>
      </c>
      <c r="N383" s="14" t="s">
        <v>1105</v>
      </c>
      <c r="O383" s="9" t="s">
        <v>2125</v>
      </c>
      <c r="P383" s="13" t="s">
        <v>1077</v>
      </c>
      <c r="Q383" s="8" t="s">
        <v>2232</v>
      </c>
      <c r="R383" s="3" t="s">
        <v>2490</v>
      </c>
      <c r="S383" s="10" t="s">
        <v>2491</v>
      </c>
      <c r="T383" s="16">
        <f t="shared" ca="1" si="42"/>
        <v>43497</v>
      </c>
      <c r="U383" s="36" t="b">
        <f t="shared" ca="1" si="43"/>
        <v>0</v>
      </c>
      <c r="V383" s="36" t="b">
        <f t="shared" ca="1" si="44"/>
        <v>1</v>
      </c>
      <c r="W383" s="38" t="b">
        <f t="shared" ca="1" si="45"/>
        <v>0</v>
      </c>
      <c r="X383" s="2" t="b">
        <f t="shared" ca="1" si="46"/>
        <v>0</v>
      </c>
      <c r="Y383" s="2" t="b">
        <f t="shared" si="47"/>
        <v>1</v>
      </c>
    </row>
    <row r="384" spans="1:25" thickTop="1" thickBot="1" x14ac:dyDescent="0.3">
      <c r="A384" s="35">
        <v>383</v>
      </c>
      <c r="B384" s="15" t="s">
        <v>415</v>
      </c>
      <c r="C384" s="4">
        <f t="shared" ca="1" si="40"/>
        <v>47.486195142815021</v>
      </c>
      <c r="D384" s="5">
        <f t="shared" ca="1" si="41"/>
        <v>17</v>
      </c>
      <c r="E384" s="6" t="s">
        <v>2492</v>
      </c>
      <c r="F384" s="7" t="s">
        <v>1084</v>
      </c>
      <c r="G384" s="8" t="s">
        <v>1092</v>
      </c>
      <c r="H384" s="9" t="s">
        <v>2493</v>
      </c>
      <c r="T384" s="16">
        <f t="shared" ca="1" si="42"/>
        <v>43495</v>
      </c>
      <c r="U384" s="36" t="b">
        <f t="shared" ca="1" si="43"/>
        <v>1</v>
      </c>
      <c r="V384" s="36" t="b">
        <f t="shared" ca="1" si="44"/>
        <v>0</v>
      </c>
      <c r="W384" s="38" t="b">
        <f t="shared" ca="1" si="45"/>
        <v>0</v>
      </c>
      <c r="X384" s="2" t="b">
        <f t="shared" ca="1" si="46"/>
        <v>0</v>
      </c>
      <c r="Y384" s="2" t="b">
        <f t="shared" si="47"/>
        <v>1</v>
      </c>
    </row>
    <row r="385" spans="1:25" thickTop="1" thickBot="1" x14ac:dyDescent="0.3">
      <c r="A385" s="35">
        <v>384</v>
      </c>
      <c r="B385" s="15" t="s">
        <v>416</v>
      </c>
      <c r="C385" s="4">
        <f t="shared" ca="1" si="40"/>
        <v>72.285059730300219</v>
      </c>
      <c r="D385" s="5">
        <f t="shared" ca="1" si="41"/>
        <v>6</v>
      </c>
      <c r="E385" s="6" t="s">
        <v>2231</v>
      </c>
      <c r="F385" s="7" t="s">
        <v>1084</v>
      </c>
      <c r="G385" s="8" t="s">
        <v>1248</v>
      </c>
      <c r="H385" s="9" t="s">
        <v>1092</v>
      </c>
      <c r="I385" s="10" t="s">
        <v>1397</v>
      </c>
      <c r="J385" s="11" t="s">
        <v>1310</v>
      </c>
      <c r="K385" s="12" t="s">
        <v>2232</v>
      </c>
      <c r="L385" s="7" t="s">
        <v>1605</v>
      </c>
      <c r="M385" s="13" t="s">
        <v>1603</v>
      </c>
      <c r="T385" s="16">
        <f t="shared" ca="1" si="42"/>
        <v>43523</v>
      </c>
      <c r="U385" s="36" t="b">
        <f t="shared" ca="1" si="43"/>
        <v>0</v>
      </c>
      <c r="V385" s="36" t="b">
        <f t="shared" ca="1" si="44"/>
        <v>1</v>
      </c>
      <c r="W385" s="38" t="b">
        <f t="shared" ca="1" si="45"/>
        <v>0</v>
      </c>
      <c r="X385" s="2" t="b">
        <f t="shared" ca="1" si="46"/>
        <v>0</v>
      </c>
      <c r="Y385" s="2" t="b">
        <f t="shared" si="47"/>
        <v>1</v>
      </c>
    </row>
    <row r="386" spans="1:25" thickTop="1" thickBot="1" x14ac:dyDescent="0.3">
      <c r="A386" s="35">
        <v>385</v>
      </c>
      <c r="B386" s="15" t="s">
        <v>417</v>
      </c>
      <c r="C386" s="4">
        <f t="shared" ref="C386:C449" ca="1" si="48">RAND() * 100</f>
        <v>71.144513364147343</v>
      </c>
      <c r="D386" s="5">
        <f t="shared" ref="D386:D449" ca="1" si="49">COUNTA(D385:T385)</f>
        <v>11</v>
      </c>
      <c r="E386" s="6" t="s">
        <v>2494</v>
      </c>
      <c r="F386" s="7" t="s">
        <v>1084</v>
      </c>
      <c r="G386" s="8" t="s">
        <v>1092</v>
      </c>
      <c r="H386" s="9" t="s">
        <v>1071</v>
      </c>
      <c r="I386" s="10" t="s">
        <v>2495</v>
      </c>
      <c r="T386" s="16">
        <f t="shared" ref="T386:T449" ca="1" si="50">RANDBETWEEN(DATE(2019,1,24),DATE(2019,3,8))</f>
        <v>43521</v>
      </c>
      <c r="U386" s="36" t="b">
        <f t="shared" ref="U386:U449" ca="1" si="51">IF(D386 &gt; 10, TRUE, FALSE)</f>
        <v>1</v>
      </c>
      <c r="V386" s="36" t="b">
        <f t="shared" ref="V386:V449" ca="1" si="52">IF(U386 = TRUE, FALSE, TRUE)</f>
        <v>0</v>
      </c>
      <c r="W386" s="38" t="b">
        <f t="shared" ref="W386:W449" ca="1" si="53">IF(T386 &lt; TODAY(), TRUE, FALSE)</f>
        <v>0</v>
      </c>
      <c r="X386" s="2" t="b">
        <f t="shared" ref="X386:X449" ca="1" si="54">IF(C386 &lt; 30, TRUE, FALSE)</f>
        <v>0</v>
      </c>
      <c r="Y386" s="2" t="b">
        <f t="shared" si="47"/>
        <v>1</v>
      </c>
    </row>
    <row r="387" spans="1:25" thickTop="1" thickBot="1" x14ac:dyDescent="0.3">
      <c r="A387" s="35">
        <v>386</v>
      </c>
      <c r="B387" s="15" t="s">
        <v>418</v>
      </c>
      <c r="C387" s="4">
        <f t="shared" ca="1" si="48"/>
        <v>97.156307624288814</v>
      </c>
      <c r="D387" s="5">
        <f t="shared" ca="1" si="49"/>
        <v>7</v>
      </c>
      <c r="E387" s="6" t="s">
        <v>2494</v>
      </c>
      <c r="F387" s="7" t="s">
        <v>1084</v>
      </c>
      <c r="G387" s="8" t="s">
        <v>2496</v>
      </c>
      <c r="H387" s="9" t="s">
        <v>1071</v>
      </c>
      <c r="I387" s="10" t="s">
        <v>1088</v>
      </c>
      <c r="J387" s="11" t="s">
        <v>1749</v>
      </c>
      <c r="K387" s="12" t="s">
        <v>2497</v>
      </c>
      <c r="L387" s="7" t="s">
        <v>1103</v>
      </c>
      <c r="M387" s="13" t="s">
        <v>2498</v>
      </c>
      <c r="T387" s="16">
        <f t="shared" ca="1" si="50"/>
        <v>43497</v>
      </c>
      <c r="U387" s="36" t="b">
        <f t="shared" ca="1" si="51"/>
        <v>0</v>
      </c>
      <c r="V387" s="36" t="b">
        <f t="shared" ca="1" si="52"/>
        <v>1</v>
      </c>
      <c r="W387" s="38" t="b">
        <f t="shared" ca="1" si="53"/>
        <v>0</v>
      </c>
      <c r="X387" s="2" t="b">
        <f t="shared" ca="1" si="54"/>
        <v>0</v>
      </c>
      <c r="Y387" s="2" t="b">
        <f t="shared" ref="Y387:Y450" si="55">IF(ISNUMBER(SEARCH("SUGAR",E387:S387)) = FALSE,TRUE,FALSE)</f>
        <v>1</v>
      </c>
    </row>
    <row r="388" spans="1:25" ht="31.5" thickTop="1" thickBot="1" x14ac:dyDescent="0.3">
      <c r="A388" s="35">
        <v>387</v>
      </c>
      <c r="B388" s="15" t="s">
        <v>419</v>
      </c>
      <c r="C388" s="4">
        <f t="shared" ca="1" si="48"/>
        <v>88.88120726458466</v>
      </c>
      <c r="D388" s="5">
        <f t="shared" ca="1" si="49"/>
        <v>11</v>
      </c>
      <c r="E388" s="6" t="s">
        <v>2499</v>
      </c>
      <c r="F388" s="7" t="s">
        <v>1084</v>
      </c>
      <c r="G388" s="8" t="s">
        <v>1203</v>
      </c>
      <c r="H388" s="9" t="s">
        <v>2500</v>
      </c>
      <c r="I388" s="10" t="s">
        <v>2501</v>
      </c>
      <c r="J388" s="11" t="s">
        <v>1092</v>
      </c>
      <c r="K388" s="12" t="s">
        <v>2502</v>
      </c>
      <c r="L388" s="7" t="s">
        <v>1422</v>
      </c>
      <c r="M388" s="13" t="s">
        <v>1104</v>
      </c>
      <c r="N388" s="14" t="s">
        <v>1488</v>
      </c>
      <c r="O388" s="9" t="s">
        <v>1119</v>
      </c>
      <c r="P388" s="13" t="s">
        <v>2503</v>
      </c>
      <c r="Q388" s="8" t="s">
        <v>1151</v>
      </c>
      <c r="R388" s="3" t="s">
        <v>1248</v>
      </c>
      <c r="S388" s="10" t="s">
        <v>1106</v>
      </c>
      <c r="T388" s="16">
        <f t="shared" ca="1" si="50"/>
        <v>43505</v>
      </c>
      <c r="U388" s="36" t="b">
        <f t="shared" ca="1" si="51"/>
        <v>1</v>
      </c>
      <c r="V388" s="36" t="b">
        <f t="shared" ca="1" si="52"/>
        <v>0</v>
      </c>
      <c r="W388" s="38" t="b">
        <f t="shared" ca="1" si="53"/>
        <v>0</v>
      </c>
      <c r="X388" s="2" t="b">
        <f t="shared" ca="1" si="54"/>
        <v>0</v>
      </c>
      <c r="Y388" s="2" t="b">
        <f t="shared" si="55"/>
        <v>1</v>
      </c>
    </row>
    <row r="389" spans="1:25" thickTop="1" thickBot="1" x14ac:dyDescent="0.3">
      <c r="A389" s="35">
        <v>388</v>
      </c>
      <c r="B389" s="15" t="s">
        <v>420</v>
      </c>
      <c r="C389" s="4">
        <f t="shared" ca="1" si="48"/>
        <v>67.22859534166129</v>
      </c>
      <c r="D389" s="5">
        <f t="shared" ca="1" si="49"/>
        <v>17</v>
      </c>
      <c r="E389" s="6" t="s">
        <v>2499</v>
      </c>
      <c r="F389" s="7" t="s">
        <v>1084</v>
      </c>
      <c r="G389" s="8" t="s">
        <v>1071</v>
      </c>
      <c r="H389" s="9" t="s">
        <v>1203</v>
      </c>
      <c r="I389" s="10" t="s">
        <v>1088</v>
      </c>
      <c r="J389" s="11" t="s">
        <v>2496</v>
      </c>
      <c r="K389" s="12" t="s">
        <v>1305</v>
      </c>
      <c r="L389" s="7" t="s">
        <v>2504</v>
      </c>
      <c r="M389" s="13" t="s">
        <v>1084</v>
      </c>
      <c r="N389" s="14" t="s">
        <v>1144</v>
      </c>
      <c r="O389" s="9" t="s">
        <v>1092</v>
      </c>
      <c r="P389" s="13" t="s">
        <v>1152</v>
      </c>
      <c r="Q389" s="8" t="s">
        <v>1154</v>
      </c>
      <c r="R389" s="3" t="s">
        <v>1146</v>
      </c>
      <c r="S389" s="10" t="s">
        <v>2505</v>
      </c>
      <c r="T389" s="16">
        <f t="shared" ca="1" si="50"/>
        <v>43509</v>
      </c>
      <c r="U389" s="36" t="b">
        <f t="shared" ca="1" si="51"/>
        <v>1</v>
      </c>
      <c r="V389" s="36" t="b">
        <f t="shared" ca="1" si="52"/>
        <v>0</v>
      </c>
      <c r="W389" s="38" t="b">
        <f t="shared" ca="1" si="53"/>
        <v>0</v>
      </c>
      <c r="X389" s="2" t="b">
        <f t="shared" ca="1" si="54"/>
        <v>0</v>
      </c>
      <c r="Y389" s="2" t="b">
        <f t="shared" si="55"/>
        <v>1</v>
      </c>
    </row>
    <row r="390" spans="1:25" thickTop="1" thickBot="1" x14ac:dyDescent="0.3">
      <c r="A390" s="35">
        <v>389</v>
      </c>
      <c r="B390" s="15" t="s">
        <v>421</v>
      </c>
      <c r="C390" s="4">
        <f t="shared" ca="1" si="48"/>
        <v>3.9628587965456652</v>
      </c>
      <c r="D390" s="5">
        <f t="shared" ca="1" si="49"/>
        <v>17</v>
      </c>
      <c r="E390" s="6" t="s">
        <v>2499</v>
      </c>
      <c r="F390" s="7" t="s">
        <v>1084</v>
      </c>
      <c r="G390" s="8" t="s">
        <v>2506</v>
      </c>
      <c r="H390" s="9" t="s">
        <v>2507</v>
      </c>
      <c r="I390" s="10" t="s">
        <v>1088</v>
      </c>
      <c r="J390" s="11" t="s">
        <v>1092</v>
      </c>
      <c r="K390" s="12" t="s">
        <v>1667</v>
      </c>
      <c r="L390" s="7" t="s">
        <v>1248</v>
      </c>
      <c r="M390" s="13" t="s">
        <v>2508</v>
      </c>
      <c r="N390" s="14" t="s">
        <v>1119</v>
      </c>
      <c r="O390" s="9" t="s">
        <v>2509</v>
      </c>
      <c r="P390" s="13" t="s">
        <v>1103</v>
      </c>
      <c r="Q390" s="8" t="s">
        <v>1402</v>
      </c>
      <c r="T390" s="16">
        <f t="shared" ca="1" si="50"/>
        <v>43530</v>
      </c>
      <c r="U390" s="36" t="b">
        <f t="shared" ca="1" si="51"/>
        <v>1</v>
      </c>
      <c r="V390" s="36" t="b">
        <f t="shared" ca="1" si="52"/>
        <v>0</v>
      </c>
      <c r="W390" s="38" t="b">
        <f t="shared" ca="1" si="53"/>
        <v>0</v>
      </c>
      <c r="X390" s="2" t="b">
        <f t="shared" ca="1" si="54"/>
        <v>1</v>
      </c>
      <c r="Y390" s="2" t="b">
        <f t="shared" si="55"/>
        <v>1</v>
      </c>
    </row>
    <row r="391" spans="1:25" thickTop="1" thickBot="1" x14ac:dyDescent="0.3">
      <c r="A391" s="35">
        <v>390</v>
      </c>
      <c r="B391" s="15" t="s">
        <v>422</v>
      </c>
      <c r="C391" s="4">
        <f t="shared" ca="1" si="48"/>
        <v>12.925084932413156</v>
      </c>
      <c r="D391" s="5">
        <f t="shared" ca="1" si="49"/>
        <v>15</v>
      </c>
      <c r="E391" s="6" t="s">
        <v>2231</v>
      </c>
      <c r="F391" s="7" t="s">
        <v>1084</v>
      </c>
      <c r="G391" s="8" t="s">
        <v>1248</v>
      </c>
      <c r="H391" s="9" t="s">
        <v>1202</v>
      </c>
      <c r="I391" s="10" t="s">
        <v>1397</v>
      </c>
      <c r="J391" s="11" t="s">
        <v>1077</v>
      </c>
      <c r="K391" s="12" t="s">
        <v>2232</v>
      </c>
      <c r="L391" s="7" t="s">
        <v>1605</v>
      </c>
      <c r="M391" s="13" t="s">
        <v>2127</v>
      </c>
      <c r="T391" s="16">
        <f t="shared" ca="1" si="50"/>
        <v>43520</v>
      </c>
      <c r="U391" s="36" t="b">
        <f t="shared" ca="1" si="51"/>
        <v>1</v>
      </c>
      <c r="V391" s="36" t="b">
        <f t="shared" ca="1" si="52"/>
        <v>0</v>
      </c>
      <c r="W391" s="38" t="b">
        <f t="shared" ca="1" si="53"/>
        <v>0</v>
      </c>
      <c r="X391" s="2" t="b">
        <f t="shared" ca="1" si="54"/>
        <v>1</v>
      </c>
      <c r="Y391" s="2" t="b">
        <f t="shared" si="55"/>
        <v>1</v>
      </c>
    </row>
    <row r="392" spans="1:25" thickTop="1" thickBot="1" x14ac:dyDescent="0.3">
      <c r="A392" s="35">
        <v>391</v>
      </c>
      <c r="B392" s="15" t="s">
        <v>423</v>
      </c>
      <c r="C392" s="4">
        <f t="shared" ca="1" si="48"/>
        <v>1.0934533596019702</v>
      </c>
      <c r="D392" s="5">
        <f t="shared" ca="1" si="49"/>
        <v>11</v>
      </c>
      <c r="E392" s="6" t="s">
        <v>2231</v>
      </c>
      <c r="F392" s="7" t="s">
        <v>1225</v>
      </c>
      <c r="G392" s="8" t="s">
        <v>1084</v>
      </c>
      <c r="H392" s="9" t="s">
        <v>1248</v>
      </c>
      <c r="I392" s="10" t="s">
        <v>1092</v>
      </c>
      <c r="J392" s="11" t="s">
        <v>1146</v>
      </c>
      <c r="K392" s="12" t="s">
        <v>1397</v>
      </c>
      <c r="L392" s="7" t="s">
        <v>1605</v>
      </c>
      <c r="M392" s="13" t="s">
        <v>1310</v>
      </c>
      <c r="N392" s="14" t="s">
        <v>2510</v>
      </c>
      <c r="T392" s="16">
        <f t="shared" ca="1" si="50"/>
        <v>43508</v>
      </c>
      <c r="U392" s="36" t="b">
        <f t="shared" ca="1" si="51"/>
        <v>1</v>
      </c>
      <c r="V392" s="36" t="b">
        <f t="shared" ca="1" si="52"/>
        <v>0</v>
      </c>
      <c r="W392" s="38" t="b">
        <f t="shared" ca="1" si="53"/>
        <v>0</v>
      </c>
      <c r="X392" s="2" t="b">
        <f t="shared" ca="1" si="54"/>
        <v>1</v>
      </c>
      <c r="Y392" s="2" t="b">
        <f t="shared" si="55"/>
        <v>1</v>
      </c>
    </row>
    <row r="393" spans="1:25" thickTop="1" thickBot="1" x14ac:dyDescent="0.3">
      <c r="A393" s="35">
        <v>392</v>
      </c>
      <c r="B393" s="15" t="s">
        <v>424</v>
      </c>
      <c r="C393" s="4">
        <f t="shared" ca="1" si="48"/>
        <v>63.627084826869904</v>
      </c>
      <c r="D393" s="5">
        <f t="shared" ca="1" si="49"/>
        <v>12</v>
      </c>
      <c r="E393" s="6" t="s">
        <v>2488</v>
      </c>
      <c r="F393" s="7" t="s">
        <v>1084</v>
      </c>
      <c r="G393" s="8" t="s">
        <v>1248</v>
      </c>
      <c r="H393" s="9" t="s">
        <v>1092</v>
      </c>
      <c r="I393" s="10" t="s">
        <v>2490</v>
      </c>
      <c r="J393" s="11" t="s">
        <v>1397</v>
      </c>
      <c r="K393" s="12" t="s">
        <v>1310</v>
      </c>
      <c r="L393" s="7" t="s">
        <v>2232</v>
      </c>
      <c r="M393" s="13" t="s">
        <v>1605</v>
      </c>
      <c r="N393" s="14" t="s">
        <v>2127</v>
      </c>
      <c r="T393" s="16">
        <f t="shared" ca="1" si="50"/>
        <v>43532</v>
      </c>
      <c r="U393" s="36" t="b">
        <f t="shared" ca="1" si="51"/>
        <v>1</v>
      </c>
      <c r="V393" s="36" t="b">
        <f t="shared" ca="1" si="52"/>
        <v>0</v>
      </c>
      <c r="W393" s="38" t="b">
        <f t="shared" ca="1" si="53"/>
        <v>0</v>
      </c>
      <c r="X393" s="2" t="b">
        <f t="shared" ca="1" si="54"/>
        <v>0</v>
      </c>
      <c r="Y393" s="2" t="b">
        <f t="shared" si="55"/>
        <v>1</v>
      </c>
    </row>
    <row r="394" spans="1:25" thickTop="1" thickBot="1" x14ac:dyDescent="0.3">
      <c r="A394" s="35">
        <v>393</v>
      </c>
      <c r="B394" s="15" t="s">
        <v>425</v>
      </c>
      <c r="C394" s="4">
        <f t="shared" ca="1" si="48"/>
        <v>56.78769015158327</v>
      </c>
      <c r="D394" s="5">
        <f t="shared" ca="1" si="49"/>
        <v>12</v>
      </c>
      <c r="E394" s="6" t="s">
        <v>1932</v>
      </c>
      <c r="F394" s="7" t="s">
        <v>2511</v>
      </c>
      <c r="G394" s="8" t="s">
        <v>1113</v>
      </c>
      <c r="H394" s="9" t="s">
        <v>2512</v>
      </c>
      <c r="I394" s="10" t="s">
        <v>2513</v>
      </c>
      <c r="J394" s="11" t="s">
        <v>1071</v>
      </c>
      <c r="K394" s="12" t="s">
        <v>1683</v>
      </c>
      <c r="L394" s="7" t="s">
        <v>2514</v>
      </c>
      <c r="M394" s="13" t="s">
        <v>2515</v>
      </c>
      <c r="N394" s="14" t="s">
        <v>2516</v>
      </c>
      <c r="O394" s="9" t="s">
        <v>2517</v>
      </c>
      <c r="P394" s="13" t="s">
        <v>2518</v>
      </c>
      <c r="Q394" s="8" t="s">
        <v>1071</v>
      </c>
      <c r="R394" s="3" t="s">
        <v>1092</v>
      </c>
      <c r="S394" s="10" t="s">
        <v>2519</v>
      </c>
      <c r="T394" s="16">
        <f t="shared" ca="1" si="50"/>
        <v>43526</v>
      </c>
      <c r="U394" s="36" t="b">
        <f t="shared" ca="1" si="51"/>
        <v>1</v>
      </c>
      <c r="V394" s="36" t="b">
        <f t="shared" ca="1" si="52"/>
        <v>0</v>
      </c>
      <c r="W394" s="38" t="b">
        <f t="shared" ca="1" si="53"/>
        <v>0</v>
      </c>
      <c r="X394" s="2" t="b">
        <f t="shared" ca="1" si="54"/>
        <v>0</v>
      </c>
      <c r="Y394" s="2" t="b">
        <f t="shared" si="55"/>
        <v>1</v>
      </c>
    </row>
    <row r="395" spans="1:25" thickTop="1" thickBot="1" x14ac:dyDescent="0.3">
      <c r="A395" s="35">
        <v>394</v>
      </c>
      <c r="B395" s="15" t="s">
        <v>426</v>
      </c>
      <c r="C395" s="4">
        <f t="shared" ca="1" si="48"/>
        <v>57.050163075740215</v>
      </c>
      <c r="D395" s="5">
        <f t="shared" ca="1" si="49"/>
        <v>17</v>
      </c>
      <c r="E395" s="6" t="s">
        <v>2521</v>
      </c>
      <c r="F395" s="7" t="s">
        <v>2522</v>
      </c>
      <c r="G395" s="8" t="s">
        <v>1092</v>
      </c>
      <c r="H395" s="9" t="s">
        <v>2523</v>
      </c>
      <c r="T395" s="16">
        <f t="shared" ca="1" si="50"/>
        <v>43513</v>
      </c>
      <c r="U395" s="36" t="b">
        <f t="shared" ca="1" si="51"/>
        <v>1</v>
      </c>
      <c r="V395" s="36" t="b">
        <f t="shared" ca="1" si="52"/>
        <v>0</v>
      </c>
      <c r="W395" s="38" t="b">
        <f t="shared" ca="1" si="53"/>
        <v>0</v>
      </c>
      <c r="X395" s="2" t="b">
        <f t="shared" ca="1" si="54"/>
        <v>0</v>
      </c>
      <c r="Y395" s="2" t="b">
        <f t="shared" si="55"/>
        <v>1</v>
      </c>
    </row>
    <row r="396" spans="1:25" thickTop="1" thickBot="1" x14ac:dyDescent="0.3">
      <c r="A396" s="35">
        <v>395</v>
      </c>
      <c r="B396" s="15" t="s">
        <v>427</v>
      </c>
      <c r="C396" s="4">
        <f t="shared" ca="1" si="48"/>
        <v>11.223726098926189</v>
      </c>
      <c r="D396" s="5">
        <f t="shared" ca="1" si="49"/>
        <v>6</v>
      </c>
      <c r="E396" s="6" t="s">
        <v>2524</v>
      </c>
      <c r="F396" s="7" t="s">
        <v>1084</v>
      </c>
      <c r="G396" s="8" t="s">
        <v>2138</v>
      </c>
      <c r="T396" s="16">
        <f t="shared" ca="1" si="50"/>
        <v>43524</v>
      </c>
      <c r="U396" s="36" t="b">
        <f t="shared" ca="1" si="51"/>
        <v>0</v>
      </c>
      <c r="V396" s="36" t="b">
        <f t="shared" ca="1" si="52"/>
        <v>1</v>
      </c>
      <c r="W396" s="38" t="b">
        <f t="shared" ca="1" si="53"/>
        <v>0</v>
      </c>
      <c r="X396" s="2" t="b">
        <f t="shared" ca="1" si="54"/>
        <v>1</v>
      </c>
      <c r="Y396" s="2" t="b">
        <f t="shared" si="55"/>
        <v>1</v>
      </c>
    </row>
    <row r="397" spans="1:25" ht="31.5" thickTop="1" thickBot="1" x14ac:dyDescent="0.3">
      <c r="A397" s="35">
        <v>396</v>
      </c>
      <c r="B397" s="15" t="s">
        <v>428</v>
      </c>
      <c r="C397" s="4">
        <f t="shared" ca="1" si="48"/>
        <v>69.845590259848478</v>
      </c>
      <c r="D397" s="5">
        <f t="shared" ca="1" si="49"/>
        <v>5</v>
      </c>
      <c r="E397" s="6" t="s">
        <v>1099</v>
      </c>
      <c r="F397" s="7" t="s">
        <v>2525</v>
      </c>
      <c r="G397" s="8" t="s">
        <v>1182</v>
      </c>
      <c r="H397" s="9" t="s">
        <v>1459</v>
      </c>
      <c r="I397" s="10" t="s">
        <v>1184</v>
      </c>
      <c r="J397" s="11" t="s">
        <v>1185</v>
      </c>
      <c r="K397" s="12" t="s">
        <v>1460</v>
      </c>
      <c r="L397" s="7" t="s">
        <v>2526</v>
      </c>
      <c r="M397" s="13" t="s">
        <v>1194</v>
      </c>
      <c r="N397" s="14" t="s">
        <v>1771</v>
      </c>
      <c r="O397" s="9" t="s">
        <v>2527</v>
      </c>
      <c r="P397" s="13" t="s">
        <v>1278</v>
      </c>
      <c r="Q397" s="8" t="s">
        <v>2528</v>
      </c>
      <c r="R397" s="3" t="s">
        <v>1077</v>
      </c>
      <c r="S397" s="10" t="s">
        <v>2376</v>
      </c>
      <c r="T397" s="16">
        <f t="shared" ca="1" si="50"/>
        <v>43494</v>
      </c>
      <c r="U397" s="36" t="b">
        <f t="shared" ca="1" si="51"/>
        <v>0</v>
      </c>
      <c r="V397" s="36" t="b">
        <f t="shared" ca="1" si="52"/>
        <v>1</v>
      </c>
      <c r="W397" s="38" t="b">
        <f t="shared" ca="1" si="53"/>
        <v>0</v>
      </c>
      <c r="X397" s="2" t="b">
        <f t="shared" ca="1" si="54"/>
        <v>0</v>
      </c>
      <c r="Y397" s="2" t="b">
        <f t="shared" si="55"/>
        <v>1</v>
      </c>
    </row>
    <row r="398" spans="1:25" thickTop="1" thickBot="1" x14ac:dyDescent="0.3">
      <c r="A398" s="35">
        <v>397</v>
      </c>
      <c r="B398" s="15" t="s">
        <v>429</v>
      </c>
      <c r="C398" s="4">
        <f t="shared" ca="1" si="48"/>
        <v>74.367199610829687</v>
      </c>
      <c r="D398" s="5">
        <f t="shared" ca="1" si="49"/>
        <v>17</v>
      </c>
      <c r="E398" s="6" t="s">
        <v>1648</v>
      </c>
      <c r="F398" s="7" t="s">
        <v>2423</v>
      </c>
      <c r="G398" s="8" t="s">
        <v>1182</v>
      </c>
      <c r="H398" s="9" t="s">
        <v>1459</v>
      </c>
      <c r="I398" s="10" t="s">
        <v>1184</v>
      </c>
      <c r="J398" s="11" t="s">
        <v>1185</v>
      </c>
      <c r="K398" s="12" t="s">
        <v>1460</v>
      </c>
      <c r="L398" s="7" t="s">
        <v>1233</v>
      </c>
      <c r="M398" s="13" t="s">
        <v>1076</v>
      </c>
      <c r="N398" s="14" t="s">
        <v>1661</v>
      </c>
      <c r="O398" s="9" t="s">
        <v>1216</v>
      </c>
      <c r="P398" s="13" t="s">
        <v>1092</v>
      </c>
      <c r="Q398" s="8" t="s">
        <v>1231</v>
      </c>
      <c r="R398" s="3" t="s">
        <v>1391</v>
      </c>
      <c r="S398" s="10" t="s">
        <v>1071</v>
      </c>
      <c r="T398" s="16">
        <f t="shared" ca="1" si="50"/>
        <v>43500</v>
      </c>
      <c r="U398" s="36" t="b">
        <f t="shared" ca="1" si="51"/>
        <v>1</v>
      </c>
      <c r="V398" s="36" t="b">
        <f t="shared" ca="1" si="52"/>
        <v>0</v>
      </c>
      <c r="W398" s="38" t="b">
        <f t="shared" ca="1" si="53"/>
        <v>0</v>
      </c>
      <c r="X398" s="2" t="b">
        <f t="shared" ca="1" si="54"/>
        <v>0</v>
      </c>
      <c r="Y398" s="2" t="b">
        <f t="shared" si="55"/>
        <v>1</v>
      </c>
    </row>
    <row r="399" spans="1:25" thickTop="1" thickBot="1" x14ac:dyDescent="0.3">
      <c r="A399" s="35">
        <v>398</v>
      </c>
      <c r="B399" s="15" t="s">
        <v>430</v>
      </c>
      <c r="C399" s="4">
        <f t="shared" ca="1" si="48"/>
        <v>9.3172078184211031</v>
      </c>
      <c r="D399" s="5">
        <f t="shared" ca="1" si="49"/>
        <v>17</v>
      </c>
      <c r="E399" s="6" t="s">
        <v>2532</v>
      </c>
      <c r="F399" s="7" t="s">
        <v>2423</v>
      </c>
      <c r="G399" s="8" t="s">
        <v>1182</v>
      </c>
      <c r="H399" s="9" t="s">
        <v>1459</v>
      </c>
      <c r="I399" s="10" t="s">
        <v>2533</v>
      </c>
      <c r="J399" s="11" t="s">
        <v>2534</v>
      </c>
      <c r="K399" s="12" t="s">
        <v>2535</v>
      </c>
      <c r="L399" s="7" t="s">
        <v>1084</v>
      </c>
      <c r="M399" s="13" t="s">
        <v>2536</v>
      </c>
      <c r="N399" s="14" t="s">
        <v>2537</v>
      </c>
      <c r="O399" s="9" t="s">
        <v>1092</v>
      </c>
      <c r="P399" s="13" t="s">
        <v>2425</v>
      </c>
      <c r="Q399" s="8" t="s">
        <v>2538</v>
      </c>
      <c r="R399" s="3" t="s">
        <v>1330</v>
      </c>
      <c r="S399" s="10" t="s">
        <v>2427</v>
      </c>
      <c r="T399" s="16">
        <f t="shared" ca="1" si="50"/>
        <v>43525</v>
      </c>
      <c r="U399" s="36" t="b">
        <f t="shared" ca="1" si="51"/>
        <v>1</v>
      </c>
      <c r="V399" s="36" t="b">
        <f t="shared" ca="1" si="52"/>
        <v>0</v>
      </c>
      <c r="W399" s="38" t="b">
        <f t="shared" ca="1" si="53"/>
        <v>0</v>
      </c>
      <c r="X399" s="2" t="b">
        <f t="shared" ca="1" si="54"/>
        <v>1</v>
      </c>
      <c r="Y399" s="2" t="b">
        <f t="shared" si="55"/>
        <v>1</v>
      </c>
    </row>
    <row r="400" spans="1:25" thickTop="1" thickBot="1" x14ac:dyDescent="0.3">
      <c r="A400" s="35">
        <v>399</v>
      </c>
      <c r="B400" s="15" t="s">
        <v>431</v>
      </c>
      <c r="C400" s="4">
        <f t="shared" ca="1" si="48"/>
        <v>3.9327657695644169</v>
      </c>
      <c r="D400" s="5">
        <f t="shared" ca="1" si="49"/>
        <v>17</v>
      </c>
      <c r="E400" s="6" t="s">
        <v>2422</v>
      </c>
      <c r="F400" s="7" t="s">
        <v>2423</v>
      </c>
      <c r="G400" s="8" t="s">
        <v>1182</v>
      </c>
      <c r="H400" s="9" t="s">
        <v>1459</v>
      </c>
      <c r="I400" s="10" t="s">
        <v>1184</v>
      </c>
      <c r="J400" s="11" t="s">
        <v>1185</v>
      </c>
      <c r="K400" s="12" t="s">
        <v>1460</v>
      </c>
      <c r="L400" s="7" t="s">
        <v>1084</v>
      </c>
      <c r="M400" s="13" t="s">
        <v>1113</v>
      </c>
      <c r="N400" s="14" t="s">
        <v>1225</v>
      </c>
      <c r="O400" s="9" t="s">
        <v>1707</v>
      </c>
      <c r="P400" s="13" t="s">
        <v>2539</v>
      </c>
      <c r="Q400" s="8" t="s">
        <v>2540</v>
      </c>
      <c r="R400" s="3" t="s">
        <v>2541</v>
      </c>
      <c r="S400" s="10" t="s">
        <v>2542</v>
      </c>
      <c r="T400" s="16">
        <f t="shared" ca="1" si="50"/>
        <v>43491</v>
      </c>
      <c r="U400" s="36" t="b">
        <f t="shared" ca="1" si="51"/>
        <v>1</v>
      </c>
      <c r="V400" s="36" t="b">
        <f t="shared" ca="1" si="52"/>
        <v>0</v>
      </c>
      <c r="W400" s="38" t="b">
        <f t="shared" ca="1" si="53"/>
        <v>0</v>
      </c>
      <c r="X400" s="2" t="b">
        <f t="shared" ca="1" si="54"/>
        <v>1</v>
      </c>
      <c r="Y400" s="2" t="b">
        <f t="shared" si="55"/>
        <v>1</v>
      </c>
    </row>
    <row r="401" spans="1:25" thickTop="1" thickBot="1" x14ac:dyDescent="0.3">
      <c r="A401" s="35">
        <v>400</v>
      </c>
      <c r="B401" s="15" t="s">
        <v>432</v>
      </c>
      <c r="C401" s="4">
        <f t="shared" ca="1" si="48"/>
        <v>72.989237938481764</v>
      </c>
      <c r="D401" s="5">
        <f t="shared" ca="1" si="49"/>
        <v>17</v>
      </c>
      <c r="E401" s="6" t="s">
        <v>1639</v>
      </c>
      <c r="F401" s="7" t="s">
        <v>1182</v>
      </c>
      <c r="G401" s="8" t="s">
        <v>1459</v>
      </c>
      <c r="H401" s="9" t="s">
        <v>1184</v>
      </c>
      <c r="I401" s="10" t="s">
        <v>1185</v>
      </c>
      <c r="J401" s="11" t="s">
        <v>1351</v>
      </c>
      <c r="K401" s="12" t="s">
        <v>1460</v>
      </c>
      <c r="L401" s="7" t="s">
        <v>1084</v>
      </c>
      <c r="M401" s="13" t="s">
        <v>1124</v>
      </c>
      <c r="N401" s="14" t="s">
        <v>1317</v>
      </c>
      <c r="O401" s="9" t="s">
        <v>2064</v>
      </c>
      <c r="P401" s="13" t="s">
        <v>1194</v>
      </c>
      <c r="Q401" s="8" t="s">
        <v>2544</v>
      </c>
      <c r="R401" s="3" t="s">
        <v>1701</v>
      </c>
      <c r="S401" s="10" t="s">
        <v>2545</v>
      </c>
      <c r="T401" s="16">
        <f t="shared" ca="1" si="50"/>
        <v>43508</v>
      </c>
      <c r="U401" s="36" t="b">
        <f t="shared" ca="1" si="51"/>
        <v>1</v>
      </c>
      <c r="V401" s="36" t="b">
        <f t="shared" ca="1" si="52"/>
        <v>0</v>
      </c>
      <c r="W401" s="38" t="b">
        <f t="shared" ca="1" si="53"/>
        <v>0</v>
      </c>
      <c r="X401" s="2" t="b">
        <f t="shared" ca="1" si="54"/>
        <v>0</v>
      </c>
      <c r="Y401" s="2" t="b">
        <f t="shared" si="55"/>
        <v>1</v>
      </c>
    </row>
    <row r="402" spans="1:25" thickTop="1" thickBot="1" x14ac:dyDescent="0.3">
      <c r="A402" s="35">
        <v>401</v>
      </c>
      <c r="B402" s="15" t="s">
        <v>433</v>
      </c>
      <c r="C402" s="4">
        <f t="shared" ca="1" si="48"/>
        <v>36.125648667953044</v>
      </c>
      <c r="D402" s="5">
        <f t="shared" ca="1" si="49"/>
        <v>17</v>
      </c>
      <c r="E402" s="6" t="s">
        <v>1326</v>
      </c>
      <c r="F402" s="7" t="s">
        <v>1084</v>
      </c>
      <c r="G402" s="8" t="s">
        <v>1487</v>
      </c>
      <c r="H402" s="9" t="s">
        <v>1182</v>
      </c>
      <c r="I402" s="10" t="s">
        <v>1459</v>
      </c>
      <c r="J402" s="11" t="s">
        <v>1332</v>
      </c>
      <c r="K402" s="12" t="s">
        <v>1185</v>
      </c>
      <c r="L402" s="7" t="s">
        <v>1351</v>
      </c>
      <c r="M402" s="13" t="s">
        <v>1460</v>
      </c>
      <c r="N402" s="14" t="s">
        <v>1124</v>
      </c>
      <c r="O402" s="9" t="s">
        <v>1317</v>
      </c>
      <c r="P402" s="13" t="s">
        <v>1194</v>
      </c>
      <c r="Q402" s="8" t="s">
        <v>2544</v>
      </c>
      <c r="R402" s="3" t="s">
        <v>1701</v>
      </c>
      <c r="S402" s="10" t="s">
        <v>2545</v>
      </c>
      <c r="T402" s="16">
        <f t="shared" ca="1" si="50"/>
        <v>43532</v>
      </c>
      <c r="U402" s="36" t="b">
        <f t="shared" ca="1" si="51"/>
        <v>1</v>
      </c>
      <c r="V402" s="36" t="b">
        <f t="shared" ca="1" si="52"/>
        <v>0</v>
      </c>
      <c r="W402" s="38" t="b">
        <f t="shared" ca="1" si="53"/>
        <v>0</v>
      </c>
      <c r="X402" s="2" t="b">
        <f t="shared" ca="1" si="54"/>
        <v>0</v>
      </c>
      <c r="Y402" s="2" t="b">
        <f t="shared" si="55"/>
        <v>1</v>
      </c>
    </row>
    <row r="403" spans="1:25" thickTop="1" thickBot="1" x14ac:dyDescent="0.3">
      <c r="A403" s="35">
        <v>402</v>
      </c>
      <c r="B403" s="15" t="s">
        <v>434</v>
      </c>
      <c r="C403" s="4">
        <f t="shared" ca="1" si="48"/>
        <v>8.6128473910125685</v>
      </c>
      <c r="D403" s="5">
        <f t="shared" ca="1" si="49"/>
        <v>17</v>
      </c>
      <c r="E403" s="6" t="s">
        <v>1639</v>
      </c>
      <c r="F403" s="7" t="s">
        <v>1351</v>
      </c>
      <c r="G403" s="8" t="s">
        <v>1182</v>
      </c>
      <c r="H403" s="9" t="s">
        <v>1485</v>
      </c>
      <c r="I403" s="10" t="s">
        <v>1184</v>
      </c>
      <c r="J403" s="11" t="s">
        <v>1185</v>
      </c>
      <c r="K403" s="12" t="s">
        <v>1460</v>
      </c>
      <c r="L403" s="7" t="s">
        <v>1084</v>
      </c>
      <c r="M403" s="13" t="s">
        <v>1124</v>
      </c>
      <c r="N403" s="14" t="s">
        <v>1317</v>
      </c>
      <c r="O403" s="9" t="s">
        <v>2547</v>
      </c>
      <c r="P403" s="13" t="s">
        <v>1701</v>
      </c>
      <c r="Q403" s="8" t="s">
        <v>2545</v>
      </c>
      <c r="R403" s="3" t="s">
        <v>1499</v>
      </c>
      <c r="S403" s="10" t="s">
        <v>1416</v>
      </c>
      <c r="T403" s="16">
        <f t="shared" ca="1" si="50"/>
        <v>43522</v>
      </c>
      <c r="U403" s="36" t="b">
        <f t="shared" ca="1" si="51"/>
        <v>1</v>
      </c>
      <c r="V403" s="36" t="b">
        <f t="shared" ca="1" si="52"/>
        <v>0</v>
      </c>
      <c r="W403" s="38" t="b">
        <f t="shared" ca="1" si="53"/>
        <v>0</v>
      </c>
      <c r="X403" s="2" t="b">
        <f t="shared" ca="1" si="54"/>
        <v>1</v>
      </c>
      <c r="Y403" s="2" t="b">
        <f t="shared" si="55"/>
        <v>1</v>
      </c>
    </row>
    <row r="404" spans="1:25" thickTop="1" thickBot="1" x14ac:dyDescent="0.3">
      <c r="A404" s="35">
        <v>403</v>
      </c>
      <c r="B404" s="15" t="s">
        <v>435</v>
      </c>
      <c r="C404" s="4">
        <f t="shared" ca="1" si="48"/>
        <v>92.064387900677247</v>
      </c>
      <c r="D404" s="5">
        <f t="shared" ca="1" si="49"/>
        <v>17</v>
      </c>
      <c r="E404" s="6" t="s">
        <v>1343</v>
      </c>
      <c r="F404" s="7" t="s">
        <v>2548</v>
      </c>
      <c r="G404" s="8" t="s">
        <v>2549</v>
      </c>
      <c r="H404" s="9" t="s">
        <v>1182</v>
      </c>
      <c r="I404" s="10" t="s">
        <v>1183</v>
      </c>
      <c r="J404" s="11" t="s">
        <v>1184</v>
      </c>
      <c r="K404" s="12" t="s">
        <v>1185</v>
      </c>
      <c r="L404" s="7" t="s">
        <v>1186</v>
      </c>
      <c r="T404" s="16">
        <f t="shared" ca="1" si="50"/>
        <v>43515</v>
      </c>
      <c r="U404" s="36" t="b">
        <f t="shared" ca="1" si="51"/>
        <v>1</v>
      </c>
      <c r="V404" s="36" t="b">
        <f t="shared" ca="1" si="52"/>
        <v>0</v>
      </c>
      <c r="W404" s="38" t="b">
        <f t="shared" ca="1" si="53"/>
        <v>0</v>
      </c>
      <c r="X404" s="2" t="b">
        <f t="shared" ca="1" si="54"/>
        <v>0</v>
      </c>
      <c r="Y404" s="2" t="b">
        <f t="shared" si="55"/>
        <v>1</v>
      </c>
    </row>
    <row r="405" spans="1:25" thickTop="1" thickBot="1" x14ac:dyDescent="0.3">
      <c r="A405" s="35">
        <v>404</v>
      </c>
      <c r="B405" s="15" t="s">
        <v>436</v>
      </c>
      <c r="C405" s="4">
        <f t="shared" ca="1" si="48"/>
        <v>23.015178889213971</v>
      </c>
      <c r="D405" s="5">
        <f t="shared" ca="1" si="49"/>
        <v>10</v>
      </c>
      <c r="E405" s="6" t="s">
        <v>1180</v>
      </c>
      <c r="F405" s="7" t="s">
        <v>1181</v>
      </c>
      <c r="G405" s="8" t="s">
        <v>1182</v>
      </c>
      <c r="H405" s="9" t="s">
        <v>1183</v>
      </c>
      <c r="I405" s="10" t="s">
        <v>1184</v>
      </c>
      <c r="J405" s="11" t="s">
        <v>1185</v>
      </c>
      <c r="K405" s="12" t="s">
        <v>1186</v>
      </c>
      <c r="T405" s="16">
        <f t="shared" ca="1" si="50"/>
        <v>43511</v>
      </c>
      <c r="U405" s="36" t="b">
        <f t="shared" ca="1" si="51"/>
        <v>0</v>
      </c>
      <c r="V405" s="36" t="b">
        <f t="shared" ca="1" si="52"/>
        <v>1</v>
      </c>
      <c r="W405" s="38" t="b">
        <f t="shared" ca="1" si="53"/>
        <v>0</v>
      </c>
      <c r="X405" s="2" t="b">
        <f t="shared" ca="1" si="54"/>
        <v>1</v>
      </c>
      <c r="Y405" s="2" t="b">
        <f t="shared" si="55"/>
        <v>1</v>
      </c>
    </row>
    <row r="406" spans="1:25" thickTop="1" thickBot="1" x14ac:dyDescent="0.3">
      <c r="A406" s="35">
        <v>405</v>
      </c>
      <c r="B406" s="15" t="s">
        <v>437</v>
      </c>
      <c r="C406" s="4">
        <f t="shared" ca="1" si="48"/>
        <v>69.262331840014056</v>
      </c>
      <c r="D406" s="5">
        <f t="shared" ca="1" si="49"/>
        <v>9</v>
      </c>
      <c r="E406" s="6" t="s">
        <v>1180</v>
      </c>
      <c r="F406" s="7" t="s">
        <v>1182</v>
      </c>
      <c r="G406" s="8" t="s">
        <v>1183</v>
      </c>
      <c r="H406" s="9" t="s">
        <v>1184</v>
      </c>
      <c r="I406" s="10" t="s">
        <v>1185</v>
      </c>
      <c r="J406" s="11" t="s">
        <v>1186</v>
      </c>
      <c r="T406" s="16">
        <f t="shared" ca="1" si="50"/>
        <v>43496</v>
      </c>
      <c r="U406" s="36" t="b">
        <f t="shared" ca="1" si="51"/>
        <v>0</v>
      </c>
      <c r="V406" s="36" t="b">
        <f t="shared" ca="1" si="52"/>
        <v>1</v>
      </c>
      <c r="W406" s="38" t="b">
        <f t="shared" ca="1" si="53"/>
        <v>0</v>
      </c>
      <c r="X406" s="2" t="b">
        <f t="shared" ca="1" si="54"/>
        <v>0</v>
      </c>
      <c r="Y406" s="2" t="b">
        <f t="shared" si="55"/>
        <v>1</v>
      </c>
    </row>
    <row r="407" spans="1:25" thickTop="1" thickBot="1" x14ac:dyDescent="0.3">
      <c r="A407" s="35">
        <v>406</v>
      </c>
      <c r="B407" s="15" t="s">
        <v>438</v>
      </c>
      <c r="C407" s="4">
        <f t="shared" ca="1" si="48"/>
        <v>85.947136022427358</v>
      </c>
      <c r="D407" s="5">
        <f t="shared" ca="1" si="49"/>
        <v>8</v>
      </c>
      <c r="E407" s="6" t="s">
        <v>1180</v>
      </c>
      <c r="F407" s="7" t="s">
        <v>1181</v>
      </c>
      <c r="G407" s="8" t="s">
        <v>1182</v>
      </c>
      <c r="H407" s="9" t="s">
        <v>1183</v>
      </c>
      <c r="I407" s="10" t="s">
        <v>1184</v>
      </c>
      <c r="J407" s="11" t="s">
        <v>1185</v>
      </c>
      <c r="K407" s="12" t="s">
        <v>1186</v>
      </c>
      <c r="T407" s="16">
        <f t="shared" ca="1" si="50"/>
        <v>43501</v>
      </c>
      <c r="U407" s="36" t="b">
        <f t="shared" ca="1" si="51"/>
        <v>0</v>
      </c>
      <c r="V407" s="36" t="b">
        <f t="shared" ca="1" si="52"/>
        <v>1</v>
      </c>
      <c r="W407" s="38" t="b">
        <f t="shared" ca="1" si="53"/>
        <v>0</v>
      </c>
      <c r="X407" s="2" t="b">
        <f t="shared" ca="1" si="54"/>
        <v>0</v>
      </c>
      <c r="Y407" s="2" t="b">
        <f t="shared" si="55"/>
        <v>1</v>
      </c>
    </row>
    <row r="408" spans="1:25" thickTop="1" thickBot="1" x14ac:dyDescent="0.3">
      <c r="A408" s="35">
        <v>407</v>
      </c>
      <c r="B408" s="15" t="s">
        <v>439</v>
      </c>
      <c r="C408" s="4">
        <f t="shared" ca="1" si="48"/>
        <v>76.988382084783325</v>
      </c>
      <c r="D408" s="5">
        <f t="shared" ca="1" si="49"/>
        <v>9</v>
      </c>
      <c r="E408" s="6" t="s">
        <v>2550</v>
      </c>
      <c r="F408" s="7" t="s">
        <v>2551</v>
      </c>
      <c r="G408" s="8" t="s">
        <v>1182</v>
      </c>
      <c r="H408" s="9" t="s">
        <v>1184</v>
      </c>
      <c r="I408" s="10" t="s">
        <v>1186</v>
      </c>
      <c r="T408" s="16">
        <f t="shared" ca="1" si="50"/>
        <v>43492</v>
      </c>
      <c r="U408" s="36" t="b">
        <f t="shared" ca="1" si="51"/>
        <v>0</v>
      </c>
      <c r="V408" s="36" t="b">
        <f t="shared" ca="1" si="52"/>
        <v>1</v>
      </c>
      <c r="W408" s="38" t="b">
        <f t="shared" ca="1" si="53"/>
        <v>0</v>
      </c>
      <c r="X408" s="2" t="b">
        <f t="shared" ca="1" si="54"/>
        <v>0</v>
      </c>
      <c r="Y408" s="2" t="b">
        <f t="shared" si="55"/>
        <v>1</v>
      </c>
    </row>
    <row r="409" spans="1:25" thickTop="1" thickBot="1" x14ac:dyDescent="0.3">
      <c r="A409" s="35">
        <v>408</v>
      </c>
      <c r="B409" s="15" t="s">
        <v>440</v>
      </c>
      <c r="C409" s="4">
        <f t="shared" ca="1" si="48"/>
        <v>69.304549113890118</v>
      </c>
      <c r="D409" s="5">
        <f t="shared" ca="1" si="49"/>
        <v>7</v>
      </c>
      <c r="E409" s="6" t="s">
        <v>2552</v>
      </c>
      <c r="F409" s="7" t="s">
        <v>2551</v>
      </c>
      <c r="G409" s="8" t="s">
        <v>1182</v>
      </c>
      <c r="H409" s="9" t="s">
        <v>1184</v>
      </c>
      <c r="I409" s="10" t="s">
        <v>1186</v>
      </c>
      <c r="T409" s="16">
        <f t="shared" ca="1" si="50"/>
        <v>43512</v>
      </c>
      <c r="U409" s="36" t="b">
        <f t="shared" ca="1" si="51"/>
        <v>0</v>
      </c>
      <c r="V409" s="36" t="b">
        <f t="shared" ca="1" si="52"/>
        <v>1</v>
      </c>
      <c r="W409" s="38" t="b">
        <f t="shared" ca="1" si="53"/>
        <v>0</v>
      </c>
      <c r="X409" s="2" t="b">
        <f t="shared" ca="1" si="54"/>
        <v>0</v>
      </c>
      <c r="Y409" s="2" t="b">
        <f t="shared" si="55"/>
        <v>1</v>
      </c>
    </row>
    <row r="410" spans="1:25" thickTop="1" thickBot="1" x14ac:dyDescent="0.3">
      <c r="A410" s="35">
        <v>409</v>
      </c>
      <c r="B410" s="15" t="s">
        <v>441</v>
      </c>
      <c r="C410" s="4">
        <f t="shared" ca="1" si="48"/>
        <v>46.835523731442386</v>
      </c>
      <c r="D410" s="5">
        <f t="shared" ca="1" si="49"/>
        <v>7</v>
      </c>
      <c r="E410" s="6" t="s">
        <v>2553</v>
      </c>
      <c r="F410" s="7" t="s">
        <v>2554</v>
      </c>
      <c r="G410" s="8" t="s">
        <v>2555</v>
      </c>
      <c r="H410" s="9" t="s">
        <v>2556</v>
      </c>
      <c r="I410" s="10" t="s">
        <v>1460</v>
      </c>
      <c r="J410" s="11" t="s">
        <v>2557</v>
      </c>
      <c r="K410" s="12" t="s">
        <v>2555</v>
      </c>
      <c r="L410" s="7" t="s">
        <v>2229</v>
      </c>
      <c r="M410" s="13" t="s">
        <v>2558</v>
      </c>
      <c r="N410" s="14" t="s">
        <v>1185</v>
      </c>
      <c r="O410" s="9" t="s">
        <v>1460</v>
      </c>
      <c r="P410" s="13" t="s">
        <v>2559</v>
      </c>
      <c r="Q410" s="8" t="s">
        <v>1663</v>
      </c>
      <c r="R410" s="3" t="s">
        <v>2560</v>
      </c>
      <c r="S410" s="10" t="s">
        <v>1310</v>
      </c>
      <c r="T410" s="16">
        <f t="shared" ca="1" si="50"/>
        <v>43500</v>
      </c>
      <c r="U410" s="36" t="b">
        <f t="shared" ca="1" si="51"/>
        <v>0</v>
      </c>
      <c r="V410" s="36" t="b">
        <f t="shared" ca="1" si="52"/>
        <v>1</v>
      </c>
      <c r="W410" s="38" t="b">
        <f t="shared" ca="1" si="53"/>
        <v>0</v>
      </c>
      <c r="X410" s="2" t="b">
        <f t="shared" ca="1" si="54"/>
        <v>0</v>
      </c>
      <c r="Y410" s="2" t="b">
        <f t="shared" si="55"/>
        <v>1</v>
      </c>
    </row>
    <row r="411" spans="1:25" thickTop="1" thickBot="1" x14ac:dyDescent="0.3">
      <c r="A411" s="35">
        <v>410</v>
      </c>
      <c r="B411" s="15" t="s">
        <v>442</v>
      </c>
      <c r="C411" s="4">
        <f t="shared" ca="1" si="48"/>
        <v>27.331841349173846</v>
      </c>
      <c r="D411" s="5">
        <f t="shared" ca="1" si="49"/>
        <v>17</v>
      </c>
      <c r="E411" s="6" t="s">
        <v>2563</v>
      </c>
      <c r="F411" s="7" t="s">
        <v>1182</v>
      </c>
      <c r="G411" s="8" t="s">
        <v>1332</v>
      </c>
      <c r="H411" s="9" t="s">
        <v>1460</v>
      </c>
      <c r="I411" s="10" t="s">
        <v>1566</v>
      </c>
      <c r="J411" s="11" t="s">
        <v>1084</v>
      </c>
      <c r="K411" s="12" t="s">
        <v>1212</v>
      </c>
      <c r="L411" s="7" t="s">
        <v>1488</v>
      </c>
      <c r="M411" s="13" t="s">
        <v>1092</v>
      </c>
      <c r="N411" s="14" t="s">
        <v>1407</v>
      </c>
      <c r="O411" s="9" t="s">
        <v>1071</v>
      </c>
      <c r="P411" s="13" t="s">
        <v>2564</v>
      </c>
      <c r="Q411" s="8" t="s">
        <v>1675</v>
      </c>
      <c r="R411" s="3" t="s">
        <v>1395</v>
      </c>
      <c r="S411" s="10" t="s">
        <v>1244</v>
      </c>
      <c r="T411" s="16">
        <f t="shared" ca="1" si="50"/>
        <v>43516</v>
      </c>
      <c r="U411" s="36" t="b">
        <f t="shared" ca="1" si="51"/>
        <v>1</v>
      </c>
      <c r="V411" s="36" t="b">
        <f t="shared" ca="1" si="52"/>
        <v>0</v>
      </c>
      <c r="W411" s="38" t="b">
        <f t="shared" ca="1" si="53"/>
        <v>0</v>
      </c>
      <c r="X411" s="2" t="b">
        <f t="shared" ca="1" si="54"/>
        <v>1</v>
      </c>
      <c r="Y411" s="2" t="b">
        <f t="shared" si="55"/>
        <v>1</v>
      </c>
    </row>
    <row r="412" spans="1:25" thickTop="1" thickBot="1" x14ac:dyDescent="0.3">
      <c r="A412" s="35">
        <v>411</v>
      </c>
      <c r="B412" s="15" t="s">
        <v>443</v>
      </c>
      <c r="C412" s="4">
        <f t="shared" ca="1" si="48"/>
        <v>2.9735836729876453</v>
      </c>
      <c r="D412" s="5">
        <f t="shared" ca="1" si="49"/>
        <v>17</v>
      </c>
      <c r="E412" s="6" t="s">
        <v>162</v>
      </c>
      <c r="T412" s="16">
        <f t="shared" ca="1" si="50"/>
        <v>43526</v>
      </c>
      <c r="U412" s="36" t="b">
        <f t="shared" ca="1" si="51"/>
        <v>1</v>
      </c>
      <c r="V412" s="36" t="b">
        <f t="shared" ca="1" si="52"/>
        <v>0</v>
      </c>
      <c r="W412" s="38" t="b">
        <f t="shared" ca="1" si="53"/>
        <v>0</v>
      </c>
      <c r="X412" s="2" t="b">
        <f t="shared" ca="1" si="54"/>
        <v>1</v>
      </c>
      <c r="Y412" s="2" t="b">
        <f t="shared" si="55"/>
        <v>1</v>
      </c>
    </row>
    <row r="413" spans="1:25" thickTop="1" thickBot="1" x14ac:dyDescent="0.3">
      <c r="A413" s="35">
        <v>412</v>
      </c>
      <c r="B413" s="15" t="s">
        <v>444</v>
      </c>
      <c r="C413" s="4">
        <f t="shared" ca="1" si="48"/>
        <v>98.616143995712562</v>
      </c>
      <c r="D413" s="5">
        <f t="shared" ca="1" si="49"/>
        <v>3</v>
      </c>
      <c r="E413" s="6" t="s">
        <v>445</v>
      </c>
      <c r="T413" s="16">
        <f t="shared" ca="1" si="50"/>
        <v>43491</v>
      </c>
      <c r="U413" s="36" t="b">
        <f t="shared" ca="1" si="51"/>
        <v>0</v>
      </c>
      <c r="V413" s="36" t="b">
        <f t="shared" ca="1" si="52"/>
        <v>1</v>
      </c>
      <c r="W413" s="38" t="b">
        <f t="shared" ca="1" si="53"/>
        <v>0</v>
      </c>
      <c r="X413" s="2" t="b">
        <f t="shared" ca="1" si="54"/>
        <v>0</v>
      </c>
      <c r="Y413" s="2" t="b">
        <f t="shared" si="55"/>
        <v>1</v>
      </c>
    </row>
    <row r="414" spans="1:25" thickTop="1" thickBot="1" x14ac:dyDescent="0.3">
      <c r="A414" s="35">
        <v>413</v>
      </c>
      <c r="B414" s="15" t="s">
        <v>446</v>
      </c>
      <c r="C414" s="4">
        <f t="shared" ca="1" si="48"/>
        <v>1.7854371908980093</v>
      </c>
      <c r="D414" s="5">
        <f t="shared" ca="1" si="49"/>
        <v>3</v>
      </c>
      <c r="E414" s="6" t="s">
        <v>164</v>
      </c>
      <c r="T414" s="16">
        <f t="shared" ca="1" si="50"/>
        <v>43491</v>
      </c>
      <c r="U414" s="36" t="b">
        <f t="shared" ca="1" si="51"/>
        <v>0</v>
      </c>
      <c r="V414" s="36" t="b">
        <f t="shared" ca="1" si="52"/>
        <v>1</v>
      </c>
      <c r="W414" s="38" t="b">
        <f t="shared" ca="1" si="53"/>
        <v>0</v>
      </c>
      <c r="X414" s="2" t="b">
        <f t="shared" ca="1" si="54"/>
        <v>1</v>
      </c>
      <c r="Y414" s="2" t="b">
        <f t="shared" si="55"/>
        <v>1</v>
      </c>
    </row>
    <row r="415" spans="1:25" thickTop="1" thickBot="1" x14ac:dyDescent="0.3">
      <c r="A415" s="35">
        <v>414</v>
      </c>
      <c r="B415" s="15" t="s">
        <v>447</v>
      </c>
      <c r="C415" s="4">
        <f t="shared" ca="1" si="48"/>
        <v>1.6894748473268106</v>
      </c>
      <c r="D415" s="5">
        <f t="shared" ca="1" si="49"/>
        <v>3</v>
      </c>
      <c r="E415" s="6" t="s">
        <v>448</v>
      </c>
      <c r="T415" s="16">
        <f t="shared" ca="1" si="50"/>
        <v>43520</v>
      </c>
      <c r="U415" s="36" t="b">
        <f t="shared" ca="1" si="51"/>
        <v>0</v>
      </c>
      <c r="V415" s="36" t="b">
        <f t="shared" ca="1" si="52"/>
        <v>1</v>
      </c>
      <c r="W415" s="38" t="b">
        <f t="shared" ca="1" si="53"/>
        <v>0</v>
      </c>
      <c r="X415" s="2" t="b">
        <f t="shared" ca="1" si="54"/>
        <v>1</v>
      </c>
      <c r="Y415" s="2" t="b">
        <f t="shared" si="55"/>
        <v>1</v>
      </c>
    </row>
    <row r="416" spans="1:25" thickTop="1" thickBot="1" x14ac:dyDescent="0.3">
      <c r="A416" s="35">
        <v>415</v>
      </c>
      <c r="B416" s="15" t="s">
        <v>449</v>
      </c>
      <c r="C416" s="4">
        <f t="shared" ca="1" si="48"/>
        <v>84.566912175730579</v>
      </c>
      <c r="D416" s="5">
        <f t="shared" ca="1" si="49"/>
        <v>3</v>
      </c>
      <c r="E416" s="6" t="s">
        <v>1099</v>
      </c>
      <c r="F416" s="7" t="s">
        <v>1134</v>
      </c>
      <c r="G416" s="8" t="s">
        <v>1278</v>
      </c>
      <c r="H416" s="9" t="s">
        <v>1113</v>
      </c>
      <c r="I416" s="10" t="s">
        <v>1092</v>
      </c>
      <c r="J416" s="11" t="s">
        <v>1104</v>
      </c>
      <c r="K416" s="12" t="s">
        <v>1191</v>
      </c>
      <c r="L416" s="7" t="s">
        <v>2566</v>
      </c>
      <c r="M416" s="13" t="s">
        <v>1151</v>
      </c>
      <c r="N416" s="14" t="s">
        <v>1546</v>
      </c>
      <c r="O416" s="9" t="s">
        <v>1477</v>
      </c>
      <c r="P416" s="13" t="s">
        <v>2567</v>
      </c>
      <c r="Q416" s="8" t="s">
        <v>2568</v>
      </c>
      <c r="R416" s="3" t="s">
        <v>2569</v>
      </c>
      <c r="S416" s="10" t="s">
        <v>2330</v>
      </c>
      <c r="T416" s="16">
        <f t="shared" ca="1" si="50"/>
        <v>43524</v>
      </c>
      <c r="U416" s="36" t="b">
        <f t="shared" ca="1" si="51"/>
        <v>0</v>
      </c>
      <c r="V416" s="36" t="b">
        <f t="shared" ca="1" si="52"/>
        <v>1</v>
      </c>
      <c r="W416" s="38" t="b">
        <f t="shared" ca="1" si="53"/>
        <v>0</v>
      </c>
      <c r="X416" s="2" t="b">
        <f t="shared" ca="1" si="54"/>
        <v>0</v>
      </c>
      <c r="Y416" s="2" t="b">
        <f t="shared" si="55"/>
        <v>1</v>
      </c>
    </row>
    <row r="417" spans="1:25" thickTop="1" thickBot="1" x14ac:dyDescent="0.3">
      <c r="A417" s="35">
        <v>416</v>
      </c>
      <c r="B417" s="15" t="s">
        <v>450</v>
      </c>
      <c r="C417" s="4">
        <f t="shared" ca="1" si="48"/>
        <v>22.179258948698866</v>
      </c>
      <c r="D417" s="5">
        <f t="shared" ca="1" si="49"/>
        <v>17</v>
      </c>
      <c r="E417" s="6" t="s">
        <v>123</v>
      </c>
      <c r="F417" s="7" t="s">
        <v>1071</v>
      </c>
      <c r="G417" s="8" t="s">
        <v>1274</v>
      </c>
      <c r="H417" s="9" t="s">
        <v>1771</v>
      </c>
      <c r="I417" s="10" t="s">
        <v>2572</v>
      </c>
      <c r="J417" s="11" t="s">
        <v>1092</v>
      </c>
      <c r="K417" s="12" t="s">
        <v>1104</v>
      </c>
      <c r="L417" s="7" t="s">
        <v>2573</v>
      </c>
      <c r="M417" s="13" t="s">
        <v>2331</v>
      </c>
      <c r="N417" s="14" t="s">
        <v>1546</v>
      </c>
      <c r="O417" s="9" t="s">
        <v>2330</v>
      </c>
      <c r="P417" s="13" t="s">
        <v>1480</v>
      </c>
      <c r="Q417" s="8" t="s">
        <v>2571</v>
      </c>
      <c r="R417" s="3" t="s">
        <v>1477</v>
      </c>
      <c r="S417" s="10" t="s">
        <v>2570</v>
      </c>
      <c r="T417" s="16">
        <f t="shared" ca="1" si="50"/>
        <v>43502</v>
      </c>
      <c r="U417" s="36" t="b">
        <f t="shared" ca="1" si="51"/>
        <v>1</v>
      </c>
      <c r="V417" s="36" t="b">
        <f t="shared" ca="1" si="52"/>
        <v>0</v>
      </c>
      <c r="W417" s="38" t="b">
        <f t="shared" ca="1" si="53"/>
        <v>0</v>
      </c>
      <c r="X417" s="2" t="b">
        <f t="shared" ca="1" si="54"/>
        <v>1</v>
      </c>
      <c r="Y417" s="2" t="b">
        <f t="shared" si="55"/>
        <v>1</v>
      </c>
    </row>
    <row r="418" spans="1:25" ht="31.5" thickTop="1" thickBot="1" x14ac:dyDescent="0.3">
      <c r="A418" s="35">
        <v>417</v>
      </c>
      <c r="B418" s="15" t="s">
        <v>451</v>
      </c>
      <c r="C418" s="4">
        <f t="shared" ca="1" si="48"/>
        <v>50.129700896970753</v>
      </c>
      <c r="D418" s="5">
        <f t="shared" ca="1" si="49"/>
        <v>17</v>
      </c>
      <c r="E418" s="6" t="s">
        <v>2574</v>
      </c>
      <c r="F418" s="7" t="s">
        <v>1084</v>
      </c>
      <c r="G418" s="8" t="s">
        <v>2575</v>
      </c>
      <c r="H418" s="9" t="s">
        <v>1505</v>
      </c>
      <c r="I418" s="10" t="s">
        <v>1230</v>
      </c>
      <c r="J418" s="11" t="s">
        <v>1092</v>
      </c>
      <c r="K418" s="12" t="s">
        <v>1217</v>
      </c>
      <c r="L418" s="7" t="s">
        <v>2576</v>
      </c>
      <c r="M418" s="13" t="s">
        <v>2577</v>
      </c>
      <c r="N418" s="14" t="s">
        <v>1084</v>
      </c>
      <c r="O418" s="9" t="s">
        <v>1131</v>
      </c>
      <c r="P418" s="13" t="s">
        <v>2578</v>
      </c>
      <c r="Q418" s="8" t="s">
        <v>1230</v>
      </c>
      <c r="R418" s="3" t="s">
        <v>1092</v>
      </c>
      <c r="S418" s="10" t="s">
        <v>1231</v>
      </c>
      <c r="T418" s="16">
        <f t="shared" ca="1" si="50"/>
        <v>43490</v>
      </c>
      <c r="U418" s="36" t="b">
        <f t="shared" ca="1" si="51"/>
        <v>1</v>
      </c>
      <c r="V418" s="36" t="b">
        <f t="shared" ca="1" si="52"/>
        <v>0</v>
      </c>
      <c r="W418" s="38" t="b">
        <f t="shared" ca="1" si="53"/>
        <v>0</v>
      </c>
      <c r="X418" s="2" t="b">
        <f t="shared" ca="1" si="54"/>
        <v>0</v>
      </c>
      <c r="Y418" s="2" t="b">
        <f t="shared" si="55"/>
        <v>1</v>
      </c>
    </row>
    <row r="419" spans="1:25" thickTop="1" thickBot="1" x14ac:dyDescent="0.3">
      <c r="A419" s="35">
        <v>418</v>
      </c>
      <c r="B419" s="15" t="s">
        <v>452</v>
      </c>
      <c r="C419" s="4">
        <f t="shared" ca="1" si="48"/>
        <v>42.475341203694207</v>
      </c>
      <c r="D419" s="5">
        <f t="shared" ca="1" si="49"/>
        <v>17</v>
      </c>
      <c r="E419" s="6" t="s">
        <v>2579</v>
      </c>
      <c r="F419" s="7" t="s">
        <v>2580</v>
      </c>
      <c r="G419" s="8" t="s">
        <v>2423</v>
      </c>
      <c r="H419" s="9" t="s">
        <v>1182</v>
      </c>
      <c r="I419" s="10" t="s">
        <v>1485</v>
      </c>
      <c r="J419" s="11" t="s">
        <v>1184</v>
      </c>
      <c r="K419" s="12" t="s">
        <v>1185</v>
      </c>
      <c r="L419" s="7" t="s">
        <v>1460</v>
      </c>
      <c r="M419" s="13" t="s">
        <v>2581</v>
      </c>
      <c r="N419" s="14" t="s">
        <v>2582</v>
      </c>
      <c r="O419" s="9" t="s">
        <v>1194</v>
      </c>
      <c r="P419" s="13" t="s">
        <v>2583</v>
      </c>
      <c r="Q419" s="8" t="s">
        <v>2584</v>
      </c>
      <c r="R419" s="3" t="s">
        <v>1092</v>
      </c>
      <c r="S419" s="10" t="s">
        <v>2585</v>
      </c>
      <c r="T419" s="16">
        <f t="shared" ca="1" si="50"/>
        <v>43492</v>
      </c>
      <c r="U419" s="36" t="b">
        <f t="shared" ca="1" si="51"/>
        <v>1</v>
      </c>
      <c r="V419" s="36" t="b">
        <f t="shared" ca="1" si="52"/>
        <v>0</v>
      </c>
      <c r="W419" s="38" t="b">
        <f t="shared" ca="1" si="53"/>
        <v>0</v>
      </c>
      <c r="X419" s="2" t="b">
        <f t="shared" ca="1" si="54"/>
        <v>0</v>
      </c>
      <c r="Y419" s="2" t="b">
        <f t="shared" si="55"/>
        <v>1</v>
      </c>
    </row>
    <row r="420" spans="1:25" thickTop="1" thickBot="1" x14ac:dyDescent="0.3">
      <c r="A420" s="35">
        <v>419</v>
      </c>
      <c r="B420" s="15" t="s">
        <v>453</v>
      </c>
      <c r="C420" s="4">
        <f t="shared" ca="1" si="48"/>
        <v>34.958763364461035</v>
      </c>
      <c r="D420" s="5">
        <f t="shared" ca="1" si="49"/>
        <v>17</v>
      </c>
      <c r="E420" s="6" t="s">
        <v>2587</v>
      </c>
      <c r="F420" s="7" t="s">
        <v>1478</v>
      </c>
      <c r="G420" s="8" t="s">
        <v>1459</v>
      </c>
      <c r="H420" s="9" t="s">
        <v>1184</v>
      </c>
      <c r="I420" s="10" t="s">
        <v>1185</v>
      </c>
      <c r="J420" s="11" t="s">
        <v>1460</v>
      </c>
      <c r="K420" s="12" t="s">
        <v>2588</v>
      </c>
      <c r="L420" s="7" t="s">
        <v>2589</v>
      </c>
      <c r="M420" s="13" t="s">
        <v>2590</v>
      </c>
      <c r="N420" s="14" t="s">
        <v>1257</v>
      </c>
      <c r="O420" s="9" t="s">
        <v>2591</v>
      </c>
      <c r="P420" s="13" t="s">
        <v>1071</v>
      </c>
      <c r="Q420" s="8" t="s">
        <v>1076</v>
      </c>
      <c r="R420" s="3" t="s">
        <v>2592</v>
      </c>
      <c r="S420" s="10" t="s">
        <v>1092</v>
      </c>
      <c r="T420" s="16">
        <f t="shared" ca="1" si="50"/>
        <v>43498</v>
      </c>
      <c r="U420" s="36" t="b">
        <f t="shared" ca="1" si="51"/>
        <v>1</v>
      </c>
      <c r="V420" s="36" t="b">
        <f t="shared" ca="1" si="52"/>
        <v>0</v>
      </c>
      <c r="W420" s="38" t="b">
        <f t="shared" ca="1" si="53"/>
        <v>0</v>
      </c>
      <c r="X420" s="2" t="b">
        <f t="shared" ca="1" si="54"/>
        <v>0</v>
      </c>
      <c r="Y420" s="2" t="b">
        <f t="shared" si="55"/>
        <v>1</v>
      </c>
    </row>
    <row r="421" spans="1:25" thickTop="1" thickBot="1" x14ac:dyDescent="0.3">
      <c r="A421" s="35">
        <v>420</v>
      </c>
      <c r="B421" s="15" t="s">
        <v>454</v>
      </c>
      <c r="C421" s="4">
        <f t="shared" ca="1" si="48"/>
        <v>68.769980840657141</v>
      </c>
      <c r="D421" s="5">
        <f t="shared" ca="1" si="49"/>
        <v>17</v>
      </c>
      <c r="E421" s="6" t="s">
        <v>2596</v>
      </c>
      <c r="F421" s="7" t="s">
        <v>1667</v>
      </c>
      <c r="G421" s="8" t="s">
        <v>1084</v>
      </c>
      <c r="H421" s="9" t="s">
        <v>1278</v>
      </c>
      <c r="I421" s="10" t="s">
        <v>2181</v>
      </c>
      <c r="J421" s="11" t="s">
        <v>2597</v>
      </c>
      <c r="K421" s="12" t="s">
        <v>2441</v>
      </c>
      <c r="L421" s="7" t="s">
        <v>1227</v>
      </c>
      <c r="M421" s="13" t="s">
        <v>1205</v>
      </c>
      <c r="N421" s="14" t="s">
        <v>1453</v>
      </c>
      <c r="O421" s="9" t="s">
        <v>1194</v>
      </c>
      <c r="P421" s="13" t="s">
        <v>1209</v>
      </c>
      <c r="Q421" s="8" t="s">
        <v>2598</v>
      </c>
      <c r="R421" s="3" t="s">
        <v>1198</v>
      </c>
      <c r="S421" s="10" t="s">
        <v>1071</v>
      </c>
      <c r="T421" s="16">
        <f t="shared" ca="1" si="50"/>
        <v>43531</v>
      </c>
      <c r="U421" s="36" t="b">
        <f t="shared" ca="1" si="51"/>
        <v>1</v>
      </c>
      <c r="V421" s="36" t="b">
        <f t="shared" ca="1" si="52"/>
        <v>0</v>
      </c>
      <c r="W421" s="38" t="b">
        <f t="shared" ca="1" si="53"/>
        <v>0</v>
      </c>
      <c r="X421" s="2" t="b">
        <f t="shared" ca="1" si="54"/>
        <v>0</v>
      </c>
      <c r="Y421" s="2" t="b">
        <f t="shared" si="55"/>
        <v>1</v>
      </c>
    </row>
    <row r="422" spans="1:25" thickTop="1" thickBot="1" x14ac:dyDescent="0.3">
      <c r="A422" s="35">
        <v>421</v>
      </c>
      <c r="B422" s="15" t="s">
        <v>455</v>
      </c>
      <c r="C422" s="4">
        <f t="shared" ca="1" si="48"/>
        <v>38.385954638939147</v>
      </c>
      <c r="D422" s="5">
        <f t="shared" ca="1" si="49"/>
        <v>17</v>
      </c>
      <c r="E422" s="6" t="s">
        <v>319</v>
      </c>
      <c r="F422" s="7" t="s">
        <v>1070</v>
      </c>
      <c r="G422" s="8" t="s">
        <v>1071</v>
      </c>
      <c r="H422" s="9" t="s">
        <v>2600</v>
      </c>
      <c r="I422" s="10" t="s">
        <v>1073</v>
      </c>
      <c r="J422" s="11" t="s">
        <v>1225</v>
      </c>
      <c r="K422" s="12" t="s">
        <v>1278</v>
      </c>
      <c r="L422" s="7" t="s">
        <v>1084</v>
      </c>
      <c r="M422" s="13" t="s">
        <v>2530</v>
      </c>
      <c r="N422" s="14" t="s">
        <v>1092</v>
      </c>
      <c r="O422" s="9" t="s">
        <v>1862</v>
      </c>
      <c r="P422" s="13" t="s">
        <v>1278</v>
      </c>
      <c r="Q422" s="8" t="s">
        <v>2601</v>
      </c>
      <c r="R422" s="3" t="s">
        <v>2602</v>
      </c>
      <c r="S422" s="10" t="s">
        <v>1073</v>
      </c>
      <c r="T422" s="16">
        <f t="shared" ca="1" si="50"/>
        <v>43516</v>
      </c>
      <c r="U422" s="36" t="b">
        <f t="shared" ca="1" si="51"/>
        <v>1</v>
      </c>
      <c r="V422" s="36" t="b">
        <f t="shared" ca="1" si="52"/>
        <v>0</v>
      </c>
      <c r="W422" s="38" t="b">
        <f t="shared" ca="1" si="53"/>
        <v>0</v>
      </c>
      <c r="X422" s="2" t="b">
        <f t="shared" ca="1" si="54"/>
        <v>0</v>
      </c>
      <c r="Y422" s="2" t="b">
        <f t="shared" si="55"/>
        <v>1</v>
      </c>
    </row>
    <row r="423" spans="1:25" thickTop="1" thickBot="1" x14ac:dyDescent="0.3">
      <c r="A423" s="35">
        <v>422</v>
      </c>
      <c r="B423" s="15" t="s">
        <v>456</v>
      </c>
      <c r="C423" s="4">
        <f t="shared" ca="1" si="48"/>
        <v>8.8471236139924905</v>
      </c>
      <c r="D423" s="5">
        <f t="shared" ca="1" si="49"/>
        <v>17</v>
      </c>
      <c r="E423" s="6" t="s">
        <v>319</v>
      </c>
      <c r="F423" s="7" t="s">
        <v>1071</v>
      </c>
      <c r="G423" s="8" t="s">
        <v>1070</v>
      </c>
      <c r="H423" s="9" t="s">
        <v>2604</v>
      </c>
      <c r="I423" s="10" t="s">
        <v>1071</v>
      </c>
      <c r="J423" s="11" t="s">
        <v>1084</v>
      </c>
      <c r="K423" s="12" t="s">
        <v>1310</v>
      </c>
      <c r="L423" s="7" t="s">
        <v>1290</v>
      </c>
      <c r="M423" s="13" t="s">
        <v>1151</v>
      </c>
      <c r="N423" s="14" t="s">
        <v>2143</v>
      </c>
      <c r="O423" s="9" t="s">
        <v>1397</v>
      </c>
      <c r="P423" s="13" t="s">
        <v>2605</v>
      </c>
      <c r="Q423" s="8" t="s">
        <v>2606</v>
      </c>
      <c r="R423" s="3" t="s">
        <v>1603</v>
      </c>
      <c r="S423" s="10" t="s">
        <v>2376</v>
      </c>
      <c r="T423" s="16">
        <f t="shared" ca="1" si="50"/>
        <v>43528</v>
      </c>
      <c r="U423" s="36" t="b">
        <f t="shared" ca="1" si="51"/>
        <v>1</v>
      </c>
      <c r="V423" s="36" t="b">
        <f t="shared" ca="1" si="52"/>
        <v>0</v>
      </c>
      <c r="W423" s="38" t="b">
        <f t="shared" ca="1" si="53"/>
        <v>0</v>
      </c>
      <c r="X423" s="2" t="b">
        <f t="shared" ca="1" si="54"/>
        <v>1</v>
      </c>
      <c r="Y423" s="2" t="b">
        <f t="shared" si="55"/>
        <v>1</v>
      </c>
    </row>
    <row r="424" spans="1:25" thickTop="1" thickBot="1" x14ac:dyDescent="0.3">
      <c r="A424" s="35">
        <v>423</v>
      </c>
      <c r="B424" s="15" t="s">
        <v>457</v>
      </c>
      <c r="C424" s="4">
        <f t="shared" ca="1" si="48"/>
        <v>95.019473672402427</v>
      </c>
      <c r="D424" s="5">
        <f t="shared" ca="1" si="49"/>
        <v>17</v>
      </c>
      <c r="E424" s="6" t="s">
        <v>319</v>
      </c>
      <c r="F424" s="7" t="s">
        <v>1071</v>
      </c>
      <c r="G424" s="8" t="s">
        <v>1070</v>
      </c>
      <c r="H424" s="9" t="s">
        <v>2609</v>
      </c>
      <c r="I424" s="10" t="s">
        <v>2607</v>
      </c>
      <c r="J424" s="11" t="s">
        <v>1620</v>
      </c>
      <c r="K424" s="12" t="s">
        <v>1507</v>
      </c>
      <c r="L424" s="7" t="s">
        <v>1862</v>
      </c>
      <c r="M424" s="13" t="s">
        <v>1613</v>
      </c>
      <c r="N424" s="14" t="s">
        <v>1664</v>
      </c>
      <c r="O424" s="9" t="s">
        <v>2608</v>
      </c>
      <c r="P424" s="13" t="s">
        <v>1278</v>
      </c>
      <c r="Q424" s="8" t="s">
        <v>2610</v>
      </c>
      <c r="R424" s="3" t="s">
        <v>2611</v>
      </c>
      <c r="S424" s="10" t="s">
        <v>1225</v>
      </c>
      <c r="T424" s="16">
        <f t="shared" ca="1" si="50"/>
        <v>43516</v>
      </c>
      <c r="U424" s="36" t="b">
        <f t="shared" ca="1" si="51"/>
        <v>1</v>
      </c>
      <c r="V424" s="36" t="b">
        <f t="shared" ca="1" si="52"/>
        <v>0</v>
      </c>
      <c r="W424" s="38" t="b">
        <f t="shared" ca="1" si="53"/>
        <v>0</v>
      </c>
      <c r="X424" s="2" t="b">
        <f t="shared" ca="1" si="54"/>
        <v>0</v>
      </c>
      <c r="Y424" s="2" t="b">
        <f t="shared" si="55"/>
        <v>1</v>
      </c>
    </row>
    <row r="425" spans="1:25" thickTop="1" thickBot="1" x14ac:dyDescent="0.3">
      <c r="A425" s="35">
        <v>424</v>
      </c>
      <c r="B425" s="15" t="s">
        <v>44</v>
      </c>
      <c r="C425" s="4">
        <f t="shared" ca="1" si="48"/>
        <v>70.787739963025928</v>
      </c>
      <c r="D425" s="5">
        <f t="shared" ca="1" si="49"/>
        <v>17</v>
      </c>
      <c r="E425" s="6" t="s">
        <v>319</v>
      </c>
      <c r="F425" s="7" t="s">
        <v>1070</v>
      </c>
      <c r="G425" s="8" t="s">
        <v>1071</v>
      </c>
      <c r="H425" s="9" t="s">
        <v>1278</v>
      </c>
      <c r="I425" s="10" t="s">
        <v>2612</v>
      </c>
      <c r="J425" s="11" t="s">
        <v>2613</v>
      </c>
      <c r="K425" s="12" t="s">
        <v>1104</v>
      </c>
      <c r="L425" s="7" t="s">
        <v>1078</v>
      </c>
      <c r="M425" s="13" t="s">
        <v>1723</v>
      </c>
      <c r="N425" s="14" t="s">
        <v>1196</v>
      </c>
      <c r="O425" s="9" t="s">
        <v>2603</v>
      </c>
      <c r="P425" s="13" t="s">
        <v>1081</v>
      </c>
      <c r="Q425" s="8" t="s">
        <v>1664</v>
      </c>
      <c r="R425" s="3" t="s">
        <v>1270</v>
      </c>
      <c r="S425" s="10" t="s">
        <v>2232</v>
      </c>
      <c r="T425" s="16">
        <f t="shared" ca="1" si="50"/>
        <v>43494</v>
      </c>
      <c r="U425" s="36" t="b">
        <f t="shared" ca="1" si="51"/>
        <v>1</v>
      </c>
      <c r="V425" s="36" t="b">
        <f t="shared" ca="1" si="52"/>
        <v>0</v>
      </c>
      <c r="W425" s="38" t="b">
        <f t="shared" ca="1" si="53"/>
        <v>0</v>
      </c>
      <c r="X425" s="2" t="b">
        <f t="shared" ca="1" si="54"/>
        <v>0</v>
      </c>
      <c r="Y425" s="2" t="b">
        <f t="shared" si="55"/>
        <v>1</v>
      </c>
    </row>
    <row r="426" spans="1:25" ht="31.5" thickTop="1" thickBot="1" x14ac:dyDescent="0.3">
      <c r="A426" s="35">
        <v>425</v>
      </c>
      <c r="B426" s="15" t="s">
        <v>458</v>
      </c>
      <c r="C426" s="4">
        <f t="shared" ca="1" si="48"/>
        <v>98.168615562408519</v>
      </c>
      <c r="D426" s="5">
        <f t="shared" ca="1" si="49"/>
        <v>17</v>
      </c>
      <c r="E426" s="6" t="s">
        <v>319</v>
      </c>
      <c r="F426" s="7" t="s">
        <v>1070</v>
      </c>
      <c r="G426" s="8" t="s">
        <v>1481</v>
      </c>
      <c r="H426" s="9" t="s">
        <v>1071</v>
      </c>
      <c r="I426" s="10" t="s">
        <v>1076</v>
      </c>
      <c r="J426" s="11" t="s">
        <v>2614</v>
      </c>
      <c r="K426" s="12" t="s">
        <v>1084</v>
      </c>
      <c r="L426" s="7" t="s">
        <v>1071</v>
      </c>
      <c r="M426" s="13" t="s">
        <v>1614</v>
      </c>
      <c r="N426" s="14" t="s">
        <v>2615</v>
      </c>
      <c r="O426" s="9" t="s">
        <v>1647</v>
      </c>
      <c r="P426" s="13" t="s">
        <v>1092</v>
      </c>
      <c r="Q426" s="8" t="s">
        <v>1131</v>
      </c>
      <c r="R426" s="3" t="s">
        <v>1278</v>
      </c>
      <c r="S426" s="10" t="s">
        <v>2616</v>
      </c>
      <c r="T426" s="16">
        <f t="shared" ca="1" si="50"/>
        <v>43510</v>
      </c>
      <c r="U426" s="36" t="b">
        <f t="shared" ca="1" si="51"/>
        <v>1</v>
      </c>
      <c r="V426" s="36" t="b">
        <f t="shared" ca="1" si="52"/>
        <v>0</v>
      </c>
      <c r="W426" s="38" t="b">
        <f t="shared" ca="1" si="53"/>
        <v>0</v>
      </c>
      <c r="X426" s="2" t="b">
        <f t="shared" ca="1" si="54"/>
        <v>0</v>
      </c>
      <c r="Y426" s="2" t="b">
        <f t="shared" si="55"/>
        <v>1</v>
      </c>
    </row>
    <row r="427" spans="1:25" thickTop="1" thickBot="1" x14ac:dyDescent="0.3">
      <c r="A427" s="35">
        <v>426</v>
      </c>
      <c r="B427" s="15" t="s">
        <v>459</v>
      </c>
      <c r="C427" s="4">
        <f t="shared" ca="1" si="48"/>
        <v>15.76797422471442</v>
      </c>
      <c r="D427" s="5">
        <f t="shared" ca="1" si="49"/>
        <v>17</v>
      </c>
      <c r="E427" s="6" t="s">
        <v>319</v>
      </c>
      <c r="F427" s="7" t="s">
        <v>1070</v>
      </c>
      <c r="G427" s="8" t="s">
        <v>1481</v>
      </c>
      <c r="H427" s="9" t="s">
        <v>1071</v>
      </c>
      <c r="I427" s="10" t="s">
        <v>1076</v>
      </c>
      <c r="J427" s="11" t="s">
        <v>1278</v>
      </c>
      <c r="K427" s="12" t="s">
        <v>1311</v>
      </c>
      <c r="L427" s="7" t="s">
        <v>2617</v>
      </c>
      <c r="M427" s="13" t="s">
        <v>1078</v>
      </c>
      <c r="N427" s="14" t="s">
        <v>1196</v>
      </c>
      <c r="O427" s="9" t="s">
        <v>2603</v>
      </c>
      <c r="P427" s="13" t="s">
        <v>1081</v>
      </c>
      <c r="Q427" s="8" t="s">
        <v>1664</v>
      </c>
      <c r="R427" s="3" t="s">
        <v>2232</v>
      </c>
      <c r="S427" s="10" t="s">
        <v>2618</v>
      </c>
      <c r="T427" s="16">
        <f t="shared" ca="1" si="50"/>
        <v>43500</v>
      </c>
      <c r="U427" s="36" t="b">
        <f t="shared" ca="1" si="51"/>
        <v>1</v>
      </c>
      <c r="V427" s="36" t="b">
        <f t="shared" ca="1" si="52"/>
        <v>0</v>
      </c>
      <c r="W427" s="38" t="b">
        <f t="shared" ca="1" si="53"/>
        <v>0</v>
      </c>
      <c r="X427" s="2" t="b">
        <f t="shared" ca="1" si="54"/>
        <v>1</v>
      </c>
      <c r="Y427" s="2" t="b">
        <f t="shared" si="55"/>
        <v>1</v>
      </c>
    </row>
    <row r="428" spans="1:25" thickTop="1" thickBot="1" x14ac:dyDescent="0.3">
      <c r="A428" s="35">
        <v>427</v>
      </c>
      <c r="B428" s="15" t="s">
        <v>44</v>
      </c>
      <c r="C428" s="4">
        <f t="shared" ca="1" si="48"/>
        <v>81.382127794887367</v>
      </c>
      <c r="D428" s="5">
        <f t="shared" ca="1" si="49"/>
        <v>17</v>
      </c>
      <c r="E428" s="6" t="s">
        <v>319</v>
      </c>
      <c r="F428" s="7" t="s">
        <v>1070</v>
      </c>
      <c r="G428" s="8" t="s">
        <v>1071</v>
      </c>
      <c r="H428" s="9" t="s">
        <v>2619</v>
      </c>
      <c r="I428" s="10" t="s">
        <v>1071</v>
      </c>
      <c r="J428" s="11" t="s">
        <v>1203</v>
      </c>
      <c r="K428" s="12" t="s">
        <v>1175</v>
      </c>
      <c r="L428" s="7" t="s">
        <v>1124</v>
      </c>
      <c r="M428" s="13" t="s">
        <v>1160</v>
      </c>
      <c r="N428" s="14" t="s">
        <v>1640</v>
      </c>
      <c r="O428" s="9" t="s">
        <v>1446</v>
      </c>
      <c r="P428" s="13" t="s">
        <v>1313</v>
      </c>
      <c r="Q428" s="8" t="s">
        <v>1191</v>
      </c>
      <c r="R428" s="3" t="s">
        <v>2620</v>
      </c>
      <c r="S428" s="10" t="s">
        <v>1084</v>
      </c>
      <c r="T428" s="16">
        <f t="shared" ca="1" si="50"/>
        <v>43520</v>
      </c>
      <c r="U428" s="36" t="b">
        <f t="shared" ca="1" si="51"/>
        <v>1</v>
      </c>
      <c r="V428" s="36" t="b">
        <f t="shared" ca="1" si="52"/>
        <v>0</v>
      </c>
      <c r="W428" s="38" t="b">
        <f t="shared" ca="1" si="53"/>
        <v>0</v>
      </c>
      <c r="X428" s="2" t="b">
        <f t="shared" ca="1" si="54"/>
        <v>0</v>
      </c>
      <c r="Y428" s="2" t="b">
        <f t="shared" si="55"/>
        <v>1</v>
      </c>
    </row>
    <row r="429" spans="1:25" thickTop="1" thickBot="1" x14ac:dyDescent="0.3">
      <c r="A429" s="35">
        <v>428</v>
      </c>
      <c r="B429" s="15" t="s">
        <v>460</v>
      </c>
      <c r="C429" s="4">
        <f t="shared" ca="1" si="48"/>
        <v>26.279093570244726</v>
      </c>
      <c r="D429" s="5">
        <f t="shared" ca="1" si="49"/>
        <v>17</v>
      </c>
      <c r="E429" s="6" t="s">
        <v>319</v>
      </c>
      <c r="F429" s="7" t="s">
        <v>1070</v>
      </c>
      <c r="G429" s="8" t="s">
        <v>1071</v>
      </c>
      <c r="H429" s="9" t="s">
        <v>1273</v>
      </c>
      <c r="I429" s="10" t="s">
        <v>1274</v>
      </c>
      <c r="J429" s="11" t="s">
        <v>1311</v>
      </c>
      <c r="K429" s="12" t="s">
        <v>1275</v>
      </c>
      <c r="L429" s="7" t="s">
        <v>2622</v>
      </c>
      <c r="M429" s="13" t="s">
        <v>2620</v>
      </c>
      <c r="N429" s="14" t="s">
        <v>1278</v>
      </c>
      <c r="O429" s="9" t="s">
        <v>2612</v>
      </c>
      <c r="P429" s="13" t="s">
        <v>2623</v>
      </c>
      <c r="Q429" s="8" t="s">
        <v>1078</v>
      </c>
      <c r="R429" s="3" t="s">
        <v>1196</v>
      </c>
      <c r="S429" s="10" t="s">
        <v>2603</v>
      </c>
      <c r="T429" s="16">
        <f t="shared" ca="1" si="50"/>
        <v>43495</v>
      </c>
      <c r="U429" s="36" t="b">
        <f t="shared" ca="1" si="51"/>
        <v>1</v>
      </c>
      <c r="V429" s="36" t="b">
        <f t="shared" ca="1" si="52"/>
        <v>0</v>
      </c>
      <c r="W429" s="38" t="b">
        <f t="shared" ca="1" si="53"/>
        <v>0</v>
      </c>
      <c r="X429" s="2" t="b">
        <f t="shared" ca="1" si="54"/>
        <v>1</v>
      </c>
      <c r="Y429" s="2" t="b">
        <f t="shared" si="55"/>
        <v>1</v>
      </c>
    </row>
    <row r="430" spans="1:25" thickTop="1" thickBot="1" x14ac:dyDescent="0.3">
      <c r="A430" s="35">
        <v>429</v>
      </c>
      <c r="B430" s="15" t="s">
        <v>461</v>
      </c>
      <c r="C430" s="4">
        <f t="shared" ca="1" si="48"/>
        <v>16.166780579121387</v>
      </c>
      <c r="D430" s="5">
        <f t="shared" ca="1" si="49"/>
        <v>17</v>
      </c>
      <c r="E430" s="6" t="s">
        <v>319</v>
      </c>
      <c r="F430" s="7" t="s">
        <v>1070</v>
      </c>
      <c r="G430" s="8" t="s">
        <v>1071</v>
      </c>
      <c r="H430" s="9" t="s">
        <v>1278</v>
      </c>
      <c r="I430" s="10" t="s">
        <v>1076</v>
      </c>
      <c r="J430" s="11" t="s">
        <v>1288</v>
      </c>
      <c r="K430" s="12" t="s">
        <v>2612</v>
      </c>
      <c r="L430" s="7" t="s">
        <v>1311</v>
      </c>
      <c r="M430" s="13" t="s">
        <v>2624</v>
      </c>
      <c r="N430" s="14" t="s">
        <v>1314</v>
      </c>
      <c r="O430" s="9" t="s">
        <v>1079</v>
      </c>
      <c r="P430" s="13" t="s">
        <v>1078</v>
      </c>
      <c r="Q430" s="8" t="s">
        <v>1196</v>
      </c>
      <c r="R430" s="3" t="s">
        <v>2603</v>
      </c>
      <c r="S430" s="10" t="s">
        <v>1081</v>
      </c>
      <c r="T430" s="16">
        <f t="shared" ca="1" si="50"/>
        <v>43529</v>
      </c>
      <c r="U430" s="36" t="b">
        <f t="shared" ca="1" si="51"/>
        <v>1</v>
      </c>
      <c r="V430" s="36" t="b">
        <f t="shared" ca="1" si="52"/>
        <v>0</v>
      </c>
      <c r="W430" s="38" t="b">
        <f t="shared" ca="1" si="53"/>
        <v>0</v>
      </c>
      <c r="X430" s="2" t="b">
        <f t="shared" ca="1" si="54"/>
        <v>1</v>
      </c>
      <c r="Y430" s="2" t="b">
        <f t="shared" si="55"/>
        <v>1</v>
      </c>
    </row>
    <row r="431" spans="1:25" thickTop="1" thickBot="1" x14ac:dyDescent="0.3">
      <c r="A431" s="35">
        <v>430</v>
      </c>
      <c r="B431" s="15" t="s">
        <v>462</v>
      </c>
      <c r="C431" s="4">
        <f t="shared" ca="1" si="48"/>
        <v>42.968384862937192</v>
      </c>
      <c r="D431" s="5">
        <f t="shared" ca="1" si="49"/>
        <v>17</v>
      </c>
      <c r="E431" s="6" t="s">
        <v>319</v>
      </c>
      <c r="F431" s="7" t="s">
        <v>1070</v>
      </c>
      <c r="G431" s="8" t="s">
        <v>1071</v>
      </c>
      <c r="H431" s="9" t="s">
        <v>1278</v>
      </c>
      <c r="I431" s="10" t="s">
        <v>2625</v>
      </c>
      <c r="J431" s="11" t="s">
        <v>2626</v>
      </c>
      <c r="K431" s="12" t="s">
        <v>1175</v>
      </c>
      <c r="L431" s="7" t="s">
        <v>1132</v>
      </c>
      <c r="M431" s="13" t="s">
        <v>2612</v>
      </c>
      <c r="N431" s="14" t="s">
        <v>2627</v>
      </c>
      <c r="O431" s="9" t="s">
        <v>1079</v>
      </c>
      <c r="P431" s="13" t="s">
        <v>1078</v>
      </c>
      <c r="Q431" s="8" t="s">
        <v>1196</v>
      </c>
      <c r="R431" s="3" t="s">
        <v>2603</v>
      </c>
      <c r="S431" s="10" t="s">
        <v>1081</v>
      </c>
      <c r="T431" s="16">
        <f t="shared" ca="1" si="50"/>
        <v>43524</v>
      </c>
      <c r="U431" s="36" t="b">
        <f t="shared" ca="1" si="51"/>
        <v>1</v>
      </c>
      <c r="V431" s="36" t="b">
        <f t="shared" ca="1" si="52"/>
        <v>0</v>
      </c>
      <c r="W431" s="38" t="b">
        <f t="shared" ca="1" si="53"/>
        <v>0</v>
      </c>
      <c r="X431" s="2" t="b">
        <f t="shared" ca="1" si="54"/>
        <v>0</v>
      </c>
      <c r="Y431" s="2" t="b">
        <f t="shared" si="55"/>
        <v>1</v>
      </c>
    </row>
    <row r="432" spans="1:25" thickTop="1" thickBot="1" x14ac:dyDescent="0.3">
      <c r="A432" s="35">
        <v>431</v>
      </c>
      <c r="B432" s="15" t="s">
        <v>463</v>
      </c>
      <c r="C432" s="4">
        <f t="shared" ca="1" si="48"/>
        <v>83.813565151352236</v>
      </c>
      <c r="D432" s="5">
        <f t="shared" ca="1" si="49"/>
        <v>17</v>
      </c>
      <c r="E432" s="6" t="s">
        <v>319</v>
      </c>
      <c r="F432" s="7" t="s">
        <v>1070</v>
      </c>
      <c r="G432" s="8" t="s">
        <v>1481</v>
      </c>
      <c r="H432" s="9" t="s">
        <v>1071</v>
      </c>
      <c r="I432" s="10" t="s">
        <v>1278</v>
      </c>
      <c r="J432" s="11" t="s">
        <v>1225</v>
      </c>
      <c r="K432" s="12" t="s">
        <v>1285</v>
      </c>
      <c r="L432" s="7" t="s">
        <v>1078</v>
      </c>
      <c r="M432" s="13" t="s">
        <v>2603</v>
      </c>
      <c r="N432" s="14" t="s">
        <v>1081</v>
      </c>
      <c r="O432" s="9" t="s">
        <v>1270</v>
      </c>
      <c r="P432" s="13" t="s">
        <v>1314</v>
      </c>
      <c r="Q432" s="8" t="s">
        <v>2621</v>
      </c>
      <c r="T432" s="16">
        <f t="shared" ca="1" si="50"/>
        <v>43505</v>
      </c>
      <c r="U432" s="36" t="b">
        <f t="shared" ca="1" si="51"/>
        <v>1</v>
      </c>
      <c r="V432" s="36" t="b">
        <f t="shared" ca="1" si="52"/>
        <v>0</v>
      </c>
      <c r="W432" s="38" t="b">
        <f t="shared" ca="1" si="53"/>
        <v>0</v>
      </c>
      <c r="X432" s="2" t="b">
        <f t="shared" ca="1" si="54"/>
        <v>0</v>
      </c>
      <c r="Y432" s="2" t="b">
        <f t="shared" si="55"/>
        <v>1</v>
      </c>
    </row>
    <row r="433" spans="1:25" thickTop="1" thickBot="1" x14ac:dyDescent="0.3">
      <c r="A433" s="35">
        <v>432</v>
      </c>
      <c r="B433" s="15" t="s">
        <v>464</v>
      </c>
      <c r="C433" s="4">
        <f t="shared" ca="1" si="48"/>
        <v>33.395104838328692</v>
      </c>
      <c r="D433" s="5">
        <f t="shared" ca="1" si="49"/>
        <v>15</v>
      </c>
      <c r="E433" s="6" t="s">
        <v>2628</v>
      </c>
      <c r="F433" s="7" t="s">
        <v>2629</v>
      </c>
      <c r="G433" s="8" t="s">
        <v>2630</v>
      </c>
      <c r="H433" s="9" t="s">
        <v>2631</v>
      </c>
      <c r="I433" s="10" t="s">
        <v>2632</v>
      </c>
      <c r="J433" s="11" t="s">
        <v>1092</v>
      </c>
      <c r="K433" s="12" t="s">
        <v>2633</v>
      </c>
      <c r="T433" s="16">
        <f t="shared" ca="1" si="50"/>
        <v>43505</v>
      </c>
      <c r="U433" s="36" t="b">
        <f t="shared" ca="1" si="51"/>
        <v>1</v>
      </c>
      <c r="V433" s="36" t="b">
        <f t="shared" ca="1" si="52"/>
        <v>0</v>
      </c>
      <c r="W433" s="38" t="b">
        <f t="shared" ca="1" si="53"/>
        <v>0</v>
      </c>
      <c r="X433" s="2" t="b">
        <f t="shared" ca="1" si="54"/>
        <v>0</v>
      </c>
      <c r="Y433" s="2" t="b">
        <f t="shared" si="55"/>
        <v>1</v>
      </c>
    </row>
    <row r="434" spans="1:25" thickTop="1" thickBot="1" x14ac:dyDescent="0.3">
      <c r="A434" s="35">
        <v>433</v>
      </c>
      <c r="B434" s="15" t="s">
        <v>465</v>
      </c>
      <c r="C434" s="4">
        <f t="shared" ca="1" si="48"/>
        <v>81.094810203944462</v>
      </c>
      <c r="D434" s="5">
        <f t="shared" ca="1" si="49"/>
        <v>9</v>
      </c>
      <c r="E434" s="6" t="s">
        <v>2634</v>
      </c>
      <c r="F434" s="7" t="s">
        <v>1233</v>
      </c>
      <c r="G434" s="8" t="s">
        <v>2635</v>
      </c>
      <c r="H434" s="9" t="s">
        <v>2636</v>
      </c>
      <c r="I434" s="10" t="s">
        <v>2637</v>
      </c>
      <c r="J434" s="11" t="s">
        <v>2638</v>
      </c>
      <c r="K434" s="12" t="s">
        <v>1499</v>
      </c>
      <c r="L434" s="7" t="s">
        <v>1071</v>
      </c>
      <c r="M434" s="13" t="s">
        <v>2639</v>
      </c>
      <c r="N434" s="14" t="s">
        <v>1092</v>
      </c>
      <c r="O434" s="9" t="s">
        <v>2640</v>
      </c>
      <c r="P434" s="13" t="s">
        <v>2641</v>
      </c>
      <c r="Q434" s="8" t="s">
        <v>2642</v>
      </c>
      <c r="R434" s="3" t="s">
        <v>2643</v>
      </c>
      <c r="S434" s="10" t="s">
        <v>1230</v>
      </c>
      <c r="T434" s="16">
        <f t="shared" ca="1" si="50"/>
        <v>43529</v>
      </c>
      <c r="U434" s="36" t="b">
        <f t="shared" ca="1" si="51"/>
        <v>0</v>
      </c>
      <c r="V434" s="36" t="b">
        <f t="shared" ca="1" si="52"/>
        <v>1</v>
      </c>
      <c r="W434" s="38" t="b">
        <f t="shared" ca="1" si="53"/>
        <v>0</v>
      </c>
      <c r="X434" s="2" t="b">
        <f t="shared" ca="1" si="54"/>
        <v>0</v>
      </c>
      <c r="Y434" s="2" t="b">
        <f t="shared" si="55"/>
        <v>1</v>
      </c>
    </row>
    <row r="435" spans="1:25" thickTop="1" thickBot="1" x14ac:dyDescent="0.3">
      <c r="A435" s="35">
        <v>434</v>
      </c>
      <c r="B435" s="15" t="s">
        <v>466</v>
      </c>
      <c r="C435" s="4">
        <f t="shared" ca="1" si="48"/>
        <v>8.9311971864830966</v>
      </c>
      <c r="D435" s="5">
        <f t="shared" ca="1" si="49"/>
        <v>17</v>
      </c>
      <c r="E435" s="6" t="s">
        <v>1648</v>
      </c>
      <c r="F435" s="7" t="s">
        <v>1478</v>
      </c>
      <c r="G435" s="8" t="s">
        <v>1459</v>
      </c>
      <c r="H435" s="9" t="s">
        <v>1184</v>
      </c>
      <c r="I435" s="10" t="s">
        <v>1185</v>
      </c>
      <c r="J435" s="11" t="s">
        <v>1460</v>
      </c>
      <c r="K435" s="12" t="s">
        <v>2589</v>
      </c>
      <c r="L435" s="7" t="s">
        <v>2588</v>
      </c>
      <c r="M435" s="13" t="s">
        <v>2590</v>
      </c>
      <c r="N435" s="14" t="s">
        <v>1538</v>
      </c>
      <c r="O435" s="9" t="s">
        <v>1071</v>
      </c>
      <c r="P435" s="13" t="s">
        <v>2496</v>
      </c>
      <c r="Q435" s="8" t="s">
        <v>2540</v>
      </c>
      <c r="R435" s="3" t="s">
        <v>1499</v>
      </c>
      <c r="S435" s="10" t="s">
        <v>2645</v>
      </c>
      <c r="T435" s="16">
        <f t="shared" ca="1" si="50"/>
        <v>43493</v>
      </c>
      <c r="U435" s="36" t="b">
        <f t="shared" ca="1" si="51"/>
        <v>1</v>
      </c>
      <c r="V435" s="36" t="b">
        <f t="shared" ca="1" si="52"/>
        <v>0</v>
      </c>
      <c r="W435" s="38" t="b">
        <f t="shared" ca="1" si="53"/>
        <v>0</v>
      </c>
      <c r="X435" s="2" t="b">
        <f t="shared" ca="1" si="54"/>
        <v>1</v>
      </c>
      <c r="Y435" s="2" t="b">
        <f t="shared" si="55"/>
        <v>1</v>
      </c>
    </row>
    <row r="436" spans="1:25" thickTop="1" thickBot="1" x14ac:dyDescent="0.3">
      <c r="A436" s="35">
        <v>435</v>
      </c>
      <c r="B436" s="15" t="s">
        <v>467</v>
      </c>
      <c r="C436" s="4">
        <f t="shared" ca="1" si="48"/>
        <v>77.484514036809358</v>
      </c>
      <c r="D436" s="5">
        <f t="shared" ca="1" si="49"/>
        <v>17</v>
      </c>
      <c r="E436" s="6" t="s">
        <v>468</v>
      </c>
      <c r="T436" s="16">
        <f t="shared" ca="1" si="50"/>
        <v>43511</v>
      </c>
      <c r="U436" s="36" t="b">
        <f t="shared" ca="1" si="51"/>
        <v>1</v>
      </c>
      <c r="V436" s="36" t="b">
        <f t="shared" ca="1" si="52"/>
        <v>0</v>
      </c>
      <c r="W436" s="38" t="b">
        <f t="shared" ca="1" si="53"/>
        <v>0</v>
      </c>
      <c r="X436" s="2" t="b">
        <f t="shared" ca="1" si="54"/>
        <v>0</v>
      </c>
      <c r="Y436" s="2" t="b">
        <f t="shared" si="55"/>
        <v>1</v>
      </c>
    </row>
    <row r="437" spans="1:25" thickTop="1" thickBot="1" x14ac:dyDescent="0.3">
      <c r="A437" s="35">
        <v>436</v>
      </c>
      <c r="B437" s="15" t="s">
        <v>469</v>
      </c>
      <c r="C437" s="4">
        <f t="shared" ca="1" si="48"/>
        <v>34.92564994570062</v>
      </c>
      <c r="D437" s="5">
        <f t="shared" ca="1" si="49"/>
        <v>3</v>
      </c>
      <c r="E437" s="6" t="s">
        <v>2646</v>
      </c>
      <c r="F437" s="7" t="s">
        <v>2647</v>
      </c>
      <c r="G437" s="8" t="s">
        <v>1182</v>
      </c>
      <c r="H437" s="9" t="s">
        <v>1485</v>
      </c>
      <c r="I437" s="10" t="s">
        <v>2648</v>
      </c>
      <c r="J437" s="11" t="s">
        <v>1332</v>
      </c>
      <c r="K437" s="12" t="s">
        <v>1185</v>
      </c>
      <c r="L437" s="7" t="s">
        <v>1460</v>
      </c>
      <c r="M437" s="13" t="s">
        <v>1092</v>
      </c>
      <c r="N437" s="14" t="s">
        <v>1499</v>
      </c>
      <c r="O437" s="9" t="s">
        <v>2560</v>
      </c>
      <c r="P437" s="13" t="s">
        <v>2649</v>
      </c>
      <c r="Q437" s="8" t="s">
        <v>2650</v>
      </c>
      <c r="R437" s="3" t="s">
        <v>1523</v>
      </c>
      <c r="S437" s="10" t="s">
        <v>1305</v>
      </c>
      <c r="T437" s="16">
        <f t="shared" ca="1" si="50"/>
        <v>43502</v>
      </c>
      <c r="U437" s="36" t="b">
        <f t="shared" ca="1" si="51"/>
        <v>0</v>
      </c>
      <c r="V437" s="36" t="b">
        <f t="shared" ca="1" si="52"/>
        <v>1</v>
      </c>
      <c r="W437" s="38" t="b">
        <f t="shared" ca="1" si="53"/>
        <v>0</v>
      </c>
      <c r="X437" s="2" t="b">
        <f t="shared" ca="1" si="54"/>
        <v>0</v>
      </c>
      <c r="Y437" s="2" t="b">
        <f t="shared" si="55"/>
        <v>1</v>
      </c>
    </row>
    <row r="438" spans="1:25" thickTop="1" thickBot="1" x14ac:dyDescent="0.3">
      <c r="A438" s="35">
        <v>437</v>
      </c>
      <c r="B438" s="15" t="s">
        <v>470</v>
      </c>
      <c r="C438" s="4">
        <f t="shared" ca="1" si="48"/>
        <v>58.152981499416967</v>
      </c>
      <c r="D438" s="5">
        <f t="shared" ca="1" si="49"/>
        <v>17</v>
      </c>
      <c r="E438" s="6" t="s">
        <v>2651</v>
      </c>
      <c r="F438" s="7" t="s">
        <v>1084</v>
      </c>
      <c r="G438" s="8" t="s">
        <v>1092</v>
      </c>
      <c r="H438" s="9" t="s">
        <v>2652</v>
      </c>
      <c r="T438" s="16">
        <f t="shared" ca="1" si="50"/>
        <v>43527</v>
      </c>
      <c r="U438" s="36" t="b">
        <f t="shared" ca="1" si="51"/>
        <v>1</v>
      </c>
      <c r="V438" s="36" t="b">
        <f t="shared" ca="1" si="52"/>
        <v>0</v>
      </c>
      <c r="W438" s="38" t="b">
        <f t="shared" ca="1" si="53"/>
        <v>0</v>
      </c>
      <c r="X438" s="2" t="b">
        <f t="shared" ca="1" si="54"/>
        <v>0</v>
      </c>
      <c r="Y438" s="2" t="b">
        <f t="shared" si="55"/>
        <v>1</v>
      </c>
    </row>
    <row r="439" spans="1:25" thickTop="1" thickBot="1" x14ac:dyDescent="0.3">
      <c r="A439" s="35">
        <v>438</v>
      </c>
      <c r="B439" s="15" t="s">
        <v>471</v>
      </c>
      <c r="C439" s="4">
        <f t="shared" ca="1" si="48"/>
        <v>28.716943413799033</v>
      </c>
      <c r="D439" s="5">
        <f t="shared" ca="1" si="49"/>
        <v>6</v>
      </c>
      <c r="E439" s="6" t="s">
        <v>1639</v>
      </c>
      <c r="F439" s="7" t="s">
        <v>2423</v>
      </c>
      <c r="G439" s="8" t="s">
        <v>1182</v>
      </c>
      <c r="H439" s="9" t="s">
        <v>1459</v>
      </c>
      <c r="I439" s="10" t="s">
        <v>1332</v>
      </c>
      <c r="J439" s="11" t="s">
        <v>1185</v>
      </c>
      <c r="K439" s="12" t="s">
        <v>1460</v>
      </c>
      <c r="L439" s="7" t="s">
        <v>2653</v>
      </c>
      <c r="M439" s="13" t="s">
        <v>1092</v>
      </c>
      <c r="N439" s="14" t="s">
        <v>1230</v>
      </c>
      <c r="O439" s="9" t="s">
        <v>1231</v>
      </c>
      <c r="P439" s="13" t="s">
        <v>2654</v>
      </c>
      <c r="Q439" s="8" t="s">
        <v>2655</v>
      </c>
      <c r="R439" s="3" t="s">
        <v>1092</v>
      </c>
      <c r="S439" s="10" t="s">
        <v>1317</v>
      </c>
      <c r="T439" s="16">
        <f t="shared" ca="1" si="50"/>
        <v>43499</v>
      </c>
      <c r="U439" s="36" t="b">
        <f t="shared" ca="1" si="51"/>
        <v>0</v>
      </c>
      <c r="V439" s="36" t="b">
        <f t="shared" ca="1" si="52"/>
        <v>1</v>
      </c>
      <c r="W439" s="38" t="b">
        <f t="shared" ca="1" si="53"/>
        <v>0</v>
      </c>
      <c r="X439" s="2" t="b">
        <f t="shared" ca="1" si="54"/>
        <v>1</v>
      </c>
      <c r="Y439" s="2" t="b">
        <f t="shared" si="55"/>
        <v>1</v>
      </c>
    </row>
    <row r="440" spans="1:25" thickTop="1" thickBot="1" x14ac:dyDescent="0.3">
      <c r="A440" s="35">
        <v>439</v>
      </c>
      <c r="B440" s="15" t="s">
        <v>472</v>
      </c>
      <c r="C440" s="4">
        <f t="shared" ca="1" si="48"/>
        <v>59.55238682153491</v>
      </c>
      <c r="D440" s="5">
        <f t="shared" ca="1" si="49"/>
        <v>17</v>
      </c>
      <c r="E440" s="6" t="s">
        <v>473</v>
      </c>
      <c r="T440" s="16">
        <f t="shared" ca="1" si="50"/>
        <v>43531</v>
      </c>
      <c r="U440" s="36" t="b">
        <f t="shared" ca="1" si="51"/>
        <v>1</v>
      </c>
      <c r="V440" s="36" t="b">
        <f t="shared" ca="1" si="52"/>
        <v>0</v>
      </c>
      <c r="W440" s="38" t="b">
        <f t="shared" ca="1" si="53"/>
        <v>0</v>
      </c>
      <c r="X440" s="2" t="b">
        <f t="shared" ca="1" si="54"/>
        <v>0</v>
      </c>
      <c r="Y440" s="2" t="b">
        <f t="shared" si="55"/>
        <v>1</v>
      </c>
    </row>
    <row r="441" spans="1:25" ht="31.5" thickTop="1" thickBot="1" x14ac:dyDescent="0.3">
      <c r="A441" s="35">
        <v>440</v>
      </c>
      <c r="B441" s="15" t="s">
        <v>474</v>
      </c>
      <c r="C441" s="4">
        <f t="shared" ca="1" si="48"/>
        <v>1.4591154432046283</v>
      </c>
      <c r="D441" s="5">
        <f t="shared" ca="1" si="49"/>
        <v>3</v>
      </c>
      <c r="E441" s="6" t="s">
        <v>2656</v>
      </c>
      <c r="F441" s="7" t="s">
        <v>2657</v>
      </c>
      <c r="G441" s="8" t="s">
        <v>1961</v>
      </c>
      <c r="H441" s="9" t="s">
        <v>1962</v>
      </c>
      <c r="I441" s="10" t="s">
        <v>1904</v>
      </c>
      <c r="J441" s="11" t="s">
        <v>1963</v>
      </c>
      <c r="K441" s="12" t="s">
        <v>1391</v>
      </c>
      <c r="L441" s="7" t="s">
        <v>1964</v>
      </c>
      <c r="M441" s="13" t="s">
        <v>2658</v>
      </c>
      <c r="N441" s="14" t="s">
        <v>1961</v>
      </c>
      <c r="O441" s="9" t="s">
        <v>2659</v>
      </c>
      <c r="P441" s="13" t="s">
        <v>2660</v>
      </c>
      <c r="Q441" s="8" t="s">
        <v>2661</v>
      </c>
      <c r="R441" s="3" t="s">
        <v>2662</v>
      </c>
      <c r="S441" s="10" t="s">
        <v>2663</v>
      </c>
      <c r="T441" s="16">
        <f t="shared" ca="1" si="50"/>
        <v>43518</v>
      </c>
      <c r="U441" s="36" t="b">
        <f t="shared" ca="1" si="51"/>
        <v>0</v>
      </c>
      <c r="V441" s="36" t="b">
        <f t="shared" ca="1" si="52"/>
        <v>1</v>
      </c>
      <c r="W441" s="38" t="b">
        <f t="shared" ca="1" si="53"/>
        <v>0</v>
      </c>
      <c r="X441" s="2" t="b">
        <f t="shared" ca="1" si="54"/>
        <v>1</v>
      </c>
      <c r="Y441" s="2" t="b">
        <f t="shared" si="55"/>
        <v>1</v>
      </c>
    </row>
    <row r="442" spans="1:25" thickTop="1" thickBot="1" x14ac:dyDescent="0.3">
      <c r="A442" s="35">
        <v>441</v>
      </c>
      <c r="B442" s="15" t="s">
        <v>475</v>
      </c>
      <c r="C442" s="4">
        <f t="shared" ca="1" si="48"/>
        <v>41.77793642443838</v>
      </c>
      <c r="D442" s="5">
        <f t="shared" ca="1" si="49"/>
        <v>17</v>
      </c>
      <c r="E442" s="6" t="s">
        <v>2664</v>
      </c>
      <c r="F442" s="7" t="s">
        <v>1961</v>
      </c>
      <c r="G442" s="8" t="s">
        <v>1962</v>
      </c>
      <c r="H442" s="9" t="s">
        <v>1904</v>
      </c>
      <c r="I442" s="10" t="s">
        <v>1963</v>
      </c>
      <c r="J442" s="11" t="s">
        <v>1391</v>
      </c>
      <c r="K442" s="12" t="s">
        <v>1964</v>
      </c>
      <c r="L442" s="7" t="s">
        <v>2658</v>
      </c>
      <c r="M442" s="13" t="s">
        <v>1961</v>
      </c>
      <c r="N442" s="14" t="s">
        <v>2665</v>
      </c>
      <c r="O442" s="9" t="s">
        <v>2666</v>
      </c>
      <c r="P442" s="13" t="s">
        <v>1092</v>
      </c>
      <c r="Q442" s="8" t="s">
        <v>1231</v>
      </c>
      <c r="R442" s="3" t="s">
        <v>2660</v>
      </c>
      <c r="S442" s="10" t="s">
        <v>2661</v>
      </c>
      <c r="T442" s="16">
        <f t="shared" ca="1" si="50"/>
        <v>43514</v>
      </c>
      <c r="U442" s="36" t="b">
        <f t="shared" ca="1" si="51"/>
        <v>1</v>
      </c>
      <c r="V442" s="36" t="b">
        <f t="shared" ca="1" si="52"/>
        <v>0</v>
      </c>
      <c r="W442" s="38" t="b">
        <f t="shared" ca="1" si="53"/>
        <v>0</v>
      </c>
      <c r="X442" s="2" t="b">
        <f t="shared" ca="1" si="54"/>
        <v>0</v>
      </c>
      <c r="Y442" s="2" t="b">
        <f t="shared" si="55"/>
        <v>1</v>
      </c>
    </row>
    <row r="443" spans="1:25" thickTop="1" thickBot="1" x14ac:dyDescent="0.3">
      <c r="A443" s="35">
        <v>442</v>
      </c>
      <c r="B443" s="15" t="s">
        <v>476</v>
      </c>
      <c r="C443" s="4">
        <f t="shared" ca="1" si="48"/>
        <v>76.316926681636062</v>
      </c>
      <c r="D443" s="5">
        <f t="shared" ca="1" si="49"/>
        <v>17</v>
      </c>
      <c r="E443" s="6" t="s">
        <v>1838</v>
      </c>
      <c r="F443" s="7" t="s">
        <v>2667</v>
      </c>
      <c r="G443" s="8" t="s">
        <v>1961</v>
      </c>
      <c r="H443" s="9" t="s">
        <v>1962</v>
      </c>
      <c r="I443" s="10" t="s">
        <v>1904</v>
      </c>
      <c r="J443" s="11" t="s">
        <v>2668</v>
      </c>
      <c r="K443" s="12" t="s">
        <v>1391</v>
      </c>
      <c r="L443" s="7" t="s">
        <v>1964</v>
      </c>
      <c r="M443" s="13" t="s">
        <v>2669</v>
      </c>
      <c r="N443" s="14" t="s">
        <v>2670</v>
      </c>
      <c r="O443" s="9" t="s">
        <v>2671</v>
      </c>
      <c r="P443" s="13" t="s">
        <v>2672</v>
      </c>
      <c r="Q443" s="8" t="s">
        <v>1391</v>
      </c>
      <c r="R443" s="3" t="s">
        <v>2673</v>
      </c>
      <c r="S443" s="10" t="s">
        <v>2674</v>
      </c>
      <c r="T443" s="16">
        <f t="shared" ca="1" si="50"/>
        <v>43498</v>
      </c>
      <c r="U443" s="36" t="b">
        <f t="shared" ca="1" si="51"/>
        <v>1</v>
      </c>
      <c r="V443" s="36" t="b">
        <f t="shared" ca="1" si="52"/>
        <v>0</v>
      </c>
      <c r="W443" s="38" t="b">
        <f t="shared" ca="1" si="53"/>
        <v>0</v>
      </c>
      <c r="X443" s="2" t="b">
        <f t="shared" ca="1" si="54"/>
        <v>0</v>
      </c>
      <c r="Y443" s="2" t="b">
        <f t="shared" si="55"/>
        <v>1</v>
      </c>
    </row>
    <row r="444" spans="1:25" thickTop="1" thickBot="1" x14ac:dyDescent="0.3">
      <c r="A444" s="35">
        <v>443</v>
      </c>
      <c r="B444" s="15" t="s">
        <v>477</v>
      </c>
      <c r="C444" s="4">
        <f t="shared" ca="1" si="48"/>
        <v>69.505389296085539</v>
      </c>
      <c r="D444" s="5">
        <f t="shared" ca="1" si="49"/>
        <v>17</v>
      </c>
      <c r="E444" s="6" t="s">
        <v>2675</v>
      </c>
      <c r="F444" s="7" t="s">
        <v>1961</v>
      </c>
      <c r="G444" s="8" t="s">
        <v>2676</v>
      </c>
      <c r="H444" s="9" t="s">
        <v>2677</v>
      </c>
      <c r="I444" s="10" t="s">
        <v>2678</v>
      </c>
      <c r="T444" s="16">
        <f t="shared" ca="1" si="50"/>
        <v>43496</v>
      </c>
      <c r="U444" s="36" t="b">
        <f t="shared" ca="1" si="51"/>
        <v>1</v>
      </c>
      <c r="V444" s="36" t="b">
        <f t="shared" ca="1" si="52"/>
        <v>0</v>
      </c>
      <c r="W444" s="38" t="b">
        <f t="shared" ca="1" si="53"/>
        <v>0</v>
      </c>
      <c r="X444" s="2" t="b">
        <f t="shared" ca="1" si="54"/>
        <v>0</v>
      </c>
      <c r="Y444" s="2" t="b">
        <f t="shared" si="55"/>
        <v>1</v>
      </c>
    </row>
    <row r="445" spans="1:25" thickTop="1" thickBot="1" x14ac:dyDescent="0.3">
      <c r="A445" s="35">
        <v>444</v>
      </c>
      <c r="B445" s="15" t="s">
        <v>478</v>
      </c>
      <c r="C445" s="4">
        <f t="shared" ca="1" si="48"/>
        <v>55.486403439275634</v>
      </c>
      <c r="D445" s="5">
        <f t="shared" ca="1" si="49"/>
        <v>7</v>
      </c>
      <c r="E445" s="6" t="s">
        <v>2679</v>
      </c>
      <c r="F445" s="7" t="s">
        <v>1084</v>
      </c>
      <c r="G445" s="8" t="s">
        <v>2680</v>
      </c>
      <c r="H445" s="9" t="s">
        <v>2681</v>
      </c>
      <c r="I445" s="10" t="s">
        <v>2682</v>
      </c>
      <c r="J445" s="11" t="s">
        <v>2683</v>
      </c>
      <c r="K445" s="12" t="s">
        <v>1391</v>
      </c>
      <c r="L445" s="7" t="s">
        <v>1882</v>
      </c>
      <c r="M445" s="13" t="s">
        <v>1867</v>
      </c>
      <c r="N445" s="14" t="s">
        <v>1368</v>
      </c>
      <c r="O445" s="9" t="s">
        <v>2684</v>
      </c>
      <c r="T445" s="16">
        <f t="shared" ca="1" si="50"/>
        <v>43492</v>
      </c>
      <c r="U445" s="36" t="b">
        <f t="shared" ca="1" si="51"/>
        <v>0</v>
      </c>
      <c r="V445" s="36" t="b">
        <f t="shared" ca="1" si="52"/>
        <v>1</v>
      </c>
      <c r="W445" s="38" t="b">
        <f t="shared" ca="1" si="53"/>
        <v>0</v>
      </c>
      <c r="X445" s="2" t="b">
        <f t="shared" ca="1" si="54"/>
        <v>0</v>
      </c>
      <c r="Y445" s="2" t="b">
        <f t="shared" si="55"/>
        <v>1</v>
      </c>
    </row>
    <row r="446" spans="1:25" thickTop="1" thickBot="1" x14ac:dyDescent="0.3">
      <c r="A446" s="35">
        <v>445</v>
      </c>
      <c r="B446" s="15" t="s">
        <v>479</v>
      </c>
      <c r="C446" s="4">
        <f t="shared" ca="1" si="48"/>
        <v>34.320058102573611</v>
      </c>
      <c r="D446" s="5">
        <f t="shared" ca="1" si="49"/>
        <v>13</v>
      </c>
      <c r="E446" s="6" t="s">
        <v>2679</v>
      </c>
      <c r="F446" s="7" t="s">
        <v>1084</v>
      </c>
      <c r="G446" s="8" t="s">
        <v>2685</v>
      </c>
      <c r="H446" s="9" t="s">
        <v>2683</v>
      </c>
      <c r="I446" s="10" t="s">
        <v>2686</v>
      </c>
      <c r="J446" s="11" t="s">
        <v>2687</v>
      </c>
      <c r="K446" s="12" t="s">
        <v>1092</v>
      </c>
      <c r="L446" s="7" t="s">
        <v>1231</v>
      </c>
      <c r="M446" s="13" t="s">
        <v>2688</v>
      </c>
      <c r="N446" s="14" t="s">
        <v>1092</v>
      </c>
      <c r="O446" s="9" t="s">
        <v>2689</v>
      </c>
      <c r="P446" s="13" t="s">
        <v>1391</v>
      </c>
      <c r="Q446" s="8" t="s">
        <v>2690</v>
      </c>
      <c r="R446" s="3" t="s">
        <v>2042</v>
      </c>
      <c r="T446" s="16">
        <f t="shared" ca="1" si="50"/>
        <v>43530</v>
      </c>
      <c r="U446" s="36" t="b">
        <f t="shared" ca="1" si="51"/>
        <v>1</v>
      </c>
      <c r="V446" s="36" t="b">
        <f t="shared" ca="1" si="52"/>
        <v>0</v>
      </c>
      <c r="W446" s="38" t="b">
        <f t="shared" ca="1" si="53"/>
        <v>0</v>
      </c>
      <c r="X446" s="2" t="b">
        <f t="shared" ca="1" si="54"/>
        <v>0</v>
      </c>
      <c r="Y446" s="2" t="b">
        <f t="shared" si="55"/>
        <v>1</v>
      </c>
    </row>
    <row r="447" spans="1:25" thickTop="1" thickBot="1" x14ac:dyDescent="0.3">
      <c r="A447" s="35">
        <v>446</v>
      </c>
      <c r="B447" s="15" t="s">
        <v>480</v>
      </c>
      <c r="C447" s="4">
        <f t="shared" ca="1" si="48"/>
        <v>42.495612970740581</v>
      </c>
      <c r="D447" s="5">
        <f t="shared" ca="1" si="49"/>
        <v>16</v>
      </c>
      <c r="E447" s="6" t="s">
        <v>2691</v>
      </c>
      <c r="F447" s="7" t="s">
        <v>1266</v>
      </c>
      <c r="G447" s="8" t="s">
        <v>2692</v>
      </c>
      <c r="H447" s="9" t="s">
        <v>2693</v>
      </c>
      <c r="I447" s="10" t="s">
        <v>2694</v>
      </c>
      <c r="T447" s="16">
        <f t="shared" ca="1" si="50"/>
        <v>43523</v>
      </c>
      <c r="U447" s="36" t="b">
        <f t="shared" ca="1" si="51"/>
        <v>1</v>
      </c>
      <c r="V447" s="36" t="b">
        <f t="shared" ca="1" si="52"/>
        <v>0</v>
      </c>
      <c r="W447" s="38" t="b">
        <f t="shared" ca="1" si="53"/>
        <v>0</v>
      </c>
      <c r="X447" s="2" t="b">
        <f t="shared" ca="1" si="54"/>
        <v>0</v>
      </c>
      <c r="Y447" s="2" t="b">
        <f t="shared" si="55"/>
        <v>1</v>
      </c>
    </row>
    <row r="448" spans="1:25" thickTop="1" thickBot="1" x14ac:dyDescent="0.3">
      <c r="A448" s="35">
        <v>447</v>
      </c>
      <c r="B448" s="15" t="s">
        <v>481</v>
      </c>
      <c r="C448" s="4">
        <f t="shared" ca="1" si="48"/>
        <v>80.31502326843011</v>
      </c>
      <c r="D448" s="5">
        <f t="shared" ca="1" si="49"/>
        <v>7</v>
      </c>
      <c r="E448" s="6" t="s">
        <v>482</v>
      </c>
      <c r="T448" s="16">
        <f t="shared" ca="1" si="50"/>
        <v>43529</v>
      </c>
      <c r="U448" s="36" t="b">
        <f t="shared" ca="1" si="51"/>
        <v>0</v>
      </c>
      <c r="V448" s="36" t="b">
        <f t="shared" ca="1" si="52"/>
        <v>1</v>
      </c>
      <c r="W448" s="38" t="b">
        <f t="shared" ca="1" si="53"/>
        <v>0</v>
      </c>
      <c r="X448" s="2" t="b">
        <f t="shared" ca="1" si="54"/>
        <v>0</v>
      </c>
      <c r="Y448" s="2" t="b">
        <f t="shared" si="55"/>
        <v>1</v>
      </c>
    </row>
    <row r="449" spans="1:25" thickTop="1" thickBot="1" x14ac:dyDescent="0.3">
      <c r="A449" s="35">
        <v>448</v>
      </c>
      <c r="B449" s="15" t="s">
        <v>483</v>
      </c>
      <c r="C449" s="4">
        <f t="shared" ca="1" si="48"/>
        <v>35.453513738899588</v>
      </c>
      <c r="D449" s="5">
        <f t="shared" ca="1" si="49"/>
        <v>3</v>
      </c>
      <c r="E449" s="6" t="s">
        <v>1087</v>
      </c>
      <c r="F449" s="7" t="s">
        <v>2692</v>
      </c>
      <c r="G449" s="8" t="s">
        <v>1266</v>
      </c>
      <c r="H449" s="9" t="s">
        <v>2695</v>
      </c>
      <c r="I449" s="10" t="s">
        <v>2696</v>
      </c>
      <c r="J449" s="11" t="s">
        <v>1086</v>
      </c>
      <c r="K449" s="12" t="s">
        <v>1212</v>
      </c>
      <c r="L449" s="7" t="s">
        <v>2697</v>
      </c>
      <c r="M449" s="13" t="s">
        <v>1317</v>
      </c>
      <c r="N449" s="14" t="s">
        <v>1105</v>
      </c>
      <c r="O449" s="9" t="s">
        <v>1092</v>
      </c>
      <c r="P449" s="13" t="s">
        <v>1823</v>
      </c>
      <c r="Q449" s="8" t="s">
        <v>2698</v>
      </c>
      <c r="R449" s="3" t="s">
        <v>2699</v>
      </c>
      <c r="S449" s="10" t="s">
        <v>1502</v>
      </c>
      <c r="T449" s="16">
        <f t="shared" ca="1" si="50"/>
        <v>43505</v>
      </c>
      <c r="U449" s="36" t="b">
        <f t="shared" ca="1" si="51"/>
        <v>0</v>
      </c>
      <c r="V449" s="36" t="b">
        <f t="shared" ca="1" si="52"/>
        <v>1</v>
      </c>
      <c r="W449" s="38" t="b">
        <f t="shared" ca="1" si="53"/>
        <v>0</v>
      </c>
      <c r="X449" s="2" t="b">
        <f t="shared" ca="1" si="54"/>
        <v>0</v>
      </c>
      <c r="Y449" s="2" t="b">
        <f t="shared" si="55"/>
        <v>1</v>
      </c>
    </row>
    <row r="450" spans="1:25" thickTop="1" thickBot="1" x14ac:dyDescent="0.3">
      <c r="A450" s="35">
        <v>449</v>
      </c>
      <c r="B450" s="15" t="s">
        <v>484</v>
      </c>
      <c r="C450" s="4">
        <f t="shared" ref="C450:C513" ca="1" si="56">RAND() * 100</f>
        <v>80.811414642301642</v>
      </c>
      <c r="D450" s="5">
        <f t="shared" ref="D450:D513" ca="1" si="57">COUNTA(D449:T449)</f>
        <v>17</v>
      </c>
      <c r="E450" s="6" t="s">
        <v>2701</v>
      </c>
      <c r="F450" s="7" t="s">
        <v>1768</v>
      </c>
      <c r="T450" s="16">
        <f t="shared" ref="T450:T513" ca="1" si="58">RANDBETWEEN(DATE(2019,1,24),DATE(2019,3,8))</f>
        <v>43528</v>
      </c>
      <c r="U450" s="36" t="b">
        <f t="shared" ref="U450:U513" ca="1" si="59">IF(D450 &gt; 10, TRUE, FALSE)</f>
        <v>1</v>
      </c>
      <c r="V450" s="36" t="b">
        <f t="shared" ref="V450:V513" ca="1" si="60">IF(U450 = TRUE, FALSE, TRUE)</f>
        <v>0</v>
      </c>
      <c r="W450" s="38" t="b">
        <f t="shared" ref="W450:W513" ca="1" si="61">IF(T450 &lt; TODAY(), TRUE, FALSE)</f>
        <v>0</v>
      </c>
      <c r="X450" s="2" t="b">
        <f t="shared" ref="X450:X513" ca="1" si="62">IF(C450 &lt; 30, TRUE, FALSE)</f>
        <v>0</v>
      </c>
      <c r="Y450" s="2" t="b">
        <f t="shared" si="55"/>
        <v>1</v>
      </c>
    </row>
    <row r="451" spans="1:25" thickTop="1" thickBot="1" x14ac:dyDescent="0.3">
      <c r="A451" s="35">
        <v>450</v>
      </c>
      <c r="B451" s="15" t="s">
        <v>485</v>
      </c>
      <c r="C451" s="4">
        <f t="shared" ca="1" si="56"/>
        <v>26.343703737567068</v>
      </c>
      <c r="D451" s="5">
        <f t="shared" ca="1" si="57"/>
        <v>4</v>
      </c>
      <c r="E451" s="6" t="s">
        <v>2702</v>
      </c>
      <c r="F451" s="7" t="s">
        <v>2703</v>
      </c>
      <c r="G451" s="8" t="s">
        <v>2704</v>
      </c>
      <c r="H451" s="9" t="s">
        <v>1882</v>
      </c>
      <c r="I451" s="10" t="s">
        <v>2059</v>
      </c>
      <c r="J451" s="11" t="s">
        <v>2705</v>
      </c>
      <c r="K451" s="12" t="s">
        <v>2706</v>
      </c>
      <c r="L451" s="7" t="s">
        <v>2707</v>
      </c>
      <c r="M451" s="13" t="s">
        <v>1318</v>
      </c>
      <c r="T451" s="16">
        <f t="shared" ca="1" si="58"/>
        <v>43522</v>
      </c>
      <c r="U451" s="36" t="b">
        <f t="shared" ca="1" si="59"/>
        <v>0</v>
      </c>
      <c r="V451" s="36" t="b">
        <f t="shared" ca="1" si="60"/>
        <v>1</v>
      </c>
      <c r="W451" s="38" t="b">
        <f t="shared" ca="1" si="61"/>
        <v>0</v>
      </c>
      <c r="X451" s="2" t="b">
        <f t="shared" ca="1" si="62"/>
        <v>1</v>
      </c>
      <c r="Y451" s="2" t="b">
        <f t="shared" ref="Y451:Y514" si="63">IF(ISNUMBER(SEARCH("SUGAR",E451:S451)) = FALSE,TRUE,FALSE)</f>
        <v>1</v>
      </c>
    </row>
    <row r="452" spans="1:25" thickTop="1" thickBot="1" x14ac:dyDescent="0.3">
      <c r="A452" s="35">
        <v>451</v>
      </c>
      <c r="B452" s="15" t="s">
        <v>486</v>
      </c>
      <c r="C452" s="4">
        <f t="shared" ca="1" si="56"/>
        <v>43.203004590168192</v>
      </c>
      <c r="D452" s="5">
        <f t="shared" ca="1" si="57"/>
        <v>11</v>
      </c>
      <c r="E452" s="6" t="s">
        <v>487</v>
      </c>
      <c r="T452" s="16">
        <f t="shared" ca="1" si="58"/>
        <v>43508</v>
      </c>
      <c r="U452" s="36" t="b">
        <f t="shared" ca="1" si="59"/>
        <v>1</v>
      </c>
      <c r="V452" s="36" t="b">
        <f t="shared" ca="1" si="60"/>
        <v>0</v>
      </c>
      <c r="W452" s="38" t="b">
        <f t="shared" ca="1" si="61"/>
        <v>0</v>
      </c>
      <c r="X452" s="2" t="b">
        <f t="shared" ca="1" si="62"/>
        <v>0</v>
      </c>
      <c r="Y452" s="2" t="b">
        <f t="shared" si="63"/>
        <v>1</v>
      </c>
    </row>
    <row r="453" spans="1:25" thickTop="1" thickBot="1" x14ac:dyDescent="0.3">
      <c r="A453" s="35">
        <v>452</v>
      </c>
      <c r="B453" s="15" t="s">
        <v>488</v>
      </c>
      <c r="C453" s="4">
        <f t="shared" ca="1" si="56"/>
        <v>67.801936105183742</v>
      </c>
      <c r="D453" s="5">
        <f t="shared" ca="1" si="57"/>
        <v>3</v>
      </c>
      <c r="E453" s="6" t="s">
        <v>489</v>
      </c>
      <c r="T453" s="16">
        <f t="shared" ca="1" si="58"/>
        <v>43491</v>
      </c>
      <c r="U453" s="36" t="b">
        <f t="shared" ca="1" si="59"/>
        <v>0</v>
      </c>
      <c r="V453" s="36" t="b">
        <f t="shared" ca="1" si="60"/>
        <v>1</v>
      </c>
      <c r="W453" s="38" t="b">
        <f t="shared" ca="1" si="61"/>
        <v>0</v>
      </c>
      <c r="X453" s="2" t="b">
        <f t="shared" ca="1" si="62"/>
        <v>0</v>
      </c>
      <c r="Y453" s="2" t="b">
        <f t="shared" si="63"/>
        <v>1</v>
      </c>
    </row>
    <row r="454" spans="1:25" thickTop="1" thickBot="1" x14ac:dyDescent="0.3">
      <c r="A454" s="35">
        <v>453</v>
      </c>
      <c r="B454" s="15" t="s">
        <v>490</v>
      </c>
      <c r="C454" s="4">
        <f t="shared" ca="1" si="56"/>
        <v>29.251766571772652</v>
      </c>
      <c r="D454" s="5">
        <f t="shared" ca="1" si="57"/>
        <v>3</v>
      </c>
      <c r="E454" s="6" t="s">
        <v>2708</v>
      </c>
      <c r="F454" s="7" t="s">
        <v>2709</v>
      </c>
      <c r="G454" s="8" t="s">
        <v>1151</v>
      </c>
      <c r="T454" s="16">
        <f t="shared" ca="1" si="58"/>
        <v>43495</v>
      </c>
      <c r="U454" s="36" t="b">
        <f t="shared" ca="1" si="59"/>
        <v>0</v>
      </c>
      <c r="V454" s="36" t="b">
        <f t="shared" ca="1" si="60"/>
        <v>1</v>
      </c>
      <c r="W454" s="38" t="b">
        <f t="shared" ca="1" si="61"/>
        <v>0</v>
      </c>
      <c r="X454" s="2" t="b">
        <f t="shared" ca="1" si="62"/>
        <v>1</v>
      </c>
      <c r="Y454" s="2" t="b">
        <f t="shared" si="63"/>
        <v>1</v>
      </c>
    </row>
    <row r="455" spans="1:25" thickTop="1" thickBot="1" x14ac:dyDescent="0.3">
      <c r="A455" s="35">
        <v>454</v>
      </c>
      <c r="B455" s="15" t="s">
        <v>491</v>
      </c>
      <c r="C455" s="4">
        <f t="shared" ca="1" si="56"/>
        <v>95.433740402501485</v>
      </c>
      <c r="D455" s="5">
        <f t="shared" ca="1" si="57"/>
        <v>5</v>
      </c>
      <c r="E455" s="6" t="s">
        <v>492</v>
      </c>
      <c r="T455" s="16">
        <f t="shared" ca="1" si="58"/>
        <v>43495</v>
      </c>
      <c r="U455" s="36" t="b">
        <f t="shared" ca="1" si="59"/>
        <v>0</v>
      </c>
      <c r="V455" s="36" t="b">
        <f t="shared" ca="1" si="60"/>
        <v>1</v>
      </c>
      <c r="W455" s="38" t="b">
        <f t="shared" ca="1" si="61"/>
        <v>0</v>
      </c>
      <c r="X455" s="2" t="b">
        <f t="shared" ca="1" si="62"/>
        <v>0</v>
      </c>
      <c r="Y455" s="2" t="b">
        <f t="shared" si="63"/>
        <v>1</v>
      </c>
    </row>
    <row r="456" spans="1:25" thickTop="1" thickBot="1" x14ac:dyDescent="0.3">
      <c r="A456" s="35">
        <v>455</v>
      </c>
      <c r="B456" s="15" t="s">
        <v>493</v>
      </c>
      <c r="C456" s="4">
        <f t="shared" ca="1" si="56"/>
        <v>88.396057367922779</v>
      </c>
      <c r="D456" s="5">
        <f t="shared" ca="1" si="57"/>
        <v>3</v>
      </c>
      <c r="E456" s="6" t="s">
        <v>2710</v>
      </c>
      <c r="F456" s="7" t="s">
        <v>2711</v>
      </c>
      <c r="G456" s="8" t="s">
        <v>2712</v>
      </c>
      <c r="H456" s="9" t="s">
        <v>2713</v>
      </c>
      <c r="I456" s="10" t="s">
        <v>2714</v>
      </c>
      <c r="J456" s="11" t="s">
        <v>2715</v>
      </c>
      <c r="K456" s="12" t="s">
        <v>2716</v>
      </c>
      <c r="T456" s="16">
        <f t="shared" ca="1" si="58"/>
        <v>43520</v>
      </c>
      <c r="U456" s="36" t="b">
        <f t="shared" ca="1" si="59"/>
        <v>0</v>
      </c>
      <c r="V456" s="36" t="b">
        <f t="shared" ca="1" si="60"/>
        <v>1</v>
      </c>
      <c r="W456" s="38" t="b">
        <f t="shared" ca="1" si="61"/>
        <v>0</v>
      </c>
      <c r="X456" s="2" t="b">
        <f t="shared" ca="1" si="62"/>
        <v>0</v>
      </c>
      <c r="Y456" s="2" t="b">
        <f t="shared" si="63"/>
        <v>1</v>
      </c>
    </row>
    <row r="457" spans="1:25" thickTop="1" thickBot="1" x14ac:dyDescent="0.3">
      <c r="A457" s="35">
        <v>456</v>
      </c>
      <c r="B457" s="15" t="s">
        <v>494</v>
      </c>
      <c r="C457" s="4">
        <f t="shared" ca="1" si="56"/>
        <v>56.436318525709915</v>
      </c>
      <c r="D457" s="5">
        <f t="shared" ca="1" si="57"/>
        <v>9</v>
      </c>
      <c r="E457" s="6" t="s">
        <v>495</v>
      </c>
      <c r="T457" s="16">
        <f t="shared" ca="1" si="58"/>
        <v>43499</v>
      </c>
      <c r="U457" s="36" t="b">
        <f t="shared" ca="1" si="59"/>
        <v>0</v>
      </c>
      <c r="V457" s="36" t="b">
        <f t="shared" ca="1" si="60"/>
        <v>1</v>
      </c>
      <c r="W457" s="38" t="b">
        <f t="shared" ca="1" si="61"/>
        <v>0</v>
      </c>
      <c r="X457" s="2" t="b">
        <f t="shared" ca="1" si="62"/>
        <v>0</v>
      </c>
      <c r="Y457" s="2" t="b">
        <f t="shared" si="63"/>
        <v>1</v>
      </c>
    </row>
    <row r="458" spans="1:25" thickTop="1" thickBot="1" x14ac:dyDescent="0.3">
      <c r="A458" s="35">
        <v>457</v>
      </c>
      <c r="B458" s="15" t="s">
        <v>496</v>
      </c>
      <c r="C458" s="4">
        <f t="shared" ca="1" si="56"/>
        <v>29.857100709891114</v>
      </c>
      <c r="D458" s="5">
        <f t="shared" ca="1" si="57"/>
        <v>3</v>
      </c>
      <c r="E458" s="6" t="s">
        <v>497</v>
      </c>
      <c r="T458" s="16">
        <f t="shared" ca="1" si="58"/>
        <v>43520</v>
      </c>
      <c r="U458" s="36" t="b">
        <f t="shared" ca="1" si="59"/>
        <v>0</v>
      </c>
      <c r="V458" s="36" t="b">
        <f t="shared" ca="1" si="60"/>
        <v>1</v>
      </c>
      <c r="W458" s="38" t="b">
        <f t="shared" ca="1" si="61"/>
        <v>0</v>
      </c>
      <c r="X458" s="2" t="b">
        <f t="shared" ca="1" si="62"/>
        <v>1</v>
      </c>
      <c r="Y458" s="2" t="b">
        <f t="shared" si="63"/>
        <v>1</v>
      </c>
    </row>
    <row r="459" spans="1:25" thickTop="1" thickBot="1" x14ac:dyDescent="0.3">
      <c r="A459" s="35">
        <v>458</v>
      </c>
      <c r="B459" s="15" t="s">
        <v>498</v>
      </c>
      <c r="C459" s="4">
        <f t="shared" ca="1" si="56"/>
        <v>22.05739029896543</v>
      </c>
      <c r="D459" s="5">
        <f t="shared" ca="1" si="57"/>
        <v>3</v>
      </c>
      <c r="E459" s="6" t="s">
        <v>2717</v>
      </c>
      <c r="F459" s="7" t="s">
        <v>2718</v>
      </c>
      <c r="G459" s="8" t="s">
        <v>2719</v>
      </c>
      <c r="H459" s="9" t="s">
        <v>2720</v>
      </c>
      <c r="T459" s="16">
        <f t="shared" ca="1" si="58"/>
        <v>43496</v>
      </c>
      <c r="U459" s="36" t="b">
        <f t="shared" ca="1" si="59"/>
        <v>0</v>
      </c>
      <c r="V459" s="36" t="b">
        <f t="shared" ca="1" si="60"/>
        <v>1</v>
      </c>
      <c r="W459" s="38" t="b">
        <f t="shared" ca="1" si="61"/>
        <v>0</v>
      </c>
      <c r="X459" s="2" t="b">
        <f t="shared" ca="1" si="62"/>
        <v>1</v>
      </c>
      <c r="Y459" s="2" t="b">
        <f t="shared" si="63"/>
        <v>1</v>
      </c>
    </row>
    <row r="460" spans="1:25" thickTop="1" thickBot="1" x14ac:dyDescent="0.3">
      <c r="A460" s="35">
        <v>459</v>
      </c>
      <c r="B460" s="15" t="s">
        <v>499</v>
      </c>
      <c r="C460" s="4">
        <f t="shared" ca="1" si="56"/>
        <v>68.243111944764635</v>
      </c>
      <c r="D460" s="5">
        <f t="shared" ca="1" si="57"/>
        <v>6</v>
      </c>
      <c r="E460" s="6" t="s">
        <v>2521</v>
      </c>
      <c r="F460" s="7" t="s">
        <v>2721</v>
      </c>
      <c r="G460" s="8" t="s">
        <v>1768</v>
      </c>
      <c r="T460" s="16">
        <f t="shared" ca="1" si="58"/>
        <v>43521</v>
      </c>
      <c r="U460" s="36" t="b">
        <f t="shared" ca="1" si="59"/>
        <v>0</v>
      </c>
      <c r="V460" s="36" t="b">
        <f t="shared" ca="1" si="60"/>
        <v>1</v>
      </c>
      <c r="W460" s="38" t="b">
        <f t="shared" ca="1" si="61"/>
        <v>0</v>
      </c>
      <c r="X460" s="2" t="b">
        <f t="shared" ca="1" si="62"/>
        <v>0</v>
      </c>
      <c r="Y460" s="2" t="b">
        <f t="shared" si="63"/>
        <v>1</v>
      </c>
    </row>
    <row r="461" spans="1:25" thickTop="1" thickBot="1" x14ac:dyDescent="0.3">
      <c r="A461" s="35">
        <v>460</v>
      </c>
      <c r="B461" s="15" t="s">
        <v>500</v>
      </c>
      <c r="C461" s="4">
        <f t="shared" ca="1" si="56"/>
        <v>43.614730052834986</v>
      </c>
      <c r="D461" s="5">
        <f t="shared" ca="1" si="57"/>
        <v>5</v>
      </c>
      <c r="E461" s="6" t="s">
        <v>2521</v>
      </c>
      <c r="F461" s="7" t="s">
        <v>2721</v>
      </c>
      <c r="G461" s="8" t="s">
        <v>1157</v>
      </c>
      <c r="H461" s="9" t="s">
        <v>1768</v>
      </c>
      <c r="T461" s="16">
        <f t="shared" ca="1" si="58"/>
        <v>43508</v>
      </c>
      <c r="U461" s="36" t="b">
        <f t="shared" ca="1" si="59"/>
        <v>0</v>
      </c>
      <c r="V461" s="36" t="b">
        <f t="shared" ca="1" si="60"/>
        <v>1</v>
      </c>
      <c r="W461" s="38" t="b">
        <f t="shared" ca="1" si="61"/>
        <v>0</v>
      </c>
      <c r="X461" s="2" t="b">
        <f t="shared" ca="1" si="62"/>
        <v>0</v>
      </c>
      <c r="Y461" s="2" t="b">
        <f t="shared" si="63"/>
        <v>1</v>
      </c>
    </row>
    <row r="462" spans="1:25" thickTop="1" thickBot="1" x14ac:dyDescent="0.3">
      <c r="A462" s="35">
        <v>461</v>
      </c>
      <c r="B462" s="15" t="s">
        <v>501</v>
      </c>
      <c r="C462" s="4">
        <f t="shared" ca="1" si="56"/>
        <v>65.260253665078409</v>
      </c>
      <c r="D462" s="5">
        <f t="shared" ca="1" si="57"/>
        <v>6</v>
      </c>
      <c r="E462" s="6" t="s">
        <v>2722</v>
      </c>
      <c r="F462" s="7" t="s">
        <v>1085</v>
      </c>
      <c r="G462" s="8" t="s">
        <v>1233</v>
      </c>
      <c r="H462" s="9" t="s">
        <v>2723</v>
      </c>
      <c r="I462" s="10" t="s">
        <v>1092</v>
      </c>
      <c r="J462" s="11" t="s">
        <v>1146</v>
      </c>
      <c r="K462" s="12" t="s">
        <v>1539</v>
      </c>
      <c r="L462" s="7" t="s">
        <v>1203</v>
      </c>
      <c r="M462" s="13" t="s">
        <v>1119</v>
      </c>
      <c r="N462" s="14" t="s">
        <v>2724</v>
      </c>
      <c r="O462" s="9" t="s">
        <v>1248</v>
      </c>
      <c r="P462" s="13" t="s">
        <v>1089</v>
      </c>
      <c r="Q462" s="8" t="s">
        <v>1310</v>
      </c>
      <c r="R462" s="3" t="s">
        <v>2725</v>
      </c>
      <c r="S462" s="10" t="s">
        <v>1151</v>
      </c>
      <c r="T462" s="16">
        <f t="shared" ca="1" si="58"/>
        <v>43498</v>
      </c>
      <c r="U462" s="36" t="b">
        <f t="shared" ca="1" si="59"/>
        <v>0</v>
      </c>
      <c r="V462" s="36" t="b">
        <f t="shared" ca="1" si="60"/>
        <v>1</v>
      </c>
      <c r="W462" s="38" t="b">
        <f t="shared" ca="1" si="61"/>
        <v>0</v>
      </c>
      <c r="X462" s="2" t="b">
        <f t="shared" ca="1" si="62"/>
        <v>0</v>
      </c>
      <c r="Y462" s="2" t="b">
        <f t="shared" si="63"/>
        <v>1</v>
      </c>
    </row>
    <row r="463" spans="1:25" thickTop="1" thickBot="1" x14ac:dyDescent="0.3">
      <c r="A463" s="35">
        <v>462</v>
      </c>
      <c r="B463" s="15" t="s">
        <v>502</v>
      </c>
      <c r="C463" s="4">
        <f t="shared" ca="1" si="56"/>
        <v>94.466101070219651</v>
      </c>
      <c r="D463" s="5">
        <f t="shared" ca="1" si="57"/>
        <v>17</v>
      </c>
      <c r="E463" s="6" t="s">
        <v>503</v>
      </c>
      <c r="F463" s="7" t="s">
        <v>1233</v>
      </c>
      <c r="G463" s="8" t="s">
        <v>2726</v>
      </c>
      <c r="H463" s="9" t="s">
        <v>1513</v>
      </c>
      <c r="I463" s="10" t="s">
        <v>2727</v>
      </c>
      <c r="J463" s="11" t="s">
        <v>1092</v>
      </c>
      <c r="K463" s="12" t="s">
        <v>1231</v>
      </c>
      <c r="L463" s="7" t="s">
        <v>1512</v>
      </c>
      <c r="M463" s="13" t="s">
        <v>1391</v>
      </c>
      <c r="N463" s="14" t="s">
        <v>1502</v>
      </c>
      <c r="O463" s="9" t="s">
        <v>1077</v>
      </c>
      <c r="T463" s="16">
        <f t="shared" ca="1" si="58"/>
        <v>43509</v>
      </c>
      <c r="U463" s="36" t="b">
        <f t="shared" ca="1" si="59"/>
        <v>1</v>
      </c>
      <c r="V463" s="36" t="b">
        <f t="shared" ca="1" si="60"/>
        <v>0</v>
      </c>
      <c r="W463" s="38" t="b">
        <f t="shared" ca="1" si="61"/>
        <v>0</v>
      </c>
      <c r="X463" s="2" t="b">
        <f t="shared" ca="1" si="62"/>
        <v>0</v>
      </c>
      <c r="Y463" s="2" t="b">
        <f t="shared" si="63"/>
        <v>1</v>
      </c>
    </row>
    <row r="464" spans="1:25" thickTop="1" thickBot="1" x14ac:dyDescent="0.3">
      <c r="A464" s="35">
        <v>463</v>
      </c>
      <c r="B464" s="15" t="s">
        <v>503</v>
      </c>
      <c r="C464" s="4">
        <f t="shared" ca="1" si="56"/>
        <v>63.338900339342132</v>
      </c>
      <c r="D464" s="5">
        <f t="shared" ca="1" si="57"/>
        <v>13</v>
      </c>
      <c r="E464" s="6" t="s">
        <v>503</v>
      </c>
      <c r="F464" s="7" t="s">
        <v>1233</v>
      </c>
      <c r="G464" s="8" t="s">
        <v>2728</v>
      </c>
      <c r="H464" s="9" t="s">
        <v>1391</v>
      </c>
      <c r="I464" s="10" t="s">
        <v>1106</v>
      </c>
      <c r="J464" s="11" t="s">
        <v>1154</v>
      </c>
      <c r="K464" s="12" t="s">
        <v>2100</v>
      </c>
      <c r="L464" s="7" t="s">
        <v>2729</v>
      </c>
      <c r="T464" s="16">
        <f t="shared" ca="1" si="58"/>
        <v>43498</v>
      </c>
      <c r="U464" s="36" t="b">
        <f t="shared" ca="1" si="59"/>
        <v>1</v>
      </c>
      <c r="V464" s="36" t="b">
        <f t="shared" ca="1" si="60"/>
        <v>0</v>
      </c>
      <c r="W464" s="38" t="b">
        <f t="shared" ca="1" si="61"/>
        <v>0</v>
      </c>
      <c r="X464" s="2" t="b">
        <f t="shared" ca="1" si="62"/>
        <v>0</v>
      </c>
      <c r="Y464" s="2" t="b">
        <f t="shared" si="63"/>
        <v>1</v>
      </c>
    </row>
    <row r="465" spans="1:25" thickTop="1" thickBot="1" x14ac:dyDescent="0.3">
      <c r="A465" s="35">
        <v>464</v>
      </c>
      <c r="B465" s="15" t="s">
        <v>504</v>
      </c>
      <c r="C465" s="4">
        <f t="shared" ca="1" si="56"/>
        <v>43.38133659567589</v>
      </c>
      <c r="D465" s="5">
        <f t="shared" ca="1" si="57"/>
        <v>10</v>
      </c>
      <c r="E465" s="6" t="s">
        <v>2730</v>
      </c>
      <c r="F465" s="7" t="s">
        <v>2731</v>
      </c>
      <c r="G465" s="8" t="s">
        <v>2732</v>
      </c>
      <c r="H465" s="9" t="s">
        <v>1391</v>
      </c>
      <c r="I465" s="10" t="s">
        <v>2733</v>
      </c>
      <c r="J465" s="11" t="s">
        <v>2178</v>
      </c>
      <c r="K465" s="12" t="s">
        <v>1482</v>
      </c>
      <c r="L465" s="7" t="s">
        <v>1092</v>
      </c>
      <c r="M465" s="13" t="s">
        <v>2734</v>
      </c>
      <c r="N465" s="14" t="s">
        <v>2735</v>
      </c>
      <c r="O465" s="9" t="s">
        <v>1226</v>
      </c>
      <c r="P465" s="13" t="s">
        <v>1899</v>
      </c>
      <c r="Q465" s="8" t="s">
        <v>2736</v>
      </c>
      <c r="R465" s="3" t="s">
        <v>1119</v>
      </c>
      <c r="S465" s="10" t="s">
        <v>2737</v>
      </c>
      <c r="T465" s="16">
        <f t="shared" ca="1" si="58"/>
        <v>43510</v>
      </c>
      <c r="U465" s="36" t="b">
        <f t="shared" ca="1" si="59"/>
        <v>0</v>
      </c>
      <c r="V465" s="36" t="b">
        <f t="shared" ca="1" si="60"/>
        <v>1</v>
      </c>
      <c r="W465" s="38" t="b">
        <f t="shared" ca="1" si="61"/>
        <v>0</v>
      </c>
      <c r="X465" s="2" t="b">
        <f t="shared" ca="1" si="62"/>
        <v>0</v>
      </c>
      <c r="Y465" s="2" t="b">
        <f t="shared" si="63"/>
        <v>1</v>
      </c>
    </row>
    <row r="466" spans="1:25" thickTop="1" thickBot="1" x14ac:dyDescent="0.3">
      <c r="A466" s="35">
        <v>465</v>
      </c>
      <c r="B466" s="15" t="s">
        <v>505</v>
      </c>
      <c r="C466" s="4">
        <f t="shared" ca="1" si="56"/>
        <v>41.749045273487162</v>
      </c>
      <c r="D466" s="5">
        <f t="shared" ca="1" si="57"/>
        <v>17</v>
      </c>
      <c r="E466" s="6" t="s">
        <v>1824</v>
      </c>
      <c r="F466" s="7" t="s">
        <v>2738</v>
      </c>
      <c r="G466" s="8" t="s">
        <v>1768</v>
      </c>
      <c r="T466" s="16">
        <f t="shared" ca="1" si="58"/>
        <v>43491</v>
      </c>
      <c r="U466" s="36" t="b">
        <f t="shared" ca="1" si="59"/>
        <v>1</v>
      </c>
      <c r="V466" s="36" t="b">
        <f t="shared" ca="1" si="60"/>
        <v>0</v>
      </c>
      <c r="W466" s="38" t="b">
        <f t="shared" ca="1" si="61"/>
        <v>0</v>
      </c>
      <c r="X466" s="2" t="b">
        <f t="shared" ca="1" si="62"/>
        <v>0</v>
      </c>
      <c r="Y466" s="2" t="b">
        <f t="shared" si="63"/>
        <v>1</v>
      </c>
    </row>
    <row r="467" spans="1:25" thickTop="1" thickBot="1" x14ac:dyDescent="0.3">
      <c r="A467" s="35">
        <v>466</v>
      </c>
      <c r="B467" s="15" t="s">
        <v>506</v>
      </c>
      <c r="C467" s="4">
        <f t="shared" ca="1" si="56"/>
        <v>62.631467563020053</v>
      </c>
      <c r="D467" s="5">
        <f t="shared" ca="1" si="57"/>
        <v>5</v>
      </c>
      <c r="E467" s="6" t="s">
        <v>1824</v>
      </c>
      <c r="F467" s="7" t="s">
        <v>2738</v>
      </c>
      <c r="G467" s="8" t="s">
        <v>2739</v>
      </c>
      <c r="H467" s="9" t="s">
        <v>1601</v>
      </c>
      <c r="I467" s="10" t="s">
        <v>2740</v>
      </c>
      <c r="J467" s="11" t="s">
        <v>1283</v>
      </c>
      <c r="K467" s="12" t="s">
        <v>2741</v>
      </c>
      <c r="L467" s="7" t="s">
        <v>2742</v>
      </c>
      <c r="M467" s="13" t="s">
        <v>1391</v>
      </c>
      <c r="N467" s="14" t="s">
        <v>1283</v>
      </c>
      <c r="O467" s="9" t="s">
        <v>1499</v>
      </c>
      <c r="P467" s="13" t="s">
        <v>1151</v>
      </c>
      <c r="Q467" s="8" t="s">
        <v>2743</v>
      </c>
      <c r="T467" s="16">
        <f t="shared" ca="1" si="58"/>
        <v>43492</v>
      </c>
      <c r="U467" s="36" t="b">
        <f t="shared" ca="1" si="59"/>
        <v>0</v>
      </c>
      <c r="V467" s="36" t="b">
        <f t="shared" ca="1" si="60"/>
        <v>1</v>
      </c>
      <c r="W467" s="38" t="b">
        <f t="shared" ca="1" si="61"/>
        <v>0</v>
      </c>
      <c r="X467" s="2" t="b">
        <f t="shared" ca="1" si="62"/>
        <v>0</v>
      </c>
      <c r="Y467" s="2" t="b">
        <f t="shared" si="63"/>
        <v>1</v>
      </c>
    </row>
    <row r="468" spans="1:25" thickTop="1" thickBot="1" x14ac:dyDescent="0.3">
      <c r="A468" s="35">
        <v>467</v>
      </c>
      <c r="B468" s="15" t="s">
        <v>507</v>
      </c>
      <c r="C468" s="4">
        <f t="shared" ca="1" si="56"/>
        <v>12.864196556681362</v>
      </c>
      <c r="D468" s="5">
        <f t="shared" ca="1" si="57"/>
        <v>15</v>
      </c>
      <c r="E468" s="6" t="s">
        <v>2744</v>
      </c>
      <c r="F468" s="7" t="s">
        <v>2745</v>
      </c>
      <c r="G468" s="8" t="s">
        <v>2630</v>
      </c>
      <c r="H468" s="9" t="s">
        <v>2746</v>
      </c>
      <c r="I468" s="10" t="s">
        <v>2631</v>
      </c>
      <c r="J468" s="11" t="s">
        <v>2632</v>
      </c>
      <c r="K468" s="12" t="s">
        <v>1391</v>
      </c>
      <c r="L468" s="7" t="s">
        <v>2633</v>
      </c>
      <c r="T468" s="16">
        <f t="shared" ca="1" si="58"/>
        <v>43520</v>
      </c>
      <c r="U468" s="36" t="b">
        <f t="shared" ca="1" si="59"/>
        <v>1</v>
      </c>
      <c r="V468" s="36" t="b">
        <f t="shared" ca="1" si="60"/>
        <v>0</v>
      </c>
      <c r="W468" s="38" t="b">
        <f t="shared" ca="1" si="61"/>
        <v>0</v>
      </c>
      <c r="X468" s="2" t="b">
        <f t="shared" ca="1" si="62"/>
        <v>1</v>
      </c>
      <c r="Y468" s="2" t="b">
        <f t="shared" si="63"/>
        <v>1</v>
      </c>
    </row>
    <row r="469" spans="1:25" thickTop="1" thickBot="1" x14ac:dyDescent="0.3">
      <c r="A469" s="35">
        <v>468</v>
      </c>
      <c r="B469" s="15" t="s">
        <v>508</v>
      </c>
      <c r="C469" s="4">
        <f t="shared" ca="1" si="56"/>
        <v>59.960660051009008</v>
      </c>
      <c r="D469" s="5">
        <f t="shared" ca="1" si="57"/>
        <v>10</v>
      </c>
      <c r="E469" s="6" t="s">
        <v>1766</v>
      </c>
      <c r="F469" s="7" t="s">
        <v>2632</v>
      </c>
      <c r="G469" s="8" t="s">
        <v>1768</v>
      </c>
      <c r="T469" s="16">
        <f t="shared" ca="1" si="58"/>
        <v>43525</v>
      </c>
      <c r="U469" s="36" t="b">
        <f t="shared" ca="1" si="59"/>
        <v>0</v>
      </c>
      <c r="V469" s="36" t="b">
        <f t="shared" ca="1" si="60"/>
        <v>1</v>
      </c>
      <c r="W469" s="38" t="b">
        <f t="shared" ca="1" si="61"/>
        <v>0</v>
      </c>
      <c r="X469" s="2" t="b">
        <f t="shared" ca="1" si="62"/>
        <v>0</v>
      </c>
      <c r="Y469" s="2" t="b">
        <f t="shared" si="63"/>
        <v>1</v>
      </c>
    </row>
    <row r="470" spans="1:25" thickTop="1" thickBot="1" x14ac:dyDescent="0.3">
      <c r="A470" s="35">
        <v>469</v>
      </c>
      <c r="B470" s="15" t="s">
        <v>509</v>
      </c>
      <c r="C470" s="4">
        <f t="shared" ca="1" si="56"/>
        <v>14.995036266165151</v>
      </c>
      <c r="D470" s="5">
        <f t="shared" ca="1" si="57"/>
        <v>5</v>
      </c>
      <c r="E470" s="6" t="s">
        <v>2747</v>
      </c>
      <c r="F470" s="7" t="s">
        <v>2632</v>
      </c>
      <c r="G470" s="8" t="s">
        <v>1768</v>
      </c>
      <c r="T470" s="16">
        <f t="shared" ca="1" si="58"/>
        <v>43500</v>
      </c>
      <c r="U470" s="36" t="b">
        <f t="shared" ca="1" si="59"/>
        <v>0</v>
      </c>
      <c r="V470" s="36" t="b">
        <f t="shared" ca="1" si="60"/>
        <v>1</v>
      </c>
      <c r="W470" s="38" t="b">
        <f t="shared" ca="1" si="61"/>
        <v>0</v>
      </c>
      <c r="X470" s="2" t="b">
        <f t="shared" ca="1" si="62"/>
        <v>1</v>
      </c>
      <c r="Y470" s="2" t="b">
        <f t="shared" si="63"/>
        <v>1</v>
      </c>
    </row>
    <row r="471" spans="1:25" thickTop="1" thickBot="1" x14ac:dyDescent="0.3">
      <c r="A471" s="35">
        <v>470</v>
      </c>
      <c r="B471" s="15" t="s">
        <v>510</v>
      </c>
      <c r="C471" s="4">
        <f t="shared" ca="1" si="56"/>
        <v>96.810340717249261</v>
      </c>
      <c r="D471" s="5">
        <f t="shared" ca="1" si="57"/>
        <v>5</v>
      </c>
      <c r="E471" s="6" t="s">
        <v>2748</v>
      </c>
      <c r="F471" s="7" t="s">
        <v>2014</v>
      </c>
      <c r="G471" s="8" t="s">
        <v>1888</v>
      </c>
      <c r="H471" s="9" t="s">
        <v>1092</v>
      </c>
      <c r="I471" s="10" t="s">
        <v>2749</v>
      </c>
      <c r="J471" s="11" t="s">
        <v>1407</v>
      </c>
      <c r="K471" s="12" t="s">
        <v>2725</v>
      </c>
      <c r="L471" s="7" t="s">
        <v>2750</v>
      </c>
      <c r="T471" s="16">
        <f t="shared" ca="1" si="58"/>
        <v>43501</v>
      </c>
      <c r="U471" s="36" t="b">
        <f t="shared" ca="1" si="59"/>
        <v>0</v>
      </c>
      <c r="V471" s="36" t="b">
        <f t="shared" ca="1" si="60"/>
        <v>1</v>
      </c>
      <c r="W471" s="38" t="b">
        <f t="shared" ca="1" si="61"/>
        <v>0</v>
      </c>
      <c r="X471" s="2" t="b">
        <f t="shared" ca="1" si="62"/>
        <v>0</v>
      </c>
      <c r="Y471" s="2" t="b">
        <f t="shared" si="63"/>
        <v>1</v>
      </c>
    </row>
    <row r="472" spans="1:25" thickTop="1" thickBot="1" x14ac:dyDescent="0.3">
      <c r="A472" s="35">
        <v>471</v>
      </c>
      <c r="B472" s="15" t="s">
        <v>511</v>
      </c>
      <c r="C472" s="4">
        <f t="shared" ca="1" si="56"/>
        <v>17.008353672911024</v>
      </c>
      <c r="D472" s="5">
        <f t="shared" ca="1" si="57"/>
        <v>10</v>
      </c>
      <c r="E472" s="6" t="s">
        <v>2747</v>
      </c>
      <c r="F472" s="7" t="s">
        <v>2632</v>
      </c>
      <c r="G472" s="8" t="s">
        <v>1092</v>
      </c>
      <c r="H472" s="9" t="s">
        <v>1146</v>
      </c>
      <c r="I472" s="10" t="s">
        <v>1119</v>
      </c>
      <c r="J472" s="11" t="s">
        <v>1106</v>
      </c>
      <c r="K472" s="12" t="s">
        <v>1539</v>
      </c>
      <c r="L472" s="7" t="s">
        <v>2751</v>
      </c>
      <c r="M472" s="13" t="s">
        <v>1584</v>
      </c>
      <c r="N472" s="14" t="s">
        <v>1151</v>
      </c>
      <c r="O472" s="9" t="s">
        <v>1587</v>
      </c>
      <c r="P472" s="13" t="s">
        <v>1119</v>
      </c>
      <c r="Q472" s="8" t="s">
        <v>2752</v>
      </c>
      <c r="T472" s="16">
        <f t="shared" ca="1" si="58"/>
        <v>43532</v>
      </c>
      <c r="U472" s="36" t="b">
        <f t="shared" ca="1" si="59"/>
        <v>0</v>
      </c>
      <c r="V472" s="36" t="b">
        <f t="shared" ca="1" si="60"/>
        <v>1</v>
      </c>
      <c r="W472" s="38" t="b">
        <f t="shared" ca="1" si="61"/>
        <v>0</v>
      </c>
      <c r="X472" s="2" t="b">
        <f t="shared" ca="1" si="62"/>
        <v>1</v>
      </c>
      <c r="Y472" s="2" t="b">
        <f t="shared" si="63"/>
        <v>1</v>
      </c>
    </row>
    <row r="473" spans="1:25" thickTop="1" thickBot="1" x14ac:dyDescent="0.3">
      <c r="A473" s="35">
        <v>472</v>
      </c>
      <c r="B473" s="15" t="s">
        <v>511</v>
      </c>
      <c r="C473" s="4">
        <f t="shared" ca="1" si="56"/>
        <v>66.339540576737619</v>
      </c>
      <c r="D473" s="5">
        <f t="shared" ca="1" si="57"/>
        <v>15</v>
      </c>
      <c r="E473" s="6" t="s">
        <v>1766</v>
      </c>
      <c r="F473" s="7" t="s">
        <v>2632</v>
      </c>
      <c r="G473" s="8" t="s">
        <v>2753</v>
      </c>
      <c r="H473" s="9" t="s">
        <v>2754</v>
      </c>
      <c r="I473" s="10" t="s">
        <v>1502</v>
      </c>
      <c r="J473" s="11" t="s">
        <v>2530</v>
      </c>
      <c r="K473" s="12" t="s">
        <v>1527</v>
      </c>
      <c r="L473" s="7" t="s">
        <v>1231</v>
      </c>
      <c r="M473" s="13" t="s">
        <v>1092</v>
      </c>
      <c r="N473" s="14" t="s">
        <v>1513</v>
      </c>
      <c r="O473" s="9" t="s">
        <v>1261</v>
      </c>
      <c r="P473" s="13" t="s">
        <v>1159</v>
      </c>
      <c r="Q473" s="8" t="s">
        <v>2755</v>
      </c>
      <c r="R473" s="3" t="s">
        <v>1151</v>
      </c>
      <c r="S473" s="10" t="s">
        <v>2756</v>
      </c>
      <c r="T473" s="16">
        <f t="shared" ca="1" si="58"/>
        <v>43495</v>
      </c>
      <c r="U473" s="36" t="b">
        <f t="shared" ca="1" si="59"/>
        <v>1</v>
      </c>
      <c r="V473" s="36" t="b">
        <f t="shared" ca="1" si="60"/>
        <v>0</v>
      </c>
      <c r="W473" s="38" t="b">
        <f t="shared" ca="1" si="61"/>
        <v>0</v>
      </c>
      <c r="X473" s="2" t="b">
        <f t="shared" ca="1" si="62"/>
        <v>0</v>
      </c>
      <c r="Y473" s="2" t="b">
        <f t="shared" si="63"/>
        <v>1</v>
      </c>
    </row>
    <row r="474" spans="1:25" thickTop="1" thickBot="1" x14ac:dyDescent="0.3">
      <c r="A474" s="35">
        <v>473</v>
      </c>
      <c r="B474" s="15" t="s">
        <v>512</v>
      </c>
      <c r="C474" s="4">
        <f t="shared" ca="1" si="56"/>
        <v>5.6853710938928881</v>
      </c>
      <c r="D474" s="5">
        <f t="shared" ca="1" si="57"/>
        <v>17</v>
      </c>
      <c r="E474" s="6" t="s">
        <v>2757</v>
      </c>
      <c r="F474" s="7" t="s">
        <v>2758</v>
      </c>
      <c r="G474" s="8" t="s">
        <v>2759</v>
      </c>
      <c r="H474" s="9" t="s">
        <v>2760</v>
      </c>
      <c r="I474" s="10" t="s">
        <v>2761</v>
      </c>
      <c r="J474" s="11" t="s">
        <v>2762</v>
      </c>
      <c r="K474" s="12" t="s">
        <v>2763</v>
      </c>
      <c r="L474" s="7" t="s">
        <v>2764</v>
      </c>
      <c r="M474" s="13" t="s">
        <v>2765</v>
      </c>
      <c r="T474" s="16">
        <f t="shared" ca="1" si="58"/>
        <v>43504</v>
      </c>
      <c r="U474" s="36" t="b">
        <f t="shared" ca="1" si="59"/>
        <v>1</v>
      </c>
      <c r="V474" s="36" t="b">
        <f t="shared" ca="1" si="60"/>
        <v>0</v>
      </c>
      <c r="W474" s="38" t="b">
        <f t="shared" ca="1" si="61"/>
        <v>0</v>
      </c>
      <c r="X474" s="2" t="b">
        <f t="shared" ca="1" si="62"/>
        <v>1</v>
      </c>
      <c r="Y474" s="2" t="b">
        <f t="shared" si="63"/>
        <v>1</v>
      </c>
    </row>
    <row r="475" spans="1:25" ht="31.5" thickTop="1" thickBot="1" x14ac:dyDescent="0.3">
      <c r="A475" s="35">
        <v>474</v>
      </c>
      <c r="B475" s="15" t="s">
        <v>513</v>
      </c>
      <c r="C475" s="4">
        <f t="shared" ca="1" si="56"/>
        <v>92.636301890489619</v>
      </c>
      <c r="D475" s="5">
        <f t="shared" ca="1" si="57"/>
        <v>11</v>
      </c>
      <c r="E475" s="6" t="s">
        <v>2766</v>
      </c>
      <c r="F475" s="7" t="s">
        <v>2767</v>
      </c>
      <c r="G475" s="8" t="s">
        <v>2768</v>
      </c>
      <c r="H475" s="9" t="s">
        <v>1391</v>
      </c>
      <c r="I475" s="10" t="s">
        <v>1084</v>
      </c>
      <c r="J475" s="11" t="s">
        <v>2769</v>
      </c>
      <c r="T475" s="16">
        <f t="shared" ca="1" si="58"/>
        <v>43504</v>
      </c>
      <c r="U475" s="36" t="b">
        <f t="shared" ca="1" si="59"/>
        <v>1</v>
      </c>
      <c r="V475" s="36" t="b">
        <f t="shared" ca="1" si="60"/>
        <v>0</v>
      </c>
      <c r="W475" s="38" t="b">
        <f t="shared" ca="1" si="61"/>
        <v>0</v>
      </c>
      <c r="X475" s="2" t="b">
        <f t="shared" ca="1" si="62"/>
        <v>0</v>
      </c>
      <c r="Y475" s="2" t="b">
        <f t="shared" si="63"/>
        <v>1</v>
      </c>
    </row>
    <row r="476" spans="1:25" thickTop="1" thickBot="1" x14ac:dyDescent="0.3">
      <c r="A476" s="35">
        <v>475</v>
      </c>
      <c r="B476" s="15" t="s">
        <v>514</v>
      </c>
      <c r="C476" s="4">
        <f t="shared" ca="1" si="56"/>
        <v>1.3558251776671471</v>
      </c>
      <c r="D476" s="5">
        <f t="shared" ca="1" si="57"/>
        <v>8</v>
      </c>
      <c r="E476" s="6" t="s">
        <v>1832</v>
      </c>
      <c r="F476" s="7" t="s">
        <v>1084</v>
      </c>
      <c r="G476" s="8" t="s">
        <v>1825</v>
      </c>
      <c r="H476" s="9" t="s">
        <v>2770</v>
      </c>
      <c r="I476" s="10" t="s">
        <v>1834</v>
      </c>
      <c r="J476" s="11" t="s">
        <v>1835</v>
      </c>
      <c r="K476" s="12" t="s">
        <v>2771</v>
      </c>
      <c r="L476" s="7" t="s">
        <v>1151</v>
      </c>
      <c r="M476" s="13" t="s">
        <v>2772</v>
      </c>
      <c r="N476" s="14" t="s">
        <v>1540</v>
      </c>
      <c r="O476" s="9" t="s">
        <v>2773</v>
      </c>
      <c r="P476" s="13" t="s">
        <v>2774</v>
      </c>
      <c r="T476" s="16">
        <f t="shared" ca="1" si="58"/>
        <v>43493</v>
      </c>
      <c r="U476" s="36" t="b">
        <f t="shared" ca="1" si="59"/>
        <v>0</v>
      </c>
      <c r="V476" s="36" t="b">
        <f t="shared" ca="1" si="60"/>
        <v>1</v>
      </c>
      <c r="W476" s="38" t="b">
        <f t="shared" ca="1" si="61"/>
        <v>0</v>
      </c>
      <c r="X476" s="2" t="b">
        <f t="shared" ca="1" si="62"/>
        <v>1</v>
      </c>
      <c r="Y476" s="2" t="b">
        <f t="shared" si="63"/>
        <v>1</v>
      </c>
    </row>
    <row r="477" spans="1:25" thickTop="1" thickBot="1" x14ac:dyDescent="0.3">
      <c r="A477" s="35">
        <v>476</v>
      </c>
      <c r="B477" s="15" t="s">
        <v>515</v>
      </c>
      <c r="C477" s="4">
        <f t="shared" ca="1" si="56"/>
        <v>72.622632351867907</v>
      </c>
      <c r="D477" s="5">
        <f t="shared" ca="1" si="57"/>
        <v>14</v>
      </c>
      <c r="E477" s="6" t="s">
        <v>2775</v>
      </c>
      <c r="F477" s="7" t="s">
        <v>2776</v>
      </c>
      <c r="T477" s="16">
        <f t="shared" ca="1" si="58"/>
        <v>43494</v>
      </c>
      <c r="U477" s="36" t="b">
        <f t="shared" ca="1" si="59"/>
        <v>1</v>
      </c>
      <c r="V477" s="36" t="b">
        <f t="shared" ca="1" si="60"/>
        <v>0</v>
      </c>
      <c r="W477" s="38" t="b">
        <f t="shared" ca="1" si="61"/>
        <v>0</v>
      </c>
      <c r="X477" s="2" t="b">
        <f t="shared" ca="1" si="62"/>
        <v>0</v>
      </c>
      <c r="Y477" s="2" t="b">
        <f t="shared" si="63"/>
        <v>1</v>
      </c>
    </row>
    <row r="478" spans="1:25" thickTop="1" thickBot="1" x14ac:dyDescent="0.3">
      <c r="A478" s="35">
        <v>477</v>
      </c>
      <c r="B478" s="15" t="s">
        <v>516</v>
      </c>
      <c r="C478" s="4">
        <f t="shared" ca="1" si="56"/>
        <v>43.714562423779057</v>
      </c>
      <c r="D478" s="5">
        <f t="shared" ca="1" si="57"/>
        <v>4</v>
      </c>
      <c r="E478" s="6" t="s">
        <v>2777</v>
      </c>
      <c r="F478" s="7" t="s">
        <v>1446</v>
      </c>
      <c r="G478" s="8" t="s">
        <v>1313</v>
      </c>
      <c r="H478" s="9" t="s">
        <v>2476</v>
      </c>
      <c r="I478" s="10" t="s">
        <v>1277</v>
      </c>
      <c r="J478" s="11" t="s">
        <v>1633</v>
      </c>
      <c r="K478" s="12" t="s">
        <v>1168</v>
      </c>
      <c r="L478" s="7" t="s">
        <v>1446</v>
      </c>
      <c r="M478" s="13" t="s">
        <v>1313</v>
      </c>
      <c r="N478" s="14" t="s">
        <v>2476</v>
      </c>
      <c r="O478" s="9" t="s">
        <v>1277</v>
      </c>
      <c r="P478" s="13" t="s">
        <v>1274</v>
      </c>
      <c r="Q478" s="8" t="s">
        <v>2778</v>
      </c>
      <c r="R478" s="3" t="s">
        <v>1313</v>
      </c>
      <c r="S478" s="10" t="s">
        <v>2322</v>
      </c>
      <c r="T478" s="16">
        <f t="shared" ca="1" si="58"/>
        <v>43497</v>
      </c>
      <c r="U478" s="36" t="b">
        <f t="shared" ca="1" si="59"/>
        <v>0</v>
      </c>
      <c r="V478" s="36" t="b">
        <f t="shared" ca="1" si="60"/>
        <v>1</v>
      </c>
      <c r="W478" s="38" t="b">
        <f t="shared" ca="1" si="61"/>
        <v>0</v>
      </c>
      <c r="X478" s="2" t="b">
        <f t="shared" ca="1" si="62"/>
        <v>0</v>
      </c>
      <c r="Y478" s="2" t="b">
        <f t="shared" si="63"/>
        <v>1</v>
      </c>
    </row>
    <row r="479" spans="1:25" thickTop="1" thickBot="1" x14ac:dyDescent="0.3">
      <c r="A479" s="35">
        <v>478</v>
      </c>
      <c r="B479" s="15" t="s">
        <v>517</v>
      </c>
      <c r="C479" s="4">
        <f t="shared" ca="1" si="56"/>
        <v>6.765914589872823</v>
      </c>
      <c r="D479" s="5">
        <f t="shared" ca="1" si="57"/>
        <v>17</v>
      </c>
      <c r="E479" s="6" t="s">
        <v>2780</v>
      </c>
      <c r="F479" s="7" t="s">
        <v>2781</v>
      </c>
      <c r="G479" s="8" t="s">
        <v>2782</v>
      </c>
      <c r="H479" s="9" t="s">
        <v>2783</v>
      </c>
      <c r="T479" s="16">
        <f t="shared" ca="1" si="58"/>
        <v>43512</v>
      </c>
      <c r="U479" s="36" t="b">
        <f t="shared" ca="1" si="59"/>
        <v>1</v>
      </c>
      <c r="V479" s="36" t="b">
        <f t="shared" ca="1" si="60"/>
        <v>0</v>
      </c>
      <c r="W479" s="38" t="b">
        <f t="shared" ca="1" si="61"/>
        <v>0</v>
      </c>
      <c r="X479" s="2" t="b">
        <f t="shared" ca="1" si="62"/>
        <v>1</v>
      </c>
      <c r="Y479" s="2" t="b">
        <f t="shared" si="63"/>
        <v>1</v>
      </c>
    </row>
    <row r="480" spans="1:25" thickTop="1" thickBot="1" x14ac:dyDescent="0.3">
      <c r="A480" s="35">
        <v>479</v>
      </c>
      <c r="B480" s="15" t="s">
        <v>518</v>
      </c>
      <c r="C480" s="4">
        <f t="shared" ca="1" si="56"/>
        <v>48.781890868718548</v>
      </c>
      <c r="D480" s="5">
        <f t="shared" ca="1" si="57"/>
        <v>6</v>
      </c>
      <c r="E480" s="6" t="s">
        <v>2780</v>
      </c>
      <c r="F480" s="7" t="s">
        <v>2781</v>
      </c>
      <c r="G480" s="8" t="s">
        <v>2784</v>
      </c>
      <c r="H480" s="9" t="s">
        <v>2785</v>
      </c>
      <c r="I480" s="10" t="s">
        <v>2786</v>
      </c>
      <c r="T480" s="16">
        <f t="shared" ca="1" si="58"/>
        <v>43516</v>
      </c>
      <c r="U480" s="36" t="b">
        <f t="shared" ca="1" si="59"/>
        <v>0</v>
      </c>
      <c r="V480" s="36" t="b">
        <f t="shared" ca="1" si="60"/>
        <v>1</v>
      </c>
      <c r="W480" s="38" t="b">
        <f t="shared" ca="1" si="61"/>
        <v>0</v>
      </c>
      <c r="X480" s="2" t="b">
        <f t="shared" ca="1" si="62"/>
        <v>0</v>
      </c>
      <c r="Y480" s="2" t="b">
        <f t="shared" si="63"/>
        <v>1</v>
      </c>
    </row>
    <row r="481" spans="1:25" ht="31.5" thickTop="1" thickBot="1" x14ac:dyDescent="0.3">
      <c r="A481" s="35">
        <v>480</v>
      </c>
      <c r="B481" s="15" t="s">
        <v>519</v>
      </c>
      <c r="C481" s="4">
        <f t="shared" ca="1" si="56"/>
        <v>47.486939521698993</v>
      </c>
      <c r="D481" s="5">
        <f t="shared" ca="1" si="57"/>
        <v>7</v>
      </c>
      <c r="E481" s="6" t="s">
        <v>2787</v>
      </c>
      <c r="F481" s="7" t="s">
        <v>2788</v>
      </c>
      <c r="G481" s="8" t="s">
        <v>2789</v>
      </c>
      <c r="T481" s="16">
        <f t="shared" ca="1" si="58"/>
        <v>43514</v>
      </c>
      <c r="U481" s="36" t="b">
        <f t="shared" ca="1" si="59"/>
        <v>0</v>
      </c>
      <c r="V481" s="36" t="b">
        <f t="shared" ca="1" si="60"/>
        <v>1</v>
      </c>
      <c r="W481" s="38" t="b">
        <f t="shared" ca="1" si="61"/>
        <v>0</v>
      </c>
      <c r="X481" s="2" t="b">
        <f t="shared" ca="1" si="62"/>
        <v>0</v>
      </c>
      <c r="Y481" s="2" t="b">
        <f t="shared" si="63"/>
        <v>1</v>
      </c>
    </row>
    <row r="482" spans="1:25" ht="31.5" thickTop="1" thickBot="1" x14ac:dyDescent="0.3">
      <c r="A482" s="35">
        <v>481</v>
      </c>
      <c r="B482" s="15" t="s">
        <v>520</v>
      </c>
      <c r="C482" s="4">
        <f t="shared" ca="1" si="56"/>
        <v>98.201282304017937</v>
      </c>
      <c r="D482" s="5">
        <f t="shared" ca="1" si="57"/>
        <v>5</v>
      </c>
      <c r="E482" s="6" t="s">
        <v>521</v>
      </c>
      <c r="T482" s="16">
        <f t="shared" ca="1" si="58"/>
        <v>43528</v>
      </c>
      <c r="U482" s="36" t="b">
        <f t="shared" ca="1" si="59"/>
        <v>0</v>
      </c>
      <c r="V482" s="36" t="b">
        <f t="shared" ca="1" si="60"/>
        <v>1</v>
      </c>
      <c r="W482" s="38" t="b">
        <f t="shared" ca="1" si="61"/>
        <v>0</v>
      </c>
      <c r="X482" s="2" t="b">
        <f t="shared" ca="1" si="62"/>
        <v>0</v>
      </c>
      <c r="Y482" s="2" t="b">
        <f t="shared" si="63"/>
        <v>1</v>
      </c>
    </row>
    <row r="483" spans="1:25" thickTop="1" thickBot="1" x14ac:dyDescent="0.3">
      <c r="A483" s="35">
        <v>482</v>
      </c>
      <c r="B483" s="15" t="s">
        <v>522</v>
      </c>
      <c r="C483" s="4">
        <f t="shared" ca="1" si="56"/>
        <v>61.803162598492911</v>
      </c>
      <c r="D483" s="5">
        <f t="shared" ca="1" si="57"/>
        <v>3</v>
      </c>
      <c r="E483" s="6" t="s">
        <v>2790</v>
      </c>
      <c r="F483" s="7" t="s">
        <v>2791</v>
      </c>
      <c r="T483" s="16">
        <f t="shared" ca="1" si="58"/>
        <v>43512</v>
      </c>
      <c r="U483" s="36" t="b">
        <f t="shared" ca="1" si="59"/>
        <v>0</v>
      </c>
      <c r="V483" s="36" t="b">
        <f t="shared" ca="1" si="60"/>
        <v>1</v>
      </c>
      <c r="W483" s="38" t="b">
        <f t="shared" ca="1" si="61"/>
        <v>0</v>
      </c>
      <c r="X483" s="2" t="b">
        <f t="shared" ca="1" si="62"/>
        <v>0</v>
      </c>
      <c r="Y483" s="2" t="b">
        <f t="shared" si="63"/>
        <v>1</v>
      </c>
    </row>
    <row r="484" spans="1:25" ht="31.5" thickTop="1" thickBot="1" x14ac:dyDescent="0.3">
      <c r="A484" s="35">
        <v>483</v>
      </c>
      <c r="B484" s="15" t="s">
        <v>523</v>
      </c>
      <c r="C484" s="4">
        <f t="shared" ca="1" si="56"/>
        <v>37.426164114483953</v>
      </c>
      <c r="D484" s="5">
        <f t="shared" ca="1" si="57"/>
        <v>4</v>
      </c>
      <c r="E484" s="6" t="s">
        <v>2792</v>
      </c>
      <c r="F484" s="7" t="s">
        <v>2793</v>
      </c>
      <c r="G484" s="8" t="s">
        <v>2794</v>
      </c>
      <c r="H484" s="9" t="s">
        <v>1882</v>
      </c>
      <c r="I484" s="10" t="s">
        <v>2795</v>
      </c>
      <c r="J484" s="11" t="s">
        <v>2796</v>
      </c>
      <c r="K484" s="12" t="s">
        <v>2797</v>
      </c>
      <c r="L484" s="7" t="s">
        <v>2042</v>
      </c>
      <c r="T484" s="16">
        <f t="shared" ca="1" si="58"/>
        <v>43492</v>
      </c>
      <c r="U484" s="36" t="b">
        <f t="shared" ca="1" si="59"/>
        <v>0</v>
      </c>
      <c r="V484" s="36" t="b">
        <f t="shared" ca="1" si="60"/>
        <v>1</v>
      </c>
      <c r="W484" s="38" t="b">
        <f t="shared" ca="1" si="61"/>
        <v>0</v>
      </c>
      <c r="X484" s="2" t="b">
        <f t="shared" ca="1" si="62"/>
        <v>0</v>
      </c>
      <c r="Y484" s="2" t="b">
        <f t="shared" si="63"/>
        <v>1</v>
      </c>
    </row>
    <row r="485" spans="1:25" thickTop="1" thickBot="1" x14ac:dyDescent="0.3">
      <c r="A485" s="35">
        <v>484</v>
      </c>
      <c r="B485" s="15" t="s">
        <v>524</v>
      </c>
      <c r="C485" s="4">
        <f t="shared" ca="1" si="56"/>
        <v>58.394841416644418</v>
      </c>
      <c r="D485" s="5">
        <f t="shared" ca="1" si="57"/>
        <v>10</v>
      </c>
      <c r="E485" s="6" t="s">
        <v>2798</v>
      </c>
      <c r="F485" s="7" t="s">
        <v>2799</v>
      </c>
      <c r="G485" s="8" t="s">
        <v>2800</v>
      </c>
      <c r="H485" s="9" t="s">
        <v>2801</v>
      </c>
      <c r="I485" s="10" t="s">
        <v>2802</v>
      </c>
      <c r="T485" s="16">
        <f t="shared" ca="1" si="58"/>
        <v>43490</v>
      </c>
      <c r="U485" s="36" t="b">
        <f t="shared" ca="1" si="59"/>
        <v>0</v>
      </c>
      <c r="V485" s="36" t="b">
        <f t="shared" ca="1" si="60"/>
        <v>1</v>
      </c>
      <c r="W485" s="38" t="b">
        <f t="shared" ca="1" si="61"/>
        <v>0</v>
      </c>
      <c r="X485" s="2" t="b">
        <f t="shared" ca="1" si="62"/>
        <v>0</v>
      </c>
      <c r="Y485" s="2" t="b">
        <f t="shared" si="63"/>
        <v>1</v>
      </c>
    </row>
    <row r="486" spans="1:25" thickTop="1" thickBot="1" x14ac:dyDescent="0.3">
      <c r="A486" s="35">
        <v>485</v>
      </c>
      <c r="B486" s="15" t="s">
        <v>525</v>
      </c>
      <c r="C486" s="4">
        <f t="shared" ca="1" si="56"/>
        <v>72.116589328169937</v>
      </c>
      <c r="D486" s="5">
        <f t="shared" ca="1" si="57"/>
        <v>7</v>
      </c>
      <c r="E486" s="6" t="s">
        <v>2803</v>
      </c>
      <c r="F486" s="7" t="s">
        <v>2804</v>
      </c>
      <c r="G486" s="8" t="s">
        <v>1961</v>
      </c>
      <c r="H486" s="9" t="s">
        <v>1707</v>
      </c>
      <c r="I486" s="10" t="s">
        <v>2805</v>
      </c>
      <c r="J486" s="11" t="s">
        <v>2806</v>
      </c>
      <c r="K486" s="12" t="s">
        <v>1391</v>
      </c>
      <c r="L486" s="7" t="s">
        <v>2807</v>
      </c>
      <c r="M486" s="13" t="s">
        <v>2024</v>
      </c>
      <c r="T486" s="16">
        <f t="shared" ca="1" si="58"/>
        <v>43494</v>
      </c>
      <c r="U486" s="36" t="b">
        <f t="shared" ca="1" si="59"/>
        <v>0</v>
      </c>
      <c r="V486" s="36" t="b">
        <f t="shared" ca="1" si="60"/>
        <v>1</v>
      </c>
      <c r="W486" s="38" t="b">
        <f t="shared" ca="1" si="61"/>
        <v>0</v>
      </c>
      <c r="X486" s="2" t="b">
        <f t="shared" ca="1" si="62"/>
        <v>0</v>
      </c>
      <c r="Y486" s="2" t="b">
        <f t="shared" si="63"/>
        <v>1</v>
      </c>
    </row>
    <row r="487" spans="1:25" ht="31.5" thickTop="1" thickBot="1" x14ac:dyDescent="0.3">
      <c r="A487" s="35">
        <v>486</v>
      </c>
      <c r="B487" s="15" t="s">
        <v>526</v>
      </c>
      <c r="C487" s="4">
        <f t="shared" ca="1" si="56"/>
        <v>79.61054325374505</v>
      </c>
      <c r="D487" s="5">
        <f t="shared" ca="1" si="57"/>
        <v>11</v>
      </c>
      <c r="E487" s="6" t="s">
        <v>2808</v>
      </c>
      <c r="F487" s="7" t="s">
        <v>1084</v>
      </c>
      <c r="G487" s="8" t="s">
        <v>2809</v>
      </c>
      <c r="H487" s="9" t="s">
        <v>1391</v>
      </c>
      <c r="I487" s="10" t="s">
        <v>2810</v>
      </c>
      <c r="J487" s="11" t="s">
        <v>2811</v>
      </c>
      <c r="K487" s="12" t="s">
        <v>2812</v>
      </c>
      <c r="L487" s="7" t="s">
        <v>2813</v>
      </c>
      <c r="T487" s="16">
        <f t="shared" ca="1" si="58"/>
        <v>43523</v>
      </c>
      <c r="U487" s="36" t="b">
        <f t="shared" ca="1" si="59"/>
        <v>1</v>
      </c>
      <c r="V487" s="36" t="b">
        <f t="shared" ca="1" si="60"/>
        <v>0</v>
      </c>
      <c r="W487" s="38" t="b">
        <f t="shared" ca="1" si="61"/>
        <v>0</v>
      </c>
      <c r="X487" s="2" t="b">
        <f t="shared" ca="1" si="62"/>
        <v>0</v>
      </c>
      <c r="Y487" s="2" t="b">
        <f t="shared" si="63"/>
        <v>1</v>
      </c>
    </row>
    <row r="488" spans="1:25" thickTop="1" thickBot="1" x14ac:dyDescent="0.3">
      <c r="A488" s="35">
        <v>487</v>
      </c>
      <c r="B488" s="15" t="s">
        <v>527</v>
      </c>
      <c r="C488" s="4">
        <f t="shared" ca="1" si="56"/>
        <v>73.251540745353239</v>
      </c>
      <c r="D488" s="5">
        <f t="shared" ca="1" si="57"/>
        <v>10</v>
      </c>
      <c r="E488" s="6" t="s">
        <v>2814</v>
      </c>
      <c r="F488" s="7" t="s">
        <v>1266</v>
      </c>
      <c r="G488" s="8" t="s">
        <v>2692</v>
      </c>
      <c r="H488" s="9" t="s">
        <v>1823</v>
      </c>
      <c r="I488" s="10" t="s">
        <v>1212</v>
      </c>
      <c r="J488" s="11" t="s">
        <v>2815</v>
      </c>
      <c r="K488" s="12" t="s">
        <v>1086</v>
      </c>
      <c r="L488" s="7" t="s">
        <v>2816</v>
      </c>
      <c r="M488" s="13" t="s">
        <v>1524</v>
      </c>
      <c r="N488" s="14" t="s">
        <v>1317</v>
      </c>
      <c r="O488" s="9" t="s">
        <v>2817</v>
      </c>
      <c r="P488" s="13" t="s">
        <v>1508</v>
      </c>
      <c r="Q488" s="8" t="s">
        <v>2818</v>
      </c>
      <c r="R488" s="3" t="s">
        <v>1092</v>
      </c>
      <c r="S488" s="10" t="s">
        <v>2065</v>
      </c>
      <c r="T488" s="16">
        <f t="shared" ca="1" si="58"/>
        <v>43516</v>
      </c>
      <c r="U488" s="36" t="b">
        <f t="shared" ca="1" si="59"/>
        <v>0</v>
      </c>
      <c r="V488" s="36" t="b">
        <f t="shared" ca="1" si="60"/>
        <v>1</v>
      </c>
      <c r="W488" s="38" t="b">
        <f t="shared" ca="1" si="61"/>
        <v>0</v>
      </c>
      <c r="X488" s="2" t="b">
        <f t="shared" ca="1" si="62"/>
        <v>0</v>
      </c>
      <c r="Y488" s="2" t="b">
        <f t="shared" si="63"/>
        <v>1</v>
      </c>
    </row>
    <row r="489" spans="1:25" thickTop="1" thickBot="1" x14ac:dyDescent="0.3">
      <c r="A489" s="35">
        <v>488</v>
      </c>
      <c r="B489" s="15" t="s">
        <v>528</v>
      </c>
      <c r="C489" s="4">
        <f t="shared" ca="1" si="56"/>
        <v>64.838422944968883</v>
      </c>
      <c r="D489" s="5">
        <f t="shared" ca="1" si="57"/>
        <v>17</v>
      </c>
      <c r="E489" s="6" t="s">
        <v>2820</v>
      </c>
      <c r="F489" s="7" t="s">
        <v>1092</v>
      </c>
      <c r="G489" s="8" t="s">
        <v>1346</v>
      </c>
      <c r="T489" s="16">
        <f t="shared" ca="1" si="58"/>
        <v>43495</v>
      </c>
      <c r="U489" s="36" t="b">
        <f t="shared" ca="1" si="59"/>
        <v>1</v>
      </c>
      <c r="V489" s="36" t="b">
        <f t="shared" ca="1" si="60"/>
        <v>0</v>
      </c>
      <c r="W489" s="38" t="b">
        <f t="shared" ca="1" si="61"/>
        <v>0</v>
      </c>
      <c r="X489" s="2" t="b">
        <f t="shared" ca="1" si="62"/>
        <v>0</v>
      </c>
      <c r="Y489" s="2" t="b">
        <f t="shared" si="63"/>
        <v>1</v>
      </c>
    </row>
    <row r="490" spans="1:25" thickTop="1" thickBot="1" x14ac:dyDescent="0.3">
      <c r="A490" s="35">
        <v>489</v>
      </c>
      <c r="B490" s="15" t="s">
        <v>529</v>
      </c>
      <c r="C490" s="4">
        <f t="shared" ca="1" si="56"/>
        <v>29.7893628773381</v>
      </c>
      <c r="D490" s="5">
        <f t="shared" ca="1" si="57"/>
        <v>5</v>
      </c>
      <c r="E490" s="6" t="s">
        <v>2821</v>
      </c>
      <c r="F490" s="7" t="s">
        <v>1092</v>
      </c>
      <c r="G490" s="8" t="s">
        <v>2822</v>
      </c>
      <c r="T490" s="16">
        <f t="shared" ca="1" si="58"/>
        <v>43517</v>
      </c>
      <c r="U490" s="36" t="b">
        <f t="shared" ca="1" si="59"/>
        <v>0</v>
      </c>
      <c r="V490" s="36" t="b">
        <f t="shared" ca="1" si="60"/>
        <v>1</v>
      </c>
      <c r="W490" s="38" t="b">
        <f t="shared" ca="1" si="61"/>
        <v>0</v>
      </c>
      <c r="X490" s="2" t="b">
        <f t="shared" ca="1" si="62"/>
        <v>1</v>
      </c>
      <c r="Y490" s="2" t="b">
        <f t="shared" si="63"/>
        <v>1</v>
      </c>
    </row>
    <row r="491" spans="1:25" thickTop="1" thickBot="1" x14ac:dyDescent="0.3">
      <c r="A491" s="35">
        <v>490</v>
      </c>
      <c r="B491" s="15" t="s">
        <v>530</v>
      </c>
      <c r="C491" s="4">
        <f t="shared" ca="1" si="56"/>
        <v>43.971888719822886</v>
      </c>
      <c r="D491" s="5">
        <f t="shared" ca="1" si="57"/>
        <v>5</v>
      </c>
      <c r="E491" s="6" t="s">
        <v>1920</v>
      </c>
      <c r="F491" s="7" t="s">
        <v>1845</v>
      </c>
      <c r="G491" s="8" t="s">
        <v>2823</v>
      </c>
      <c r="H491" s="9" t="s">
        <v>2824</v>
      </c>
      <c r="I491" s="10" t="s">
        <v>1217</v>
      </c>
      <c r="J491" s="11" t="s">
        <v>1182</v>
      </c>
      <c r="K491" s="12" t="s">
        <v>1459</v>
      </c>
      <c r="L491" s="7" t="s">
        <v>1332</v>
      </c>
      <c r="M491" s="13" t="s">
        <v>1185</v>
      </c>
      <c r="N491" s="14" t="s">
        <v>1335</v>
      </c>
      <c r="O491" s="9" t="s">
        <v>1084</v>
      </c>
      <c r="P491" s="13" t="s">
        <v>1212</v>
      </c>
      <c r="Q491" s="8" t="s">
        <v>2825</v>
      </c>
      <c r="R491" s="3" t="s">
        <v>1078</v>
      </c>
      <c r="S491" s="10" t="s">
        <v>2826</v>
      </c>
      <c r="T491" s="16">
        <f t="shared" ca="1" si="58"/>
        <v>43530</v>
      </c>
      <c r="U491" s="36" t="b">
        <f t="shared" ca="1" si="59"/>
        <v>0</v>
      </c>
      <c r="V491" s="36" t="b">
        <f t="shared" ca="1" si="60"/>
        <v>1</v>
      </c>
      <c r="W491" s="38" t="b">
        <f t="shared" ca="1" si="61"/>
        <v>0</v>
      </c>
      <c r="X491" s="2" t="b">
        <f t="shared" ca="1" si="62"/>
        <v>0</v>
      </c>
      <c r="Y491" s="2" t="b">
        <f t="shared" si="63"/>
        <v>1</v>
      </c>
    </row>
    <row r="492" spans="1:25" thickTop="1" thickBot="1" x14ac:dyDescent="0.3">
      <c r="A492" s="35">
        <v>491</v>
      </c>
      <c r="B492" s="15" t="s">
        <v>531</v>
      </c>
      <c r="C492" s="4">
        <f t="shared" ca="1" si="56"/>
        <v>23.441460018928495</v>
      </c>
      <c r="D492" s="5">
        <f t="shared" ca="1" si="57"/>
        <v>17</v>
      </c>
      <c r="E492" s="6" t="s">
        <v>2827</v>
      </c>
      <c r="F492" s="7" t="s">
        <v>2828</v>
      </c>
      <c r="G492" s="8" t="s">
        <v>1212</v>
      </c>
      <c r="H492" s="9" t="s">
        <v>1582</v>
      </c>
      <c r="I492" s="10" t="s">
        <v>2818</v>
      </c>
      <c r="J492" s="11" t="s">
        <v>2829</v>
      </c>
      <c r="K492" s="12" t="s">
        <v>1224</v>
      </c>
      <c r="L492" s="7" t="s">
        <v>1380</v>
      </c>
      <c r="M492" s="13" t="s">
        <v>2830</v>
      </c>
      <c r="N492" s="14" t="s">
        <v>2300</v>
      </c>
      <c r="O492" s="9" t="s">
        <v>1092</v>
      </c>
      <c r="P492" s="13" t="s">
        <v>1231</v>
      </c>
      <c r="Q492" s="8" t="s">
        <v>1212</v>
      </c>
      <c r="R492" s="3" t="s">
        <v>1391</v>
      </c>
      <c r="S492" s="10" t="s">
        <v>2831</v>
      </c>
      <c r="T492" s="16">
        <f t="shared" ca="1" si="58"/>
        <v>43508</v>
      </c>
      <c r="U492" s="36" t="b">
        <f t="shared" ca="1" si="59"/>
        <v>1</v>
      </c>
      <c r="V492" s="36" t="b">
        <f t="shared" ca="1" si="60"/>
        <v>0</v>
      </c>
      <c r="W492" s="38" t="b">
        <f t="shared" ca="1" si="61"/>
        <v>0</v>
      </c>
      <c r="X492" s="2" t="b">
        <f t="shared" ca="1" si="62"/>
        <v>1</v>
      </c>
      <c r="Y492" s="2" t="b">
        <f t="shared" si="63"/>
        <v>1</v>
      </c>
    </row>
    <row r="493" spans="1:25" thickTop="1" thickBot="1" x14ac:dyDescent="0.3">
      <c r="A493" s="35">
        <v>492</v>
      </c>
      <c r="B493" s="15" t="s">
        <v>532</v>
      </c>
      <c r="C493" s="4">
        <f t="shared" ca="1" si="56"/>
        <v>14.502038015721352</v>
      </c>
      <c r="D493" s="5">
        <f t="shared" ca="1" si="57"/>
        <v>17</v>
      </c>
      <c r="E493" s="6" t="s">
        <v>2832</v>
      </c>
      <c r="F493" s="7" t="s">
        <v>2833</v>
      </c>
      <c r="G493" s="8" t="s">
        <v>2834</v>
      </c>
      <c r="H493" s="9" t="s">
        <v>2835</v>
      </c>
      <c r="I493" s="10" t="s">
        <v>1391</v>
      </c>
      <c r="J493" s="11" t="s">
        <v>1644</v>
      </c>
      <c r="K493" s="12" t="s">
        <v>1464</v>
      </c>
      <c r="L493" s="7" t="s">
        <v>2836</v>
      </c>
      <c r="M493" s="13" t="s">
        <v>2837</v>
      </c>
      <c r="N493" s="14" t="s">
        <v>1689</v>
      </c>
      <c r="T493" s="16">
        <f t="shared" ca="1" si="58"/>
        <v>43495</v>
      </c>
      <c r="U493" s="36" t="b">
        <f t="shared" ca="1" si="59"/>
        <v>1</v>
      </c>
      <c r="V493" s="36" t="b">
        <f t="shared" ca="1" si="60"/>
        <v>0</v>
      </c>
      <c r="W493" s="38" t="b">
        <f t="shared" ca="1" si="61"/>
        <v>0</v>
      </c>
      <c r="X493" s="2" t="b">
        <f t="shared" ca="1" si="62"/>
        <v>1</v>
      </c>
      <c r="Y493" s="2" t="b">
        <f t="shared" si="63"/>
        <v>1</v>
      </c>
    </row>
    <row r="494" spans="1:25" thickTop="1" thickBot="1" x14ac:dyDescent="0.3">
      <c r="A494" s="35">
        <v>493</v>
      </c>
      <c r="B494" s="15" t="s">
        <v>533</v>
      </c>
      <c r="C494" s="4">
        <f t="shared" ca="1" si="56"/>
        <v>32.59562126700154</v>
      </c>
      <c r="D494" s="5">
        <f t="shared" ca="1" si="57"/>
        <v>12</v>
      </c>
      <c r="E494" s="6" t="s">
        <v>2838</v>
      </c>
      <c r="F494" s="7" t="s">
        <v>2839</v>
      </c>
      <c r="G494" s="8" t="s">
        <v>2840</v>
      </c>
      <c r="H494" s="9" t="s">
        <v>2841</v>
      </c>
      <c r="I494" s="10" t="s">
        <v>1105</v>
      </c>
      <c r="T494" s="16">
        <f t="shared" ca="1" si="58"/>
        <v>43523</v>
      </c>
      <c r="U494" s="36" t="b">
        <f t="shared" ca="1" si="59"/>
        <v>1</v>
      </c>
      <c r="V494" s="36" t="b">
        <f t="shared" ca="1" si="60"/>
        <v>0</v>
      </c>
      <c r="W494" s="38" t="b">
        <f t="shared" ca="1" si="61"/>
        <v>0</v>
      </c>
      <c r="X494" s="2" t="b">
        <f t="shared" ca="1" si="62"/>
        <v>0</v>
      </c>
      <c r="Y494" s="2" t="b">
        <f t="shared" si="63"/>
        <v>1</v>
      </c>
    </row>
    <row r="495" spans="1:25" thickTop="1" thickBot="1" x14ac:dyDescent="0.3">
      <c r="A495" s="35">
        <v>494</v>
      </c>
      <c r="B495" s="15" t="s">
        <v>534</v>
      </c>
      <c r="C495" s="4">
        <f t="shared" ca="1" si="56"/>
        <v>98.408753915788708</v>
      </c>
      <c r="D495" s="5">
        <f t="shared" ca="1" si="57"/>
        <v>7</v>
      </c>
      <c r="E495" s="6" t="s">
        <v>2842</v>
      </c>
      <c r="F495" s="7" t="s">
        <v>2843</v>
      </c>
      <c r="G495" s="8" t="s">
        <v>2844</v>
      </c>
      <c r="H495" s="9" t="s">
        <v>1169</v>
      </c>
      <c r="I495" s="10" t="s">
        <v>2845</v>
      </c>
      <c r="J495" s="11" t="s">
        <v>1160</v>
      </c>
      <c r="K495" s="12" t="s">
        <v>1305</v>
      </c>
      <c r="L495" s="7" t="s">
        <v>2695</v>
      </c>
      <c r="M495" s="13" t="s">
        <v>1449</v>
      </c>
      <c r="N495" s="14" t="s">
        <v>2846</v>
      </c>
      <c r="O495" s="9" t="s">
        <v>1105</v>
      </c>
      <c r="P495" s="13" t="s">
        <v>1644</v>
      </c>
      <c r="Q495" s="8" t="s">
        <v>1092</v>
      </c>
      <c r="R495" s="3" t="s">
        <v>2520</v>
      </c>
      <c r="T495" s="16">
        <f t="shared" ca="1" si="58"/>
        <v>43527</v>
      </c>
      <c r="U495" s="36" t="b">
        <f t="shared" ca="1" si="59"/>
        <v>0</v>
      </c>
      <c r="V495" s="36" t="b">
        <f t="shared" ca="1" si="60"/>
        <v>1</v>
      </c>
      <c r="W495" s="38" t="b">
        <f t="shared" ca="1" si="61"/>
        <v>0</v>
      </c>
      <c r="X495" s="2" t="b">
        <f t="shared" ca="1" si="62"/>
        <v>0</v>
      </c>
      <c r="Y495" s="2" t="b">
        <f t="shared" si="63"/>
        <v>1</v>
      </c>
    </row>
    <row r="496" spans="1:25" thickTop="1" thickBot="1" x14ac:dyDescent="0.3">
      <c r="A496" s="35">
        <v>495</v>
      </c>
      <c r="B496" s="15" t="s">
        <v>535</v>
      </c>
      <c r="C496" s="4">
        <f t="shared" ca="1" si="56"/>
        <v>41.65350292144376</v>
      </c>
      <c r="D496" s="5">
        <f t="shared" ca="1" si="57"/>
        <v>16</v>
      </c>
      <c r="E496" s="6" t="s">
        <v>536</v>
      </c>
      <c r="T496" s="16">
        <f t="shared" ca="1" si="58"/>
        <v>43525</v>
      </c>
      <c r="U496" s="36" t="b">
        <f t="shared" ca="1" si="59"/>
        <v>1</v>
      </c>
      <c r="V496" s="36" t="b">
        <f t="shared" ca="1" si="60"/>
        <v>0</v>
      </c>
      <c r="W496" s="38" t="b">
        <f t="shared" ca="1" si="61"/>
        <v>0</v>
      </c>
      <c r="X496" s="2" t="b">
        <f t="shared" ca="1" si="62"/>
        <v>0</v>
      </c>
      <c r="Y496" s="2" t="b">
        <f t="shared" si="63"/>
        <v>1</v>
      </c>
    </row>
    <row r="497" spans="1:25" thickTop="1" thickBot="1" x14ac:dyDescent="0.3">
      <c r="A497" s="35">
        <v>496</v>
      </c>
      <c r="B497" s="15" t="s">
        <v>537</v>
      </c>
      <c r="C497" s="4">
        <f t="shared" ca="1" si="56"/>
        <v>96.102351944984932</v>
      </c>
      <c r="D497" s="5">
        <f t="shared" ca="1" si="57"/>
        <v>3</v>
      </c>
      <c r="E497" s="6" t="s">
        <v>538</v>
      </c>
      <c r="T497" s="16">
        <f t="shared" ca="1" si="58"/>
        <v>43519</v>
      </c>
      <c r="U497" s="36" t="b">
        <f t="shared" ca="1" si="59"/>
        <v>0</v>
      </c>
      <c r="V497" s="36" t="b">
        <f t="shared" ca="1" si="60"/>
        <v>1</v>
      </c>
      <c r="W497" s="38" t="b">
        <f t="shared" ca="1" si="61"/>
        <v>0</v>
      </c>
      <c r="X497" s="2" t="b">
        <f t="shared" ca="1" si="62"/>
        <v>0</v>
      </c>
      <c r="Y497" s="2" t="b">
        <f t="shared" si="63"/>
        <v>1</v>
      </c>
    </row>
    <row r="498" spans="1:25" thickTop="1" thickBot="1" x14ac:dyDescent="0.3">
      <c r="A498" s="35">
        <v>497</v>
      </c>
      <c r="B498" s="15" t="s">
        <v>539</v>
      </c>
      <c r="C498" s="4">
        <f t="shared" ca="1" si="56"/>
        <v>9.1225033268766964</v>
      </c>
      <c r="D498" s="5">
        <f t="shared" ca="1" si="57"/>
        <v>3</v>
      </c>
      <c r="E498" s="6" t="s">
        <v>540</v>
      </c>
      <c r="T498" s="16">
        <f t="shared" ca="1" si="58"/>
        <v>43516</v>
      </c>
      <c r="U498" s="36" t="b">
        <f t="shared" ca="1" si="59"/>
        <v>0</v>
      </c>
      <c r="V498" s="36" t="b">
        <f t="shared" ca="1" si="60"/>
        <v>1</v>
      </c>
      <c r="W498" s="38" t="b">
        <f t="shared" ca="1" si="61"/>
        <v>0</v>
      </c>
      <c r="X498" s="2" t="b">
        <f t="shared" ca="1" si="62"/>
        <v>1</v>
      </c>
      <c r="Y498" s="2" t="b">
        <f t="shared" si="63"/>
        <v>1</v>
      </c>
    </row>
    <row r="499" spans="1:25" thickTop="1" thickBot="1" x14ac:dyDescent="0.3">
      <c r="A499" s="35">
        <v>498</v>
      </c>
      <c r="B499" s="15" t="s">
        <v>541</v>
      </c>
      <c r="C499" s="4">
        <f t="shared" ca="1" si="56"/>
        <v>21.416051607528907</v>
      </c>
      <c r="D499" s="5">
        <f t="shared" ca="1" si="57"/>
        <v>3</v>
      </c>
      <c r="E499" s="6" t="s">
        <v>2847</v>
      </c>
      <c r="F499" s="7" t="s">
        <v>2848</v>
      </c>
      <c r="G499" s="8" t="s">
        <v>1391</v>
      </c>
      <c r="H499" s="9" t="s">
        <v>2849</v>
      </c>
      <c r="T499" s="16">
        <f t="shared" ca="1" si="58"/>
        <v>43496</v>
      </c>
      <c r="U499" s="36" t="b">
        <f t="shared" ca="1" si="59"/>
        <v>0</v>
      </c>
      <c r="V499" s="36" t="b">
        <f t="shared" ca="1" si="60"/>
        <v>1</v>
      </c>
      <c r="W499" s="38" t="b">
        <f t="shared" ca="1" si="61"/>
        <v>0</v>
      </c>
      <c r="X499" s="2" t="b">
        <f t="shared" ca="1" si="62"/>
        <v>1</v>
      </c>
      <c r="Y499" s="2" t="b">
        <f t="shared" si="63"/>
        <v>1</v>
      </c>
    </row>
    <row r="500" spans="1:25" thickTop="1" thickBot="1" x14ac:dyDescent="0.3">
      <c r="A500" s="35">
        <v>499</v>
      </c>
      <c r="B500" s="15" t="s">
        <v>542</v>
      </c>
      <c r="C500" s="4">
        <f t="shared" ca="1" si="56"/>
        <v>26.65097191045751</v>
      </c>
      <c r="D500" s="5">
        <f t="shared" ca="1" si="57"/>
        <v>6</v>
      </c>
      <c r="E500" s="6" t="s">
        <v>2847</v>
      </c>
      <c r="F500" s="7" t="s">
        <v>2848</v>
      </c>
      <c r="G500" s="8" t="s">
        <v>1391</v>
      </c>
      <c r="T500" s="16">
        <f t="shared" ca="1" si="58"/>
        <v>43495</v>
      </c>
      <c r="U500" s="36" t="b">
        <f t="shared" ca="1" si="59"/>
        <v>0</v>
      </c>
      <c r="V500" s="36" t="b">
        <f t="shared" ca="1" si="60"/>
        <v>1</v>
      </c>
      <c r="W500" s="38" t="b">
        <f t="shared" ca="1" si="61"/>
        <v>0</v>
      </c>
      <c r="X500" s="2" t="b">
        <f t="shared" ca="1" si="62"/>
        <v>1</v>
      </c>
      <c r="Y500" s="2" t="b">
        <f t="shared" si="63"/>
        <v>1</v>
      </c>
    </row>
    <row r="501" spans="1:25" thickTop="1" thickBot="1" x14ac:dyDescent="0.3">
      <c r="A501" s="35">
        <v>500</v>
      </c>
      <c r="B501" s="15" t="s">
        <v>543</v>
      </c>
      <c r="C501" s="4">
        <f t="shared" ca="1" si="56"/>
        <v>10.321362268213175</v>
      </c>
      <c r="D501" s="5">
        <f t="shared" ca="1" si="57"/>
        <v>5</v>
      </c>
      <c r="E501" s="6" t="s">
        <v>2850</v>
      </c>
      <c r="F501" s="7" t="s">
        <v>1849</v>
      </c>
      <c r="G501" s="8" t="s">
        <v>1719</v>
      </c>
      <c r="H501" s="9" t="s">
        <v>2851</v>
      </c>
      <c r="I501" s="10" t="s">
        <v>1844</v>
      </c>
      <c r="J501" s="11" t="s">
        <v>1874</v>
      </c>
      <c r="K501" s="12" t="s">
        <v>1310</v>
      </c>
      <c r="L501" s="7" t="s">
        <v>2852</v>
      </c>
      <c r="M501" s="13" t="s">
        <v>2853</v>
      </c>
      <c r="N501" s="14" t="s">
        <v>2854</v>
      </c>
      <c r="O501" s="9" t="s">
        <v>2855</v>
      </c>
      <c r="P501" s="13" t="s">
        <v>2856</v>
      </c>
      <c r="T501" s="16">
        <f t="shared" ca="1" si="58"/>
        <v>43510</v>
      </c>
      <c r="U501" s="36" t="b">
        <f t="shared" ca="1" si="59"/>
        <v>0</v>
      </c>
      <c r="V501" s="36" t="b">
        <f t="shared" ca="1" si="60"/>
        <v>1</v>
      </c>
      <c r="W501" s="38" t="b">
        <f t="shared" ca="1" si="61"/>
        <v>0</v>
      </c>
      <c r="X501" s="2" t="b">
        <f t="shared" ca="1" si="62"/>
        <v>1</v>
      </c>
      <c r="Y501" s="2" t="b">
        <f t="shared" si="63"/>
        <v>1</v>
      </c>
    </row>
    <row r="502" spans="1:25" thickTop="1" thickBot="1" x14ac:dyDescent="0.3">
      <c r="A502" s="35">
        <v>501</v>
      </c>
      <c r="B502" s="15" t="s">
        <v>544</v>
      </c>
      <c r="C502" s="4">
        <f t="shared" ca="1" si="56"/>
        <v>62.60897967815675</v>
      </c>
      <c r="D502" s="5">
        <f t="shared" ca="1" si="57"/>
        <v>14</v>
      </c>
      <c r="E502" s="6" t="s">
        <v>2857</v>
      </c>
      <c r="F502" s="7" t="s">
        <v>1134</v>
      </c>
      <c r="G502" s="8" t="s">
        <v>1970</v>
      </c>
      <c r="H502" s="9" t="s">
        <v>1092</v>
      </c>
      <c r="I502" s="10" t="s">
        <v>2858</v>
      </c>
      <c r="J502" s="11" t="s">
        <v>1248</v>
      </c>
      <c r="K502" s="12" t="s">
        <v>1405</v>
      </c>
      <c r="L502" s="7" t="s">
        <v>2859</v>
      </c>
      <c r="M502" s="13" t="s">
        <v>2860</v>
      </c>
      <c r="N502" s="14" t="s">
        <v>1084</v>
      </c>
      <c r="O502" s="9" t="s">
        <v>2861</v>
      </c>
      <c r="P502" s="13" t="s">
        <v>1131</v>
      </c>
      <c r="Q502" s="8" t="s">
        <v>2862</v>
      </c>
      <c r="R502" s="3" t="s">
        <v>1090</v>
      </c>
      <c r="S502" s="10" t="s">
        <v>1226</v>
      </c>
      <c r="T502" s="16">
        <f t="shared" ca="1" si="58"/>
        <v>43505</v>
      </c>
      <c r="U502" s="36" t="b">
        <f t="shared" ca="1" si="59"/>
        <v>1</v>
      </c>
      <c r="V502" s="36" t="b">
        <f t="shared" ca="1" si="60"/>
        <v>0</v>
      </c>
      <c r="W502" s="38" t="b">
        <f t="shared" ca="1" si="61"/>
        <v>0</v>
      </c>
      <c r="X502" s="2" t="b">
        <f t="shared" ca="1" si="62"/>
        <v>0</v>
      </c>
      <c r="Y502" s="2" t="b">
        <f t="shared" si="63"/>
        <v>1</v>
      </c>
    </row>
    <row r="503" spans="1:25" thickTop="1" thickBot="1" x14ac:dyDescent="0.3">
      <c r="A503" s="35">
        <v>502</v>
      </c>
      <c r="B503" s="15" t="s">
        <v>545</v>
      </c>
      <c r="C503" s="4">
        <f t="shared" ca="1" si="56"/>
        <v>65.585631407471652</v>
      </c>
      <c r="D503" s="5">
        <f t="shared" ca="1" si="57"/>
        <v>17</v>
      </c>
      <c r="E503" s="6" t="s">
        <v>2864</v>
      </c>
      <c r="F503" s="7" t="s">
        <v>2865</v>
      </c>
      <c r="T503" s="16">
        <f t="shared" ca="1" si="58"/>
        <v>43503</v>
      </c>
      <c r="U503" s="36" t="b">
        <f t="shared" ca="1" si="59"/>
        <v>1</v>
      </c>
      <c r="V503" s="36" t="b">
        <f t="shared" ca="1" si="60"/>
        <v>0</v>
      </c>
      <c r="W503" s="38" t="b">
        <f t="shared" ca="1" si="61"/>
        <v>0</v>
      </c>
      <c r="X503" s="2" t="b">
        <f t="shared" ca="1" si="62"/>
        <v>0</v>
      </c>
      <c r="Y503" s="2" t="b">
        <f t="shared" si="63"/>
        <v>1</v>
      </c>
    </row>
    <row r="504" spans="1:25" thickTop="1" thickBot="1" x14ac:dyDescent="0.3">
      <c r="A504" s="35">
        <v>503</v>
      </c>
      <c r="B504" s="15" t="s">
        <v>546</v>
      </c>
      <c r="C504" s="4">
        <f t="shared" ca="1" si="56"/>
        <v>6.5077181171662613</v>
      </c>
      <c r="D504" s="5">
        <f t="shared" ca="1" si="57"/>
        <v>4</v>
      </c>
      <c r="E504" s="6" t="s">
        <v>2864</v>
      </c>
      <c r="F504" s="7" t="s">
        <v>2866</v>
      </c>
      <c r="G504" s="8" t="s">
        <v>2025</v>
      </c>
      <c r="H504" s="9" t="s">
        <v>2865</v>
      </c>
      <c r="T504" s="16">
        <f t="shared" ca="1" si="58"/>
        <v>43518</v>
      </c>
      <c r="U504" s="36" t="b">
        <f t="shared" ca="1" si="59"/>
        <v>0</v>
      </c>
      <c r="V504" s="36" t="b">
        <f t="shared" ca="1" si="60"/>
        <v>1</v>
      </c>
      <c r="W504" s="38" t="b">
        <f t="shared" ca="1" si="61"/>
        <v>0</v>
      </c>
      <c r="X504" s="2" t="b">
        <f t="shared" ca="1" si="62"/>
        <v>1</v>
      </c>
      <c r="Y504" s="2" t="b">
        <f t="shared" si="63"/>
        <v>1</v>
      </c>
    </row>
    <row r="505" spans="1:25" thickTop="1" thickBot="1" x14ac:dyDescent="0.3">
      <c r="A505" s="35">
        <v>504</v>
      </c>
      <c r="B505" s="15" t="s">
        <v>547</v>
      </c>
      <c r="C505" s="4">
        <f t="shared" ca="1" si="56"/>
        <v>77.319025076230773</v>
      </c>
      <c r="D505" s="5">
        <f t="shared" ca="1" si="57"/>
        <v>6</v>
      </c>
      <c r="E505" s="6" t="s">
        <v>2340</v>
      </c>
      <c r="F505" s="7" t="s">
        <v>1071</v>
      </c>
      <c r="G505" s="8" t="s">
        <v>2867</v>
      </c>
      <c r="H505" s="9" t="s">
        <v>1613</v>
      </c>
      <c r="I505" s="10" t="s">
        <v>2612</v>
      </c>
      <c r="J505" s="11" t="s">
        <v>1310</v>
      </c>
      <c r="K505" s="12" t="s">
        <v>1290</v>
      </c>
      <c r="L505" s="7" t="s">
        <v>2868</v>
      </c>
      <c r="M505" s="13" t="s">
        <v>1664</v>
      </c>
      <c r="N505" s="14" t="s">
        <v>1151</v>
      </c>
      <c r="O505" s="9" t="s">
        <v>1477</v>
      </c>
      <c r="P505" s="13" t="s">
        <v>2869</v>
      </c>
      <c r="Q505" s="8" t="s">
        <v>2046</v>
      </c>
      <c r="R505" s="3" t="s">
        <v>2044</v>
      </c>
      <c r="S505" s="10" t="s">
        <v>2870</v>
      </c>
      <c r="T505" s="16">
        <f t="shared" ca="1" si="58"/>
        <v>43512</v>
      </c>
      <c r="U505" s="36" t="b">
        <f t="shared" ca="1" si="59"/>
        <v>0</v>
      </c>
      <c r="V505" s="36" t="b">
        <f t="shared" ca="1" si="60"/>
        <v>1</v>
      </c>
      <c r="W505" s="38" t="b">
        <f t="shared" ca="1" si="61"/>
        <v>0</v>
      </c>
      <c r="X505" s="2" t="b">
        <f t="shared" ca="1" si="62"/>
        <v>0</v>
      </c>
      <c r="Y505" s="2" t="b">
        <f t="shared" si="63"/>
        <v>1</v>
      </c>
    </row>
    <row r="506" spans="1:25" thickTop="1" thickBot="1" x14ac:dyDescent="0.3">
      <c r="A506" s="35">
        <v>505</v>
      </c>
      <c r="B506" s="15" t="s">
        <v>548</v>
      </c>
      <c r="C506" s="4">
        <f t="shared" ca="1" si="56"/>
        <v>42.419436005862835</v>
      </c>
      <c r="D506" s="5">
        <f t="shared" ca="1" si="57"/>
        <v>17</v>
      </c>
      <c r="E506" s="6" t="s">
        <v>2871</v>
      </c>
      <c r="F506" s="7" t="s">
        <v>2872</v>
      </c>
      <c r="G506" s="8" t="s">
        <v>2873</v>
      </c>
      <c r="H506" s="9" t="s">
        <v>2874</v>
      </c>
      <c r="I506" s="10" t="s">
        <v>2875</v>
      </c>
      <c r="J506" s="11" t="s">
        <v>2876</v>
      </c>
      <c r="K506" s="12" t="s">
        <v>2877</v>
      </c>
      <c r="L506" s="7" t="s">
        <v>1270</v>
      </c>
      <c r="M506" s="13" t="s">
        <v>1391</v>
      </c>
      <c r="N506" s="14" t="s">
        <v>2878</v>
      </c>
      <c r="O506" s="9" t="s">
        <v>2879</v>
      </c>
      <c r="T506" s="16">
        <f t="shared" ca="1" si="58"/>
        <v>43521</v>
      </c>
      <c r="U506" s="36" t="b">
        <f t="shared" ca="1" si="59"/>
        <v>1</v>
      </c>
      <c r="V506" s="36" t="b">
        <f t="shared" ca="1" si="60"/>
        <v>0</v>
      </c>
      <c r="W506" s="38" t="b">
        <f t="shared" ca="1" si="61"/>
        <v>0</v>
      </c>
      <c r="X506" s="2" t="b">
        <f t="shared" ca="1" si="62"/>
        <v>0</v>
      </c>
      <c r="Y506" s="2" t="b">
        <f t="shared" si="63"/>
        <v>1</v>
      </c>
    </row>
    <row r="507" spans="1:25" thickTop="1" thickBot="1" x14ac:dyDescent="0.3">
      <c r="A507" s="35">
        <v>506</v>
      </c>
      <c r="B507" s="15" t="s">
        <v>549</v>
      </c>
      <c r="C507" s="4">
        <f t="shared" ca="1" si="56"/>
        <v>51.831011539770834</v>
      </c>
      <c r="D507" s="5">
        <f t="shared" ca="1" si="57"/>
        <v>13</v>
      </c>
      <c r="E507" s="6" t="s">
        <v>1087</v>
      </c>
      <c r="F507" s="7" t="s">
        <v>2880</v>
      </c>
      <c r="G507" s="8" t="s">
        <v>2881</v>
      </c>
      <c r="H507" s="9" t="s">
        <v>2058</v>
      </c>
      <c r="I507" s="10" t="s">
        <v>1146</v>
      </c>
      <c r="J507" s="11" t="s">
        <v>2882</v>
      </c>
      <c r="K507" s="12" t="s">
        <v>1154</v>
      </c>
      <c r="L507" s="7" t="s">
        <v>1391</v>
      </c>
      <c r="M507" s="13" t="s">
        <v>2883</v>
      </c>
      <c r="N507" s="14" t="s">
        <v>2157</v>
      </c>
      <c r="O507" s="9" t="s">
        <v>1105</v>
      </c>
      <c r="P507" s="13" t="s">
        <v>2884</v>
      </c>
      <c r="Q507" s="8" t="s">
        <v>2885</v>
      </c>
      <c r="T507" s="16">
        <f t="shared" ca="1" si="58"/>
        <v>43510</v>
      </c>
      <c r="U507" s="36" t="b">
        <f t="shared" ca="1" si="59"/>
        <v>1</v>
      </c>
      <c r="V507" s="36" t="b">
        <f t="shared" ca="1" si="60"/>
        <v>0</v>
      </c>
      <c r="W507" s="38" t="b">
        <f t="shared" ca="1" si="61"/>
        <v>0</v>
      </c>
      <c r="X507" s="2" t="b">
        <f t="shared" ca="1" si="62"/>
        <v>0</v>
      </c>
      <c r="Y507" s="2" t="b">
        <f t="shared" si="63"/>
        <v>1</v>
      </c>
    </row>
    <row r="508" spans="1:25" thickTop="1" thickBot="1" x14ac:dyDescent="0.3">
      <c r="A508" s="35">
        <v>507</v>
      </c>
      <c r="B508" s="15" t="s">
        <v>550</v>
      </c>
      <c r="C508" s="4">
        <f t="shared" ca="1" si="56"/>
        <v>20.582560518554526</v>
      </c>
      <c r="D508" s="5">
        <f t="shared" ca="1" si="57"/>
        <v>15</v>
      </c>
      <c r="E508" s="6" t="s">
        <v>551</v>
      </c>
      <c r="T508" s="16">
        <f t="shared" ca="1" si="58"/>
        <v>43513</v>
      </c>
      <c r="U508" s="36" t="b">
        <f t="shared" ca="1" si="59"/>
        <v>1</v>
      </c>
      <c r="V508" s="36" t="b">
        <f t="shared" ca="1" si="60"/>
        <v>0</v>
      </c>
      <c r="W508" s="38" t="b">
        <f t="shared" ca="1" si="61"/>
        <v>0</v>
      </c>
      <c r="X508" s="2" t="b">
        <f t="shared" ca="1" si="62"/>
        <v>1</v>
      </c>
      <c r="Y508" s="2" t="b">
        <f t="shared" si="63"/>
        <v>1</v>
      </c>
    </row>
    <row r="509" spans="1:25" thickTop="1" thickBot="1" x14ac:dyDescent="0.3">
      <c r="A509" s="35">
        <v>508</v>
      </c>
      <c r="B509" s="15" t="s">
        <v>485</v>
      </c>
      <c r="C509" s="4">
        <f t="shared" ca="1" si="56"/>
        <v>15.369087447423336</v>
      </c>
      <c r="D509" s="5">
        <f t="shared" ca="1" si="57"/>
        <v>3</v>
      </c>
      <c r="E509" s="6" t="s">
        <v>2702</v>
      </c>
      <c r="F509" s="7" t="s">
        <v>2703</v>
      </c>
      <c r="G509" s="8" t="s">
        <v>2886</v>
      </c>
      <c r="H509" s="9" t="s">
        <v>2887</v>
      </c>
      <c r="I509" s="10" t="s">
        <v>2888</v>
      </c>
      <c r="J509" s="11" t="s">
        <v>2889</v>
      </c>
      <c r="K509" s="12" t="s">
        <v>2106</v>
      </c>
      <c r="L509" s="7" t="s">
        <v>2707</v>
      </c>
      <c r="M509" s="13" t="s">
        <v>1391</v>
      </c>
      <c r="N509" s="14" t="s">
        <v>2890</v>
      </c>
      <c r="T509" s="16">
        <f t="shared" ca="1" si="58"/>
        <v>43496</v>
      </c>
      <c r="U509" s="36" t="b">
        <f t="shared" ca="1" si="59"/>
        <v>0</v>
      </c>
      <c r="V509" s="36" t="b">
        <f t="shared" ca="1" si="60"/>
        <v>1</v>
      </c>
      <c r="W509" s="38" t="b">
        <f t="shared" ca="1" si="61"/>
        <v>0</v>
      </c>
      <c r="X509" s="2" t="b">
        <f t="shared" ca="1" si="62"/>
        <v>1</v>
      </c>
      <c r="Y509" s="2" t="b">
        <f t="shared" si="63"/>
        <v>1</v>
      </c>
    </row>
    <row r="510" spans="1:25" thickTop="1" thickBot="1" x14ac:dyDescent="0.3">
      <c r="A510" s="35">
        <v>509</v>
      </c>
      <c r="B510" s="15" t="s">
        <v>485</v>
      </c>
      <c r="C510" s="4">
        <f t="shared" ca="1" si="56"/>
        <v>11.529581803892242</v>
      </c>
      <c r="D510" s="5">
        <f t="shared" ca="1" si="57"/>
        <v>12</v>
      </c>
      <c r="E510" s="6" t="s">
        <v>2702</v>
      </c>
      <c r="F510" s="7" t="s">
        <v>2891</v>
      </c>
      <c r="G510" s="8" t="s">
        <v>1882</v>
      </c>
      <c r="H510" s="9" t="s">
        <v>1867</v>
      </c>
      <c r="I510" s="10" t="s">
        <v>1931</v>
      </c>
      <c r="J510" s="11" t="s">
        <v>2058</v>
      </c>
      <c r="K510" s="12" t="s">
        <v>2892</v>
      </c>
      <c r="L510" s="7" t="s">
        <v>2707</v>
      </c>
      <c r="M510" s="13" t="s">
        <v>2795</v>
      </c>
      <c r="N510" s="14" t="s">
        <v>1368</v>
      </c>
      <c r="O510" s="9" t="s">
        <v>1318</v>
      </c>
      <c r="T510" s="16">
        <f t="shared" ca="1" si="58"/>
        <v>43506</v>
      </c>
      <c r="U510" s="36" t="b">
        <f t="shared" ca="1" si="59"/>
        <v>1</v>
      </c>
      <c r="V510" s="36" t="b">
        <f t="shared" ca="1" si="60"/>
        <v>0</v>
      </c>
      <c r="W510" s="38" t="b">
        <f t="shared" ca="1" si="61"/>
        <v>0</v>
      </c>
      <c r="X510" s="2" t="b">
        <f t="shared" ca="1" si="62"/>
        <v>1</v>
      </c>
      <c r="Y510" s="2" t="b">
        <f t="shared" si="63"/>
        <v>1</v>
      </c>
    </row>
    <row r="511" spans="1:25" thickTop="1" thickBot="1" x14ac:dyDescent="0.3">
      <c r="A511" s="35">
        <v>510</v>
      </c>
      <c r="B511" s="15" t="s">
        <v>552</v>
      </c>
      <c r="C511" s="4">
        <f t="shared" ca="1" si="56"/>
        <v>16.696670713046281</v>
      </c>
      <c r="D511" s="5">
        <f t="shared" ca="1" si="57"/>
        <v>13</v>
      </c>
      <c r="E511" s="6" t="s">
        <v>1838</v>
      </c>
      <c r="F511" s="7" t="s">
        <v>1853</v>
      </c>
      <c r="G511" s="8" t="s">
        <v>2893</v>
      </c>
      <c r="H511" s="9" t="s">
        <v>1917</v>
      </c>
      <c r="I511" s="10" t="s">
        <v>1843</v>
      </c>
      <c r="J511" s="11" t="s">
        <v>2894</v>
      </c>
      <c r="K511" s="12" t="s">
        <v>1849</v>
      </c>
      <c r="L511" s="7" t="s">
        <v>1681</v>
      </c>
      <c r="M511" s="13" t="s">
        <v>2895</v>
      </c>
      <c r="N511" s="14" t="s">
        <v>1916</v>
      </c>
      <c r="O511" s="9" t="s">
        <v>1391</v>
      </c>
      <c r="P511" s="13" t="s">
        <v>1850</v>
      </c>
      <c r="Q511" s="8" t="s">
        <v>2896</v>
      </c>
      <c r="R511" s="3" t="s">
        <v>2897</v>
      </c>
      <c r="S511" s="10" t="s">
        <v>2898</v>
      </c>
      <c r="T511" s="16">
        <f t="shared" ca="1" si="58"/>
        <v>43510</v>
      </c>
      <c r="U511" s="36" t="b">
        <f t="shared" ca="1" si="59"/>
        <v>1</v>
      </c>
      <c r="V511" s="36" t="b">
        <f t="shared" ca="1" si="60"/>
        <v>0</v>
      </c>
      <c r="W511" s="38" t="b">
        <f t="shared" ca="1" si="61"/>
        <v>0</v>
      </c>
      <c r="X511" s="2" t="b">
        <f t="shared" ca="1" si="62"/>
        <v>1</v>
      </c>
      <c r="Y511" s="2" t="b">
        <f t="shared" si="63"/>
        <v>1</v>
      </c>
    </row>
    <row r="512" spans="1:25" thickTop="1" thickBot="1" x14ac:dyDescent="0.3">
      <c r="A512" s="35">
        <v>511</v>
      </c>
      <c r="B512" s="15" t="s">
        <v>553</v>
      </c>
      <c r="C512" s="4">
        <f t="shared" ca="1" si="56"/>
        <v>54.293948415018143</v>
      </c>
      <c r="D512" s="5">
        <f t="shared" ca="1" si="57"/>
        <v>17</v>
      </c>
      <c r="E512" s="6" t="s">
        <v>2827</v>
      </c>
      <c r="F512" s="7" t="s">
        <v>1961</v>
      </c>
      <c r="G512" s="8" t="s">
        <v>1363</v>
      </c>
      <c r="H512" s="9" t="s">
        <v>2057</v>
      </c>
      <c r="I512" s="10" t="s">
        <v>2899</v>
      </c>
      <c r="J512" s="11" t="s">
        <v>1146</v>
      </c>
      <c r="K512" s="12" t="s">
        <v>1391</v>
      </c>
      <c r="L512" s="7" t="s">
        <v>1867</v>
      </c>
      <c r="M512" s="13" t="s">
        <v>1154</v>
      </c>
      <c r="N512" s="14" t="s">
        <v>2900</v>
      </c>
      <c r="T512" s="16">
        <f t="shared" ca="1" si="58"/>
        <v>43522</v>
      </c>
      <c r="U512" s="36" t="b">
        <f t="shared" ca="1" si="59"/>
        <v>1</v>
      </c>
      <c r="V512" s="36" t="b">
        <f t="shared" ca="1" si="60"/>
        <v>0</v>
      </c>
      <c r="W512" s="38" t="b">
        <f t="shared" ca="1" si="61"/>
        <v>0</v>
      </c>
      <c r="X512" s="2" t="b">
        <f t="shared" ca="1" si="62"/>
        <v>0</v>
      </c>
      <c r="Y512" s="2" t="b">
        <f t="shared" si="63"/>
        <v>1</v>
      </c>
    </row>
    <row r="513" spans="1:25" thickTop="1" thickBot="1" x14ac:dyDescent="0.3">
      <c r="A513" s="35">
        <v>512</v>
      </c>
      <c r="B513" s="15" t="s">
        <v>554</v>
      </c>
      <c r="C513" s="4">
        <f t="shared" ca="1" si="56"/>
        <v>57.185675554576321</v>
      </c>
      <c r="D513" s="5">
        <f t="shared" ca="1" si="57"/>
        <v>12</v>
      </c>
      <c r="E513" s="6" t="s">
        <v>2901</v>
      </c>
      <c r="F513" s="7" t="s">
        <v>1380</v>
      </c>
      <c r="G513" s="8" t="s">
        <v>1109</v>
      </c>
      <c r="H513" s="9" t="s">
        <v>2902</v>
      </c>
      <c r="I513" s="10" t="s">
        <v>2903</v>
      </c>
      <c r="J513" s="11" t="s">
        <v>1084</v>
      </c>
      <c r="K513" s="12" t="s">
        <v>2904</v>
      </c>
      <c r="L513" s="7" t="s">
        <v>2905</v>
      </c>
      <c r="M513" s="13" t="s">
        <v>2906</v>
      </c>
      <c r="N513" s="14" t="s">
        <v>1146</v>
      </c>
      <c r="O513" s="9" t="s">
        <v>1092</v>
      </c>
      <c r="P513" s="13" t="s">
        <v>2695</v>
      </c>
      <c r="Q513" s="8" t="s">
        <v>1675</v>
      </c>
      <c r="R513" s="3" t="s">
        <v>2907</v>
      </c>
      <c r="T513" s="16">
        <f t="shared" ca="1" si="58"/>
        <v>43523</v>
      </c>
      <c r="U513" s="36" t="b">
        <f t="shared" ca="1" si="59"/>
        <v>1</v>
      </c>
      <c r="V513" s="36" t="b">
        <f t="shared" ca="1" si="60"/>
        <v>0</v>
      </c>
      <c r="W513" s="38" t="b">
        <f t="shared" ca="1" si="61"/>
        <v>0</v>
      </c>
      <c r="X513" s="2" t="b">
        <f t="shared" ca="1" si="62"/>
        <v>0</v>
      </c>
      <c r="Y513" s="2" t="b">
        <f t="shared" si="63"/>
        <v>1</v>
      </c>
    </row>
    <row r="514" spans="1:25" thickTop="1" thickBot="1" x14ac:dyDescent="0.3">
      <c r="A514" s="35">
        <v>513</v>
      </c>
      <c r="B514" s="15" t="s">
        <v>555</v>
      </c>
      <c r="C514" s="4">
        <f t="shared" ref="C514:C577" ca="1" si="64">RAND() * 100</f>
        <v>63.304570488572324</v>
      </c>
      <c r="D514" s="5">
        <f t="shared" ref="D514:D577" ca="1" si="65">COUNTA(D513:T513)</f>
        <v>16</v>
      </c>
      <c r="E514" s="6" t="s">
        <v>2908</v>
      </c>
      <c r="F514" s="7" t="s">
        <v>2909</v>
      </c>
      <c r="G514" s="8" t="s">
        <v>2910</v>
      </c>
      <c r="H514" s="9" t="s">
        <v>2016</v>
      </c>
      <c r="I514" s="10" t="s">
        <v>2024</v>
      </c>
      <c r="J514" s="11" t="s">
        <v>2911</v>
      </c>
      <c r="K514" s="12" t="s">
        <v>2912</v>
      </c>
      <c r="T514" s="16">
        <f t="shared" ref="T514:T577" ca="1" si="66">RANDBETWEEN(DATE(2019,1,24),DATE(2019,3,8))</f>
        <v>43505</v>
      </c>
      <c r="U514" s="36" t="b">
        <f t="shared" ref="U514:U577" ca="1" si="67">IF(D514 &gt; 10, TRUE, FALSE)</f>
        <v>1</v>
      </c>
      <c r="V514" s="36" t="b">
        <f t="shared" ref="V514:V577" ca="1" si="68">IF(U514 = TRUE, FALSE, TRUE)</f>
        <v>0</v>
      </c>
      <c r="W514" s="38" t="b">
        <f t="shared" ref="W514:W577" ca="1" si="69">IF(T514 &lt; TODAY(), TRUE, FALSE)</f>
        <v>0</v>
      </c>
      <c r="X514" s="2" t="b">
        <f t="shared" ref="X514:X577" ca="1" si="70">IF(C514 &lt; 30, TRUE, FALSE)</f>
        <v>0</v>
      </c>
      <c r="Y514" s="2" t="b">
        <f t="shared" si="63"/>
        <v>1</v>
      </c>
    </row>
    <row r="515" spans="1:25" thickTop="1" thickBot="1" x14ac:dyDescent="0.3">
      <c r="A515" s="35">
        <v>514</v>
      </c>
      <c r="B515" s="15" t="s">
        <v>556</v>
      </c>
      <c r="C515" s="4">
        <f t="shared" ca="1" si="64"/>
        <v>59.166310715238005</v>
      </c>
      <c r="D515" s="5">
        <f t="shared" ca="1" si="65"/>
        <v>9</v>
      </c>
      <c r="E515" s="6" t="s">
        <v>2913</v>
      </c>
      <c r="F515" s="7" t="s">
        <v>2761</v>
      </c>
      <c r="G515" s="8" t="s">
        <v>2909</v>
      </c>
      <c r="H515" s="9" t="s">
        <v>2911</v>
      </c>
      <c r="I515" s="10" t="s">
        <v>2912</v>
      </c>
      <c r="T515" s="16">
        <f t="shared" ca="1" si="66"/>
        <v>43516</v>
      </c>
      <c r="U515" s="36" t="b">
        <f t="shared" ca="1" si="67"/>
        <v>0</v>
      </c>
      <c r="V515" s="36" t="b">
        <f t="shared" ca="1" si="68"/>
        <v>1</v>
      </c>
      <c r="W515" s="38" t="b">
        <f t="shared" ca="1" si="69"/>
        <v>0</v>
      </c>
      <c r="X515" s="2" t="b">
        <f t="shared" ca="1" si="70"/>
        <v>0</v>
      </c>
      <c r="Y515" s="2" t="b">
        <f t="shared" ref="Y515:Y578" si="71">IF(ISNUMBER(SEARCH("SUGAR",E515:S515)) = FALSE,TRUE,FALSE)</f>
        <v>1</v>
      </c>
    </row>
    <row r="516" spans="1:25" ht="31.5" thickTop="1" thickBot="1" x14ac:dyDescent="0.3">
      <c r="A516" s="35">
        <v>515</v>
      </c>
      <c r="B516" s="15" t="s">
        <v>557</v>
      </c>
      <c r="C516" s="4">
        <f t="shared" ca="1" si="64"/>
        <v>96.234486173280089</v>
      </c>
      <c r="D516" s="5">
        <f t="shared" ca="1" si="65"/>
        <v>7</v>
      </c>
      <c r="E516" s="6" t="s">
        <v>2914</v>
      </c>
      <c r="F516" s="7" t="s">
        <v>1533</v>
      </c>
      <c r="G516" s="8" t="s">
        <v>2915</v>
      </c>
      <c r="H516" s="9" t="s">
        <v>2916</v>
      </c>
      <c r="I516" s="10" t="s">
        <v>2917</v>
      </c>
      <c r="J516" s="11" t="s">
        <v>2918</v>
      </c>
      <c r="K516" s="12" t="s">
        <v>2919</v>
      </c>
      <c r="L516" s="7" t="s">
        <v>2920</v>
      </c>
      <c r="M516" s="13" t="s">
        <v>1823</v>
      </c>
      <c r="N516" s="14" t="s">
        <v>1233</v>
      </c>
      <c r="O516" s="9" t="s">
        <v>2921</v>
      </c>
      <c r="P516" s="13" t="s">
        <v>1768</v>
      </c>
      <c r="T516" s="16">
        <f t="shared" ca="1" si="66"/>
        <v>43490</v>
      </c>
      <c r="U516" s="36" t="b">
        <f t="shared" ca="1" si="67"/>
        <v>0</v>
      </c>
      <c r="V516" s="36" t="b">
        <f t="shared" ca="1" si="68"/>
        <v>1</v>
      </c>
      <c r="W516" s="38" t="b">
        <f t="shared" ca="1" si="69"/>
        <v>0</v>
      </c>
      <c r="X516" s="2" t="b">
        <f t="shared" ca="1" si="70"/>
        <v>0</v>
      </c>
      <c r="Y516" s="2" t="b">
        <f t="shared" si="71"/>
        <v>1</v>
      </c>
    </row>
    <row r="517" spans="1:25" thickTop="1" thickBot="1" x14ac:dyDescent="0.3">
      <c r="A517" s="35">
        <v>516</v>
      </c>
      <c r="B517" s="15" t="s">
        <v>558</v>
      </c>
      <c r="C517" s="4">
        <f t="shared" ca="1" si="64"/>
        <v>11.317923991019841</v>
      </c>
      <c r="D517" s="5">
        <f t="shared" ca="1" si="65"/>
        <v>14</v>
      </c>
      <c r="E517" s="6" t="s">
        <v>2922</v>
      </c>
      <c r="F517" s="7" t="s">
        <v>2923</v>
      </c>
      <c r="G517" s="8" t="s">
        <v>1522</v>
      </c>
      <c r="H517" s="9" t="s">
        <v>1146</v>
      </c>
      <c r="I517" s="10" t="s">
        <v>1154</v>
      </c>
      <c r="J517" s="11" t="s">
        <v>2924</v>
      </c>
      <c r="T517" s="16">
        <f t="shared" ca="1" si="66"/>
        <v>43532</v>
      </c>
      <c r="U517" s="36" t="b">
        <f t="shared" ca="1" si="67"/>
        <v>1</v>
      </c>
      <c r="V517" s="36" t="b">
        <f t="shared" ca="1" si="68"/>
        <v>0</v>
      </c>
      <c r="W517" s="38" t="b">
        <f t="shared" ca="1" si="69"/>
        <v>0</v>
      </c>
      <c r="X517" s="2" t="b">
        <f t="shared" ca="1" si="70"/>
        <v>1</v>
      </c>
      <c r="Y517" s="2" t="b">
        <f t="shared" si="71"/>
        <v>1</v>
      </c>
    </row>
    <row r="518" spans="1:25" thickTop="1" thickBot="1" x14ac:dyDescent="0.3">
      <c r="A518" s="35">
        <v>517</v>
      </c>
      <c r="B518" s="15" t="s">
        <v>559</v>
      </c>
      <c r="C518" s="4">
        <f t="shared" ca="1" si="64"/>
        <v>31.986975719346866</v>
      </c>
      <c r="D518" s="5">
        <f t="shared" ca="1" si="65"/>
        <v>8</v>
      </c>
      <c r="E518" s="6" t="s">
        <v>2922</v>
      </c>
      <c r="F518" s="7" t="s">
        <v>2925</v>
      </c>
      <c r="G518" s="8" t="s">
        <v>2926</v>
      </c>
      <c r="H518" s="9" t="s">
        <v>1092</v>
      </c>
      <c r="I518" s="10" t="s">
        <v>1146</v>
      </c>
      <c r="J518" s="11" t="s">
        <v>1385</v>
      </c>
      <c r="T518" s="16">
        <f t="shared" ca="1" si="66"/>
        <v>43526</v>
      </c>
      <c r="U518" s="36" t="b">
        <f t="shared" ca="1" si="67"/>
        <v>0</v>
      </c>
      <c r="V518" s="36" t="b">
        <f t="shared" ca="1" si="68"/>
        <v>1</v>
      </c>
      <c r="W518" s="38" t="b">
        <f t="shared" ca="1" si="69"/>
        <v>0</v>
      </c>
      <c r="X518" s="2" t="b">
        <f t="shared" ca="1" si="70"/>
        <v>0</v>
      </c>
      <c r="Y518" s="2" t="b">
        <f t="shared" si="71"/>
        <v>1</v>
      </c>
    </row>
    <row r="519" spans="1:25" thickTop="1" thickBot="1" x14ac:dyDescent="0.3">
      <c r="A519" s="35">
        <v>518</v>
      </c>
      <c r="B519" s="15" t="s">
        <v>560</v>
      </c>
      <c r="C519" s="4">
        <f t="shared" ca="1" si="64"/>
        <v>48.398477217940709</v>
      </c>
      <c r="D519" s="5">
        <f t="shared" ca="1" si="65"/>
        <v>8</v>
      </c>
      <c r="E519" s="6" t="s">
        <v>2927</v>
      </c>
      <c r="F519" s="7" t="s">
        <v>1092</v>
      </c>
      <c r="G519" s="8" t="s">
        <v>2928</v>
      </c>
      <c r="H519" s="9" t="s">
        <v>2929</v>
      </c>
      <c r="I519" s="10" t="s">
        <v>2930</v>
      </c>
      <c r="T519" s="16">
        <f t="shared" ca="1" si="66"/>
        <v>43525</v>
      </c>
      <c r="U519" s="36" t="b">
        <f t="shared" ca="1" si="67"/>
        <v>0</v>
      </c>
      <c r="V519" s="36" t="b">
        <f t="shared" ca="1" si="68"/>
        <v>1</v>
      </c>
      <c r="W519" s="38" t="b">
        <f t="shared" ca="1" si="69"/>
        <v>0</v>
      </c>
      <c r="X519" s="2" t="b">
        <f t="shared" ca="1" si="70"/>
        <v>0</v>
      </c>
      <c r="Y519" s="2" t="b">
        <f t="shared" si="71"/>
        <v>1</v>
      </c>
    </row>
    <row r="520" spans="1:25" thickTop="1" thickBot="1" x14ac:dyDescent="0.3">
      <c r="A520" s="35">
        <v>519</v>
      </c>
      <c r="B520" s="15" t="s">
        <v>561</v>
      </c>
      <c r="C520" s="4">
        <f t="shared" ca="1" si="64"/>
        <v>10.533158981323743</v>
      </c>
      <c r="D520" s="5">
        <f t="shared" ca="1" si="65"/>
        <v>7</v>
      </c>
      <c r="E520" s="6" t="s">
        <v>2931</v>
      </c>
      <c r="F520" s="7" t="s">
        <v>1391</v>
      </c>
      <c r="G520" s="8" t="s">
        <v>2932</v>
      </c>
      <c r="H520" s="9" t="s">
        <v>1820</v>
      </c>
      <c r="I520" s="10" t="s">
        <v>1498</v>
      </c>
      <c r="J520" s="11" t="s">
        <v>2933</v>
      </c>
      <c r="K520" s="12" t="s">
        <v>2934</v>
      </c>
      <c r="T520" s="16">
        <f t="shared" ca="1" si="66"/>
        <v>43514</v>
      </c>
      <c r="U520" s="36" t="b">
        <f t="shared" ca="1" si="67"/>
        <v>0</v>
      </c>
      <c r="V520" s="36" t="b">
        <f t="shared" ca="1" si="68"/>
        <v>1</v>
      </c>
      <c r="W520" s="38" t="b">
        <f t="shared" ca="1" si="69"/>
        <v>0</v>
      </c>
      <c r="X520" s="2" t="b">
        <f t="shared" ca="1" si="70"/>
        <v>1</v>
      </c>
      <c r="Y520" s="2" t="b">
        <f t="shared" si="71"/>
        <v>1</v>
      </c>
    </row>
    <row r="521" spans="1:25" thickTop="1" thickBot="1" x14ac:dyDescent="0.3">
      <c r="A521" s="35">
        <v>520</v>
      </c>
      <c r="B521" s="15" t="s">
        <v>562</v>
      </c>
      <c r="C521" s="4">
        <f t="shared" ca="1" si="64"/>
        <v>67.850269185110548</v>
      </c>
      <c r="D521" s="5">
        <f t="shared" ca="1" si="65"/>
        <v>9</v>
      </c>
      <c r="E521" s="6" t="s">
        <v>563</v>
      </c>
      <c r="T521" s="16">
        <f t="shared" ca="1" si="66"/>
        <v>43526</v>
      </c>
      <c r="U521" s="36" t="b">
        <f t="shared" ca="1" si="67"/>
        <v>0</v>
      </c>
      <c r="V521" s="36" t="b">
        <f t="shared" ca="1" si="68"/>
        <v>1</v>
      </c>
      <c r="W521" s="38" t="b">
        <f t="shared" ca="1" si="69"/>
        <v>0</v>
      </c>
      <c r="X521" s="2" t="b">
        <f t="shared" ca="1" si="70"/>
        <v>0</v>
      </c>
      <c r="Y521" s="2" t="b">
        <f t="shared" si="71"/>
        <v>1</v>
      </c>
    </row>
    <row r="522" spans="1:25" thickTop="1" thickBot="1" x14ac:dyDescent="0.3">
      <c r="A522" s="35">
        <v>521</v>
      </c>
      <c r="B522" s="15" t="s">
        <v>564</v>
      </c>
      <c r="C522" s="4">
        <f t="shared" ca="1" si="64"/>
        <v>34.933902853391686</v>
      </c>
      <c r="D522" s="5">
        <f t="shared" ca="1" si="65"/>
        <v>3</v>
      </c>
      <c r="E522" s="6" t="s">
        <v>2935</v>
      </c>
      <c r="F522" s="7" t="s">
        <v>1084</v>
      </c>
      <c r="G522" s="8" t="s">
        <v>1205</v>
      </c>
      <c r="H522" s="9" t="s">
        <v>2936</v>
      </c>
      <c r="I522" s="10" t="s">
        <v>1092</v>
      </c>
      <c r="J522" s="11" t="s">
        <v>1453</v>
      </c>
      <c r="K522" s="12" t="s">
        <v>1071</v>
      </c>
      <c r="L522" s="7" t="s">
        <v>2181</v>
      </c>
      <c r="M522" s="13" t="s">
        <v>1387</v>
      </c>
      <c r="N522" s="14" t="s">
        <v>2751</v>
      </c>
      <c r="O522" s="9" t="s">
        <v>1407</v>
      </c>
      <c r="P522" s="13" t="s">
        <v>1146</v>
      </c>
      <c r="Q522" s="8" t="s">
        <v>1119</v>
      </c>
      <c r="R522" s="3" t="s">
        <v>2937</v>
      </c>
      <c r="S522" s="10" t="s">
        <v>2938</v>
      </c>
      <c r="T522" s="16">
        <f t="shared" ca="1" si="66"/>
        <v>43523</v>
      </c>
      <c r="U522" s="36" t="b">
        <f t="shared" ca="1" si="67"/>
        <v>0</v>
      </c>
      <c r="V522" s="36" t="b">
        <f t="shared" ca="1" si="68"/>
        <v>1</v>
      </c>
      <c r="W522" s="38" t="b">
        <f t="shared" ca="1" si="69"/>
        <v>0</v>
      </c>
      <c r="X522" s="2" t="b">
        <f t="shared" ca="1" si="70"/>
        <v>0</v>
      </c>
      <c r="Y522" s="2" t="b">
        <f t="shared" si="71"/>
        <v>1</v>
      </c>
    </row>
    <row r="523" spans="1:25" thickTop="1" thickBot="1" x14ac:dyDescent="0.3">
      <c r="A523" s="35">
        <v>522</v>
      </c>
      <c r="B523" s="15" t="s">
        <v>565</v>
      </c>
      <c r="C523" s="4">
        <f t="shared" ca="1" si="64"/>
        <v>2.1519218073184465</v>
      </c>
      <c r="D523" s="5">
        <f t="shared" ca="1" si="65"/>
        <v>17</v>
      </c>
      <c r="E523" s="6" t="s">
        <v>2939</v>
      </c>
      <c r="F523" s="7" t="s">
        <v>1084</v>
      </c>
      <c r="G523" s="8" t="s">
        <v>1581</v>
      </c>
      <c r="H523" s="9" t="s">
        <v>1924</v>
      </c>
      <c r="I523" s="10" t="s">
        <v>2940</v>
      </c>
      <c r="J523" s="11" t="s">
        <v>1084</v>
      </c>
      <c r="K523" s="12" t="s">
        <v>1317</v>
      </c>
      <c r="L523" s="7" t="s">
        <v>1092</v>
      </c>
      <c r="M523" s="13" t="s">
        <v>1073</v>
      </c>
      <c r="N523" s="14" t="s">
        <v>1583</v>
      </c>
      <c r="O523" s="9" t="s">
        <v>1212</v>
      </c>
      <c r="P523" s="13" t="s">
        <v>1085</v>
      </c>
      <c r="Q523" s="8" t="s">
        <v>2941</v>
      </c>
      <c r="R523" s="3" t="s">
        <v>2942</v>
      </c>
      <c r="S523" s="10" t="s">
        <v>2943</v>
      </c>
      <c r="T523" s="16">
        <f t="shared" ca="1" si="66"/>
        <v>43530</v>
      </c>
      <c r="U523" s="36" t="b">
        <f t="shared" ca="1" si="67"/>
        <v>1</v>
      </c>
      <c r="V523" s="36" t="b">
        <f t="shared" ca="1" si="68"/>
        <v>0</v>
      </c>
      <c r="W523" s="38" t="b">
        <f t="shared" ca="1" si="69"/>
        <v>0</v>
      </c>
      <c r="X523" s="2" t="b">
        <f t="shared" ca="1" si="70"/>
        <v>1</v>
      </c>
      <c r="Y523" s="2" t="b">
        <f t="shared" si="71"/>
        <v>1</v>
      </c>
    </row>
    <row r="524" spans="1:25" thickTop="1" thickBot="1" x14ac:dyDescent="0.3">
      <c r="A524" s="35">
        <v>523</v>
      </c>
      <c r="B524" s="15" t="s">
        <v>566</v>
      </c>
      <c r="C524" s="4">
        <f t="shared" ca="1" si="64"/>
        <v>90.785096428480387</v>
      </c>
      <c r="D524" s="5">
        <f t="shared" ca="1" si="65"/>
        <v>17</v>
      </c>
      <c r="E524" s="6" t="s">
        <v>567</v>
      </c>
      <c r="T524" s="16">
        <f t="shared" ca="1" si="66"/>
        <v>43518</v>
      </c>
      <c r="U524" s="36" t="b">
        <f t="shared" ca="1" si="67"/>
        <v>1</v>
      </c>
      <c r="V524" s="36" t="b">
        <f t="shared" ca="1" si="68"/>
        <v>0</v>
      </c>
      <c r="W524" s="38" t="b">
        <f t="shared" ca="1" si="69"/>
        <v>0</v>
      </c>
      <c r="X524" s="2" t="b">
        <f t="shared" ca="1" si="70"/>
        <v>0</v>
      </c>
      <c r="Y524" s="2" t="b">
        <f t="shared" si="71"/>
        <v>1</v>
      </c>
    </row>
    <row r="525" spans="1:25" thickTop="1" thickBot="1" x14ac:dyDescent="0.3">
      <c r="A525" s="35">
        <v>524</v>
      </c>
      <c r="B525" s="15" t="s">
        <v>568</v>
      </c>
      <c r="C525" s="4">
        <f t="shared" ca="1" si="64"/>
        <v>87.685765365611374</v>
      </c>
      <c r="D525" s="5">
        <f t="shared" ca="1" si="65"/>
        <v>3</v>
      </c>
      <c r="E525" s="6" t="s">
        <v>2945</v>
      </c>
      <c r="F525" s="7" t="s">
        <v>1150</v>
      </c>
      <c r="G525" s="8" t="s">
        <v>1391</v>
      </c>
      <c r="H525" s="9" t="s">
        <v>1146</v>
      </c>
      <c r="I525" s="10" t="s">
        <v>2946</v>
      </c>
      <c r="T525" s="16">
        <f t="shared" ca="1" si="66"/>
        <v>43521</v>
      </c>
      <c r="U525" s="36" t="b">
        <f t="shared" ca="1" si="67"/>
        <v>0</v>
      </c>
      <c r="V525" s="36" t="b">
        <f t="shared" ca="1" si="68"/>
        <v>1</v>
      </c>
      <c r="W525" s="38" t="b">
        <f t="shared" ca="1" si="69"/>
        <v>0</v>
      </c>
      <c r="X525" s="2" t="b">
        <f t="shared" ca="1" si="70"/>
        <v>0</v>
      </c>
      <c r="Y525" s="2" t="b">
        <f t="shared" si="71"/>
        <v>1</v>
      </c>
    </row>
    <row r="526" spans="1:25" thickTop="1" thickBot="1" x14ac:dyDescent="0.3">
      <c r="A526" s="35">
        <v>525</v>
      </c>
      <c r="B526" s="15" t="s">
        <v>569</v>
      </c>
      <c r="C526" s="4">
        <f t="shared" ca="1" si="64"/>
        <v>0.86128094942599098</v>
      </c>
      <c r="D526" s="5">
        <f t="shared" ca="1" si="65"/>
        <v>7</v>
      </c>
      <c r="E526" s="6" t="s">
        <v>2947</v>
      </c>
      <c r="F526" s="7" t="s">
        <v>2948</v>
      </c>
      <c r="G526" s="8" t="s">
        <v>2949</v>
      </c>
      <c r="H526" s="9" t="s">
        <v>1850</v>
      </c>
      <c r="I526" s="10" t="s">
        <v>1554</v>
      </c>
      <c r="J526" s="11" t="s">
        <v>1455</v>
      </c>
      <c r="T526" s="16">
        <f t="shared" ca="1" si="66"/>
        <v>43516</v>
      </c>
      <c r="U526" s="36" t="b">
        <f t="shared" ca="1" si="67"/>
        <v>0</v>
      </c>
      <c r="V526" s="36" t="b">
        <f t="shared" ca="1" si="68"/>
        <v>1</v>
      </c>
      <c r="W526" s="38" t="b">
        <f t="shared" ca="1" si="69"/>
        <v>0</v>
      </c>
      <c r="X526" s="2" t="b">
        <f t="shared" ca="1" si="70"/>
        <v>1</v>
      </c>
      <c r="Y526" s="2" t="b">
        <f t="shared" si="71"/>
        <v>1</v>
      </c>
    </row>
    <row r="527" spans="1:25" thickTop="1" thickBot="1" x14ac:dyDescent="0.3">
      <c r="A527" s="35">
        <v>526</v>
      </c>
      <c r="B527" s="15" t="s">
        <v>570</v>
      </c>
      <c r="C527" s="4">
        <f t="shared" ca="1" si="64"/>
        <v>3.3174299936571616</v>
      </c>
      <c r="D527" s="5">
        <f t="shared" ca="1" si="65"/>
        <v>8</v>
      </c>
      <c r="E527" s="6" t="s">
        <v>2950</v>
      </c>
      <c r="F527" s="7" t="s">
        <v>2951</v>
      </c>
      <c r="G527" s="8" t="s">
        <v>2952</v>
      </c>
      <c r="T527" s="16">
        <f t="shared" ca="1" si="66"/>
        <v>43522</v>
      </c>
      <c r="U527" s="36" t="b">
        <f t="shared" ca="1" si="67"/>
        <v>0</v>
      </c>
      <c r="V527" s="36" t="b">
        <f t="shared" ca="1" si="68"/>
        <v>1</v>
      </c>
      <c r="W527" s="38" t="b">
        <f t="shared" ca="1" si="69"/>
        <v>0</v>
      </c>
      <c r="X527" s="2" t="b">
        <f t="shared" ca="1" si="70"/>
        <v>1</v>
      </c>
      <c r="Y527" s="2" t="b">
        <f t="shared" si="71"/>
        <v>1</v>
      </c>
    </row>
    <row r="528" spans="1:25" thickTop="1" thickBot="1" x14ac:dyDescent="0.3">
      <c r="A528" s="35">
        <v>527</v>
      </c>
      <c r="B528" s="15" t="s">
        <v>571</v>
      </c>
      <c r="C528" s="4">
        <f t="shared" ca="1" si="64"/>
        <v>38.920170738777628</v>
      </c>
      <c r="D528" s="5">
        <f t="shared" ca="1" si="65"/>
        <v>5</v>
      </c>
      <c r="E528" s="6" t="s">
        <v>2931</v>
      </c>
      <c r="F528" s="7" t="s">
        <v>1768</v>
      </c>
      <c r="T528" s="16">
        <f t="shared" ca="1" si="66"/>
        <v>43492</v>
      </c>
      <c r="U528" s="36" t="b">
        <f t="shared" ca="1" si="67"/>
        <v>0</v>
      </c>
      <c r="V528" s="36" t="b">
        <f t="shared" ca="1" si="68"/>
        <v>1</v>
      </c>
      <c r="W528" s="38" t="b">
        <f t="shared" ca="1" si="69"/>
        <v>0</v>
      </c>
      <c r="X528" s="2" t="b">
        <f t="shared" ca="1" si="70"/>
        <v>0</v>
      </c>
      <c r="Y528" s="2" t="b">
        <f t="shared" si="71"/>
        <v>1</v>
      </c>
    </row>
    <row r="529" spans="1:25" thickTop="1" thickBot="1" x14ac:dyDescent="0.3">
      <c r="A529" s="35">
        <v>528</v>
      </c>
      <c r="B529" s="15" t="s">
        <v>572</v>
      </c>
      <c r="C529" s="4">
        <f t="shared" ca="1" si="64"/>
        <v>63.065848142972861</v>
      </c>
      <c r="D529" s="5">
        <f t="shared" ca="1" si="65"/>
        <v>4</v>
      </c>
      <c r="E529" s="6" t="s">
        <v>2953</v>
      </c>
      <c r="F529" s="7" t="s">
        <v>2954</v>
      </c>
      <c r="G529" s="8" t="s">
        <v>1313</v>
      </c>
      <c r="H529" s="9" t="s">
        <v>2955</v>
      </c>
      <c r="I529" s="10" t="s">
        <v>2956</v>
      </c>
      <c r="T529" s="16">
        <f t="shared" ca="1" si="66"/>
        <v>43503</v>
      </c>
      <c r="U529" s="36" t="b">
        <f t="shared" ca="1" si="67"/>
        <v>0</v>
      </c>
      <c r="V529" s="36" t="b">
        <f t="shared" ca="1" si="68"/>
        <v>1</v>
      </c>
      <c r="W529" s="38" t="b">
        <f t="shared" ca="1" si="69"/>
        <v>0</v>
      </c>
      <c r="X529" s="2" t="b">
        <f t="shared" ca="1" si="70"/>
        <v>0</v>
      </c>
      <c r="Y529" s="2" t="b">
        <f t="shared" si="71"/>
        <v>1</v>
      </c>
    </row>
    <row r="530" spans="1:25" thickTop="1" thickBot="1" x14ac:dyDescent="0.3">
      <c r="A530" s="35">
        <v>529</v>
      </c>
      <c r="B530" s="15" t="s">
        <v>573</v>
      </c>
      <c r="C530" s="4">
        <f t="shared" ca="1" si="64"/>
        <v>84.519363706166004</v>
      </c>
      <c r="D530" s="5">
        <f t="shared" ca="1" si="65"/>
        <v>7</v>
      </c>
      <c r="E530" s="6" t="s">
        <v>2957</v>
      </c>
      <c r="F530" s="7" t="s">
        <v>1182</v>
      </c>
      <c r="G530" s="8" t="s">
        <v>1459</v>
      </c>
      <c r="H530" s="9" t="s">
        <v>2958</v>
      </c>
      <c r="I530" s="10" t="s">
        <v>1480</v>
      </c>
      <c r="J530" s="11" t="s">
        <v>1084</v>
      </c>
      <c r="K530" s="12" t="s">
        <v>1317</v>
      </c>
      <c r="L530" s="7" t="s">
        <v>1092</v>
      </c>
      <c r="M530" s="13" t="s">
        <v>1071</v>
      </c>
      <c r="N530" s="14" t="s">
        <v>1783</v>
      </c>
      <c r="O530" s="9" t="s">
        <v>2959</v>
      </c>
      <c r="T530" s="16">
        <f t="shared" ca="1" si="66"/>
        <v>43495</v>
      </c>
      <c r="U530" s="36" t="b">
        <f t="shared" ca="1" si="67"/>
        <v>0</v>
      </c>
      <c r="V530" s="36" t="b">
        <f t="shared" ca="1" si="68"/>
        <v>1</v>
      </c>
      <c r="W530" s="38" t="b">
        <f t="shared" ca="1" si="69"/>
        <v>0</v>
      </c>
      <c r="X530" s="2" t="b">
        <f t="shared" ca="1" si="70"/>
        <v>0</v>
      </c>
      <c r="Y530" s="2" t="b">
        <f t="shared" si="71"/>
        <v>1</v>
      </c>
    </row>
    <row r="531" spans="1:25" thickTop="1" thickBot="1" x14ac:dyDescent="0.3">
      <c r="A531" s="35">
        <v>530</v>
      </c>
      <c r="B531" s="15" t="s">
        <v>574</v>
      </c>
      <c r="C531" s="4">
        <f t="shared" ca="1" si="64"/>
        <v>83.868379799456875</v>
      </c>
      <c r="D531" s="5">
        <f t="shared" ca="1" si="65"/>
        <v>13</v>
      </c>
      <c r="E531" s="6" t="s">
        <v>2960</v>
      </c>
      <c r="F531" s="7" t="s">
        <v>2163</v>
      </c>
      <c r="G531" s="8" t="s">
        <v>2162</v>
      </c>
      <c r="H531" s="9" t="s">
        <v>2164</v>
      </c>
      <c r="I531" s="10" t="s">
        <v>1820</v>
      </c>
      <c r="J531" s="11" t="s">
        <v>2961</v>
      </c>
      <c r="K531" s="12" t="s">
        <v>2962</v>
      </c>
      <c r="L531" s="7" t="s">
        <v>2963</v>
      </c>
      <c r="M531" s="13" t="s">
        <v>1092</v>
      </c>
      <c r="N531" s="14" t="s">
        <v>1131</v>
      </c>
      <c r="O531" s="9" t="s">
        <v>2964</v>
      </c>
      <c r="P531" s="13" t="s">
        <v>1084</v>
      </c>
      <c r="Q531" s="8" t="s">
        <v>1132</v>
      </c>
      <c r="R531" s="3" t="s">
        <v>2965</v>
      </c>
      <c r="S531" s="10" t="s">
        <v>2966</v>
      </c>
      <c r="T531" s="16">
        <f t="shared" ca="1" si="66"/>
        <v>43526</v>
      </c>
      <c r="U531" s="36" t="b">
        <f t="shared" ca="1" si="67"/>
        <v>1</v>
      </c>
      <c r="V531" s="36" t="b">
        <f t="shared" ca="1" si="68"/>
        <v>0</v>
      </c>
      <c r="W531" s="38" t="b">
        <f t="shared" ca="1" si="69"/>
        <v>0</v>
      </c>
      <c r="X531" s="2" t="b">
        <f t="shared" ca="1" si="70"/>
        <v>0</v>
      </c>
      <c r="Y531" s="2" t="b">
        <f t="shared" si="71"/>
        <v>1</v>
      </c>
    </row>
    <row r="532" spans="1:25" thickTop="1" thickBot="1" x14ac:dyDescent="0.3">
      <c r="A532" s="35">
        <v>531</v>
      </c>
      <c r="B532" s="15" t="s">
        <v>575</v>
      </c>
      <c r="C532" s="4">
        <f t="shared" ca="1" si="64"/>
        <v>54.463147337357832</v>
      </c>
      <c r="D532" s="5">
        <f t="shared" ca="1" si="65"/>
        <v>17</v>
      </c>
      <c r="E532" s="6" t="s">
        <v>2967</v>
      </c>
      <c r="F532" s="7" t="s">
        <v>2968</v>
      </c>
      <c r="G532" s="8" t="s">
        <v>1086</v>
      </c>
      <c r="H532" s="9" t="s">
        <v>1071</v>
      </c>
      <c r="I532" s="10" t="s">
        <v>1674</v>
      </c>
      <c r="J532" s="11" t="s">
        <v>1305</v>
      </c>
      <c r="K532" s="12" t="s">
        <v>2969</v>
      </c>
      <c r="L532" s="7" t="s">
        <v>1768</v>
      </c>
      <c r="T532" s="16">
        <f t="shared" ca="1" si="66"/>
        <v>43512</v>
      </c>
      <c r="U532" s="36" t="b">
        <f t="shared" ca="1" si="67"/>
        <v>1</v>
      </c>
      <c r="V532" s="36" t="b">
        <f t="shared" ca="1" si="68"/>
        <v>0</v>
      </c>
      <c r="W532" s="38" t="b">
        <f t="shared" ca="1" si="69"/>
        <v>0</v>
      </c>
      <c r="X532" s="2" t="b">
        <f t="shared" ca="1" si="70"/>
        <v>0</v>
      </c>
      <c r="Y532" s="2" t="b">
        <f t="shared" si="71"/>
        <v>1</v>
      </c>
    </row>
    <row r="533" spans="1:25" thickTop="1" thickBot="1" x14ac:dyDescent="0.3">
      <c r="A533" s="35">
        <v>532</v>
      </c>
      <c r="B533" s="15" t="s">
        <v>576</v>
      </c>
      <c r="C533" s="4">
        <f t="shared" ca="1" si="64"/>
        <v>48.470501397128494</v>
      </c>
      <c r="D533" s="5">
        <f t="shared" ca="1" si="65"/>
        <v>10</v>
      </c>
      <c r="E533" s="6" t="s">
        <v>2970</v>
      </c>
      <c r="F533" s="7" t="s">
        <v>2971</v>
      </c>
      <c r="G533" s="8" t="s">
        <v>2972</v>
      </c>
      <c r="H533" s="9" t="s">
        <v>2973</v>
      </c>
      <c r="I533" s="10" t="s">
        <v>2974</v>
      </c>
      <c r="J533" s="11" t="s">
        <v>2975</v>
      </c>
      <c r="K533" s="12" t="s">
        <v>2976</v>
      </c>
      <c r="L533" s="7" t="s">
        <v>2977</v>
      </c>
      <c r="M533" s="13" t="s">
        <v>2978</v>
      </c>
      <c r="N533" s="14" t="s">
        <v>2979</v>
      </c>
      <c r="O533" s="9" t="s">
        <v>2980</v>
      </c>
      <c r="P533" s="13" t="s">
        <v>2981</v>
      </c>
      <c r="Q533" s="8" t="s">
        <v>2982</v>
      </c>
      <c r="R533" s="3" t="s">
        <v>1105</v>
      </c>
      <c r="S533" s="10" t="s">
        <v>1151</v>
      </c>
      <c r="T533" s="16">
        <f t="shared" ca="1" si="66"/>
        <v>43491</v>
      </c>
      <c r="U533" s="36" t="b">
        <f t="shared" ca="1" si="67"/>
        <v>0</v>
      </c>
      <c r="V533" s="36" t="b">
        <f t="shared" ca="1" si="68"/>
        <v>1</v>
      </c>
      <c r="W533" s="38" t="b">
        <f t="shared" ca="1" si="69"/>
        <v>0</v>
      </c>
      <c r="X533" s="2" t="b">
        <f t="shared" ca="1" si="70"/>
        <v>0</v>
      </c>
      <c r="Y533" s="2" t="b">
        <f t="shared" si="71"/>
        <v>1</v>
      </c>
    </row>
    <row r="534" spans="1:25" thickTop="1" thickBot="1" x14ac:dyDescent="0.3">
      <c r="A534" s="35">
        <v>533</v>
      </c>
      <c r="B534" s="15" t="s">
        <v>577</v>
      </c>
      <c r="C534" s="4">
        <f t="shared" ca="1" si="64"/>
        <v>38.318561282362154</v>
      </c>
      <c r="D534" s="5">
        <f t="shared" ca="1" si="65"/>
        <v>17</v>
      </c>
      <c r="E534" s="6" t="s">
        <v>2983</v>
      </c>
      <c r="F534" s="7" t="s">
        <v>2984</v>
      </c>
      <c r="G534" s="8" t="s">
        <v>1826</v>
      </c>
      <c r="H534" s="9" t="s">
        <v>2985</v>
      </c>
      <c r="I534" s="10" t="s">
        <v>1730</v>
      </c>
      <c r="J534" s="11" t="s">
        <v>2169</v>
      </c>
      <c r="K534" s="12" t="s">
        <v>1674</v>
      </c>
      <c r="L534" s="7" t="s">
        <v>1100</v>
      </c>
      <c r="M534" s="13" t="s">
        <v>1391</v>
      </c>
      <c r="N534" s="14" t="s">
        <v>2986</v>
      </c>
      <c r="O534" s="9" t="s">
        <v>1498</v>
      </c>
      <c r="P534" s="13" t="s">
        <v>2987</v>
      </c>
      <c r="Q534" s="8" t="s">
        <v>2988</v>
      </c>
      <c r="R534" s="3" t="s">
        <v>2989</v>
      </c>
      <c r="S534" s="10" t="s">
        <v>2990</v>
      </c>
      <c r="T534" s="16">
        <f t="shared" ca="1" si="66"/>
        <v>43508</v>
      </c>
      <c r="U534" s="36" t="b">
        <f t="shared" ca="1" si="67"/>
        <v>1</v>
      </c>
      <c r="V534" s="36" t="b">
        <f t="shared" ca="1" si="68"/>
        <v>0</v>
      </c>
      <c r="W534" s="38" t="b">
        <f t="shared" ca="1" si="69"/>
        <v>0</v>
      </c>
      <c r="X534" s="2" t="b">
        <f t="shared" ca="1" si="70"/>
        <v>0</v>
      </c>
      <c r="Y534" s="2" t="b">
        <f t="shared" si="71"/>
        <v>1</v>
      </c>
    </row>
    <row r="535" spans="1:25" thickTop="1" thickBot="1" x14ac:dyDescent="0.3">
      <c r="A535" s="35">
        <v>534</v>
      </c>
      <c r="B535" s="15" t="s">
        <v>578</v>
      </c>
      <c r="C535" s="4">
        <f t="shared" ca="1" si="64"/>
        <v>69.328085392402357</v>
      </c>
      <c r="D535" s="5">
        <f t="shared" ca="1" si="65"/>
        <v>17</v>
      </c>
      <c r="E535" s="6" t="s">
        <v>2992</v>
      </c>
      <c r="F535" s="7" t="s">
        <v>2993</v>
      </c>
      <c r="G535" s="8" t="s">
        <v>2994</v>
      </c>
      <c r="H535" s="9" t="s">
        <v>1084</v>
      </c>
      <c r="I535" s="10" t="s">
        <v>2995</v>
      </c>
      <c r="J535" s="11" t="s">
        <v>2996</v>
      </c>
      <c r="K535" s="12" t="s">
        <v>2997</v>
      </c>
      <c r="L535" s="7" t="s">
        <v>2998</v>
      </c>
      <c r="M535" s="13" t="s">
        <v>2999</v>
      </c>
      <c r="N535" s="14" t="s">
        <v>3000</v>
      </c>
      <c r="O535" s="9" t="s">
        <v>3001</v>
      </c>
      <c r="P535" s="13" t="s">
        <v>3002</v>
      </c>
      <c r="Q535" s="8" t="s">
        <v>3003</v>
      </c>
      <c r="R535" s="3" t="s">
        <v>1391</v>
      </c>
      <c r="S535" s="10" t="s">
        <v>2991</v>
      </c>
      <c r="T535" s="16">
        <f t="shared" ca="1" si="66"/>
        <v>43526</v>
      </c>
      <c r="U535" s="36" t="b">
        <f t="shared" ca="1" si="67"/>
        <v>1</v>
      </c>
      <c r="V535" s="36" t="b">
        <f t="shared" ca="1" si="68"/>
        <v>0</v>
      </c>
      <c r="W535" s="38" t="b">
        <f t="shared" ca="1" si="69"/>
        <v>0</v>
      </c>
      <c r="X535" s="2" t="b">
        <f t="shared" ca="1" si="70"/>
        <v>0</v>
      </c>
      <c r="Y535" s="2" t="b">
        <f t="shared" si="71"/>
        <v>1</v>
      </c>
    </row>
    <row r="536" spans="1:25" ht="31.5" thickTop="1" thickBot="1" x14ac:dyDescent="0.3">
      <c r="A536" s="35">
        <v>535</v>
      </c>
      <c r="B536" s="15" t="s">
        <v>579</v>
      </c>
      <c r="C536" s="4">
        <f t="shared" ca="1" si="64"/>
        <v>49.593739044177184</v>
      </c>
      <c r="D536" s="5">
        <f t="shared" ca="1" si="65"/>
        <v>17</v>
      </c>
      <c r="E536" s="6" t="s">
        <v>1087</v>
      </c>
      <c r="F536" s="7" t="s">
        <v>3004</v>
      </c>
      <c r="G536" s="8" t="s">
        <v>1084</v>
      </c>
      <c r="H536" s="9" t="s">
        <v>1305</v>
      </c>
      <c r="I536" s="10" t="s">
        <v>1825</v>
      </c>
      <c r="J536" s="11" t="s">
        <v>3005</v>
      </c>
      <c r="K536" s="12" t="s">
        <v>3006</v>
      </c>
      <c r="L536" s="7" t="s">
        <v>3007</v>
      </c>
      <c r="M536" s="13" t="s">
        <v>3008</v>
      </c>
      <c r="N536" s="14" t="s">
        <v>3009</v>
      </c>
      <c r="O536" s="9" t="s">
        <v>3010</v>
      </c>
      <c r="P536" s="13" t="s">
        <v>3011</v>
      </c>
      <c r="Q536" s="8" t="s">
        <v>3012</v>
      </c>
      <c r="R536" s="3" t="s">
        <v>2163</v>
      </c>
      <c r="S536" s="10" t="s">
        <v>3013</v>
      </c>
      <c r="T536" s="16">
        <f t="shared" ca="1" si="66"/>
        <v>43520</v>
      </c>
      <c r="U536" s="36" t="b">
        <f t="shared" ca="1" si="67"/>
        <v>1</v>
      </c>
      <c r="V536" s="36" t="b">
        <f t="shared" ca="1" si="68"/>
        <v>0</v>
      </c>
      <c r="W536" s="38" t="b">
        <f t="shared" ca="1" si="69"/>
        <v>0</v>
      </c>
      <c r="X536" s="2" t="b">
        <f t="shared" ca="1" si="70"/>
        <v>0</v>
      </c>
      <c r="Y536" s="2" t="b">
        <f t="shared" si="71"/>
        <v>1</v>
      </c>
    </row>
    <row r="537" spans="1:25" thickTop="1" thickBot="1" x14ac:dyDescent="0.3">
      <c r="A537" s="35">
        <v>536</v>
      </c>
      <c r="B537" s="15" t="s">
        <v>580</v>
      </c>
      <c r="C537" s="4">
        <f t="shared" ca="1" si="64"/>
        <v>50.542929484893548</v>
      </c>
      <c r="D537" s="5">
        <f t="shared" ca="1" si="65"/>
        <v>17</v>
      </c>
      <c r="E537" s="6" t="s">
        <v>3014</v>
      </c>
      <c r="F537" s="7" t="s">
        <v>3015</v>
      </c>
      <c r="G537" s="8" t="s">
        <v>3016</v>
      </c>
      <c r="H537" s="9" t="s">
        <v>1084</v>
      </c>
      <c r="I537" s="10" t="s">
        <v>3013</v>
      </c>
      <c r="J537" s="11" t="s">
        <v>1729</v>
      </c>
      <c r="K537" s="12" t="s">
        <v>3017</v>
      </c>
      <c r="L537" s="7" t="s">
        <v>1939</v>
      </c>
      <c r="M537" s="13" t="s">
        <v>3018</v>
      </c>
      <c r="N537" s="14" t="s">
        <v>1092</v>
      </c>
      <c r="O537" s="9" t="s">
        <v>1131</v>
      </c>
      <c r="P537" s="13" t="s">
        <v>3019</v>
      </c>
      <c r="Q537" s="8" t="s">
        <v>3020</v>
      </c>
      <c r="R537" s="3" t="s">
        <v>1084</v>
      </c>
      <c r="S537" s="10" t="s">
        <v>1092</v>
      </c>
      <c r="T537" s="16">
        <f t="shared" ca="1" si="66"/>
        <v>43531</v>
      </c>
      <c r="U537" s="36" t="b">
        <f t="shared" ca="1" si="67"/>
        <v>1</v>
      </c>
      <c r="V537" s="36" t="b">
        <f t="shared" ca="1" si="68"/>
        <v>0</v>
      </c>
      <c r="W537" s="38" t="b">
        <f t="shared" ca="1" si="69"/>
        <v>0</v>
      </c>
      <c r="X537" s="2" t="b">
        <f t="shared" ca="1" si="70"/>
        <v>0</v>
      </c>
      <c r="Y537" s="2" t="b">
        <f t="shared" si="71"/>
        <v>1</v>
      </c>
    </row>
    <row r="538" spans="1:25" thickTop="1" thickBot="1" x14ac:dyDescent="0.3">
      <c r="A538" s="35">
        <v>537</v>
      </c>
      <c r="B538" s="15" t="s">
        <v>581</v>
      </c>
      <c r="C538" s="4">
        <f t="shared" ca="1" si="64"/>
        <v>8.509703311259031</v>
      </c>
      <c r="D538" s="5">
        <f t="shared" ca="1" si="65"/>
        <v>17</v>
      </c>
      <c r="E538" s="6" t="s">
        <v>3024</v>
      </c>
      <c r="F538" s="7" t="s">
        <v>3025</v>
      </c>
      <c r="G538" s="8" t="s">
        <v>3026</v>
      </c>
      <c r="H538" s="9" t="s">
        <v>2586</v>
      </c>
      <c r="I538" s="10" t="s">
        <v>3027</v>
      </c>
      <c r="J538" s="11" t="s">
        <v>1224</v>
      </c>
      <c r="K538" s="12" t="s">
        <v>1154</v>
      </c>
      <c r="L538" s="7" t="s">
        <v>1226</v>
      </c>
      <c r="M538" s="13" t="s">
        <v>1248</v>
      </c>
      <c r="N538" s="14" t="s">
        <v>1588</v>
      </c>
      <c r="O538" s="9" t="s">
        <v>1577</v>
      </c>
      <c r="P538" s="13" t="s">
        <v>3028</v>
      </c>
      <c r="Q538" s="8" t="s">
        <v>1169</v>
      </c>
      <c r="R538" s="3" t="s">
        <v>1391</v>
      </c>
      <c r="S538" s="10" t="s">
        <v>1540</v>
      </c>
      <c r="T538" s="16">
        <f t="shared" ca="1" si="66"/>
        <v>43494</v>
      </c>
      <c r="U538" s="36" t="b">
        <f t="shared" ca="1" si="67"/>
        <v>1</v>
      </c>
      <c r="V538" s="36" t="b">
        <f t="shared" ca="1" si="68"/>
        <v>0</v>
      </c>
      <c r="W538" s="38" t="b">
        <f t="shared" ca="1" si="69"/>
        <v>0</v>
      </c>
      <c r="X538" s="2" t="b">
        <f t="shared" ca="1" si="70"/>
        <v>1</v>
      </c>
      <c r="Y538" s="2" t="b">
        <f t="shared" si="71"/>
        <v>1</v>
      </c>
    </row>
    <row r="539" spans="1:25" thickTop="1" thickBot="1" x14ac:dyDescent="0.3">
      <c r="A539" s="35">
        <v>538</v>
      </c>
      <c r="B539" s="15" t="s">
        <v>582</v>
      </c>
      <c r="C539" s="4">
        <f t="shared" ca="1" si="64"/>
        <v>75.500621333959316</v>
      </c>
      <c r="D539" s="5">
        <f t="shared" ca="1" si="65"/>
        <v>17</v>
      </c>
      <c r="E539" s="6" t="s">
        <v>3031</v>
      </c>
      <c r="F539" s="7" t="s">
        <v>3022</v>
      </c>
      <c r="G539" s="8" t="s">
        <v>1398</v>
      </c>
      <c r="H539" s="9" t="s">
        <v>1092</v>
      </c>
      <c r="I539" s="10" t="s">
        <v>1131</v>
      </c>
      <c r="J539" s="11" t="s">
        <v>1224</v>
      </c>
      <c r="K539" s="12" t="s">
        <v>3032</v>
      </c>
      <c r="L539" s="7" t="s">
        <v>1146</v>
      </c>
      <c r="M539" s="13" t="s">
        <v>1128</v>
      </c>
      <c r="N539" s="14" t="s">
        <v>3033</v>
      </c>
      <c r="O539" s="9" t="s">
        <v>1212</v>
      </c>
      <c r="P539" s="13" t="s">
        <v>1221</v>
      </c>
      <c r="Q539" s="8" t="s">
        <v>1675</v>
      </c>
      <c r="R539" s="3" t="s">
        <v>3034</v>
      </c>
      <c r="S539" s="10" t="s">
        <v>3035</v>
      </c>
      <c r="T539" s="16">
        <f t="shared" ca="1" si="66"/>
        <v>43516</v>
      </c>
      <c r="U539" s="36" t="b">
        <f t="shared" ca="1" si="67"/>
        <v>1</v>
      </c>
      <c r="V539" s="36" t="b">
        <f t="shared" ca="1" si="68"/>
        <v>0</v>
      </c>
      <c r="W539" s="38" t="b">
        <f t="shared" ca="1" si="69"/>
        <v>0</v>
      </c>
      <c r="X539" s="2" t="b">
        <f t="shared" ca="1" si="70"/>
        <v>0</v>
      </c>
      <c r="Y539" s="2" t="b">
        <f t="shared" si="71"/>
        <v>1</v>
      </c>
    </row>
    <row r="540" spans="1:25" thickTop="1" thickBot="1" x14ac:dyDescent="0.3">
      <c r="A540" s="35">
        <v>539</v>
      </c>
      <c r="B540" s="15" t="s">
        <v>583</v>
      </c>
      <c r="C540" s="4">
        <f t="shared" ca="1" si="64"/>
        <v>80.388660074688829</v>
      </c>
      <c r="D540" s="5">
        <f t="shared" ca="1" si="65"/>
        <v>17</v>
      </c>
      <c r="E540" s="6" t="s">
        <v>3037</v>
      </c>
      <c r="F540" s="7" t="s">
        <v>2211</v>
      </c>
      <c r="G540" s="8" t="s">
        <v>1084</v>
      </c>
      <c r="H540" s="9" t="s">
        <v>1224</v>
      </c>
      <c r="I540" s="10" t="s">
        <v>3038</v>
      </c>
      <c r="J540" s="11" t="s">
        <v>1730</v>
      </c>
      <c r="K540" s="12" t="s">
        <v>1380</v>
      </c>
      <c r="L540" s="7" t="s">
        <v>1577</v>
      </c>
      <c r="M540" s="13" t="s">
        <v>1088</v>
      </c>
      <c r="N540" s="14" t="s">
        <v>1588</v>
      </c>
      <c r="O540" s="9" t="s">
        <v>1676</v>
      </c>
      <c r="P540" s="13" t="s">
        <v>1226</v>
      </c>
      <c r="Q540" s="8" t="s">
        <v>3039</v>
      </c>
      <c r="R540" s="3" t="s">
        <v>1391</v>
      </c>
      <c r="S540" s="10" t="s">
        <v>1755</v>
      </c>
      <c r="T540" s="16">
        <f t="shared" ca="1" si="66"/>
        <v>43532</v>
      </c>
      <c r="U540" s="36" t="b">
        <f t="shared" ca="1" si="67"/>
        <v>1</v>
      </c>
      <c r="V540" s="36" t="b">
        <f t="shared" ca="1" si="68"/>
        <v>0</v>
      </c>
      <c r="W540" s="38" t="b">
        <f t="shared" ca="1" si="69"/>
        <v>0</v>
      </c>
      <c r="X540" s="2" t="b">
        <f t="shared" ca="1" si="70"/>
        <v>0</v>
      </c>
      <c r="Y540" s="2" t="b">
        <f t="shared" si="71"/>
        <v>1</v>
      </c>
    </row>
    <row r="541" spans="1:25" thickTop="1" thickBot="1" x14ac:dyDescent="0.3">
      <c r="A541" s="35">
        <v>540</v>
      </c>
      <c r="B541" s="15" t="s">
        <v>584</v>
      </c>
      <c r="C541" s="4">
        <f t="shared" ca="1" si="64"/>
        <v>76.147429615356415</v>
      </c>
      <c r="D541" s="5">
        <f t="shared" ca="1" si="65"/>
        <v>17</v>
      </c>
      <c r="E541" s="6" t="s">
        <v>3040</v>
      </c>
      <c r="F541" s="7" t="s">
        <v>1084</v>
      </c>
      <c r="G541" s="8" t="s">
        <v>2064</v>
      </c>
      <c r="H541" s="9" t="s">
        <v>1092</v>
      </c>
      <c r="I541" s="10" t="s">
        <v>3041</v>
      </c>
      <c r="J541" s="11" t="s">
        <v>1382</v>
      </c>
      <c r="K541" s="12" t="s">
        <v>1583</v>
      </c>
      <c r="L541" s="7" t="s">
        <v>2773</v>
      </c>
      <c r="M541" s="13" t="s">
        <v>1588</v>
      </c>
      <c r="N541" s="14" t="s">
        <v>3042</v>
      </c>
      <c r="O541" s="9" t="s">
        <v>3043</v>
      </c>
      <c r="P541" s="13" t="s">
        <v>3044</v>
      </c>
      <c r="Q541" s="8" t="s">
        <v>1689</v>
      </c>
      <c r="R541" s="3" t="s">
        <v>3045</v>
      </c>
      <c r="S541" s="10" t="s">
        <v>3046</v>
      </c>
      <c r="T541" s="16">
        <f t="shared" ca="1" si="66"/>
        <v>43498</v>
      </c>
      <c r="U541" s="36" t="b">
        <f t="shared" ca="1" si="67"/>
        <v>1</v>
      </c>
      <c r="V541" s="36" t="b">
        <f t="shared" ca="1" si="68"/>
        <v>0</v>
      </c>
      <c r="W541" s="38" t="b">
        <f t="shared" ca="1" si="69"/>
        <v>0</v>
      </c>
      <c r="X541" s="2" t="b">
        <f t="shared" ca="1" si="70"/>
        <v>0</v>
      </c>
      <c r="Y541" s="2" t="b">
        <f t="shared" si="71"/>
        <v>1</v>
      </c>
    </row>
    <row r="542" spans="1:25" thickTop="1" thickBot="1" x14ac:dyDescent="0.3">
      <c r="A542" s="35">
        <v>541</v>
      </c>
      <c r="B542" s="15" t="s">
        <v>585</v>
      </c>
      <c r="C542" s="4">
        <f t="shared" ca="1" si="64"/>
        <v>62.946013254496549</v>
      </c>
      <c r="D542" s="5">
        <f t="shared" ca="1" si="65"/>
        <v>17</v>
      </c>
      <c r="E542" s="6" t="s">
        <v>2136</v>
      </c>
      <c r="F542" s="7" t="s">
        <v>1071</v>
      </c>
      <c r="G542" s="8" t="s">
        <v>2480</v>
      </c>
      <c r="T542" s="16">
        <f t="shared" ca="1" si="66"/>
        <v>43494</v>
      </c>
      <c r="U542" s="36" t="b">
        <f t="shared" ca="1" si="67"/>
        <v>1</v>
      </c>
      <c r="V542" s="36" t="b">
        <f t="shared" ca="1" si="68"/>
        <v>0</v>
      </c>
      <c r="W542" s="38" t="b">
        <f t="shared" ca="1" si="69"/>
        <v>0</v>
      </c>
      <c r="X542" s="2" t="b">
        <f t="shared" ca="1" si="70"/>
        <v>0</v>
      </c>
      <c r="Y542" s="2" t="b">
        <f t="shared" si="71"/>
        <v>1</v>
      </c>
    </row>
    <row r="543" spans="1:25" thickTop="1" thickBot="1" x14ac:dyDescent="0.3">
      <c r="A543" s="35">
        <v>542</v>
      </c>
      <c r="B543" s="15" t="s">
        <v>586</v>
      </c>
      <c r="C543" s="4">
        <f t="shared" ca="1" si="64"/>
        <v>45.904638128857691</v>
      </c>
      <c r="D543" s="5">
        <f t="shared" ca="1" si="65"/>
        <v>5</v>
      </c>
      <c r="E543" s="6" t="s">
        <v>2808</v>
      </c>
      <c r="F543" s="7" t="s">
        <v>1084</v>
      </c>
      <c r="G543" s="8" t="s">
        <v>3048</v>
      </c>
      <c r="H543" s="9" t="s">
        <v>1391</v>
      </c>
      <c r="I543" s="10" t="s">
        <v>3049</v>
      </c>
      <c r="T543" s="16">
        <f t="shared" ca="1" si="66"/>
        <v>43511</v>
      </c>
      <c r="U543" s="36" t="b">
        <f t="shared" ca="1" si="67"/>
        <v>0</v>
      </c>
      <c r="V543" s="36" t="b">
        <f t="shared" ca="1" si="68"/>
        <v>1</v>
      </c>
      <c r="W543" s="38" t="b">
        <f t="shared" ca="1" si="69"/>
        <v>0</v>
      </c>
      <c r="X543" s="2" t="b">
        <f t="shared" ca="1" si="70"/>
        <v>0</v>
      </c>
      <c r="Y543" s="2" t="b">
        <f t="shared" si="71"/>
        <v>1</v>
      </c>
    </row>
    <row r="544" spans="1:25" thickTop="1" thickBot="1" x14ac:dyDescent="0.3">
      <c r="A544" s="35">
        <v>543</v>
      </c>
      <c r="B544" s="15" t="s">
        <v>587</v>
      </c>
      <c r="C544" s="4">
        <f t="shared" ca="1" si="64"/>
        <v>90.779104831643536</v>
      </c>
      <c r="D544" s="5">
        <f t="shared" ca="1" si="65"/>
        <v>7</v>
      </c>
      <c r="E544" s="6" t="s">
        <v>3050</v>
      </c>
      <c r="F544" s="7" t="s">
        <v>1084</v>
      </c>
      <c r="G544" s="8" t="s">
        <v>2839</v>
      </c>
      <c r="H544" s="9" t="s">
        <v>1408</v>
      </c>
      <c r="I544" s="10" t="s">
        <v>1233</v>
      </c>
      <c r="J544" s="11" t="s">
        <v>3051</v>
      </c>
      <c r="K544" s="12" t="s">
        <v>1482</v>
      </c>
      <c r="L544" s="7" t="s">
        <v>1305</v>
      </c>
      <c r="M544" s="13" t="s">
        <v>1483</v>
      </c>
      <c r="N544" s="14" t="s">
        <v>1092</v>
      </c>
      <c r="O544" s="9" t="s">
        <v>1508</v>
      </c>
      <c r="P544" s="13" t="s">
        <v>1151</v>
      </c>
      <c r="Q544" s="8" t="s">
        <v>1081</v>
      </c>
      <c r="R544" s="3" t="s">
        <v>1071</v>
      </c>
      <c r="S544" s="10" t="s">
        <v>3052</v>
      </c>
      <c r="T544" s="16">
        <f t="shared" ca="1" si="66"/>
        <v>43503</v>
      </c>
      <c r="U544" s="36" t="b">
        <f t="shared" ca="1" si="67"/>
        <v>0</v>
      </c>
      <c r="V544" s="36" t="b">
        <f t="shared" ca="1" si="68"/>
        <v>1</v>
      </c>
      <c r="W544" s="38" t="b">
        <f t="shared" ca="1" si="69"/>
        <v>0</v>
      </c>
      <c r="X544" s="2" t="b">
        <f t="shared" ca="1" si="70"/>
        <v>0</v>
      </c>
      <c r="Y544" s="2" t="b">
        <f t="shared" si="71"/>
        <v>1</v>
      </c>
    </row>
    <row r="545" spans="1:25" thickTop="1" thickBot="1" x14ac:dyDescent="0.3">
      <c r="A545" s="35">
        <v>544</v>
      </c>
      <c r="B545" s="15" t="s">
        <v>588</v>
      </c>
      <c r="C545" s="4">
        <f t="shared" ca="1" si="64"/>
        <v>3.1082462547634027</v>
      </c>
      <c r="D545" s="5">
        <f t="shared" ca="1" si="65"/>
        <v>17</v>
      </c>
      <c r="E545" s="6" t="s">
        <v>1838</v>
      </c>
      <c r="F545" s="7" t="s">
        <v>3054</v>
      </c>
      <c r="G545" s="8" t="s">
        <v>1391</v>
      </c>
      <c r="H545" s="9" t="s">
        <v>1119</v>
      </c>
      <c r="I545" s="10" t="s">
        <v>1152</v>
      </c>
      <c r="J545" s="11" t="s">
        <v>3055</v>
      </c>
      <c r="K545" s="12" t="s">
        <v>3056</v>
      </c>
      <c r="T545" s="16">
        <f t="shared" ca="1" si="66"/>
        <v>43510</v>
      </c>
      <c r="U545" s="36" t="b">
        <f t="shared" ca="1" si="67"/>
        <v>1</v>
      </c>
      <c r="V545" s="36" t="b">
        <f t="shared" ca="1" si="68"/>
        <v>0</v>
      </c>
      <c r="W545" s="38" t="b">
        <f t="shared" ca="1" si="69"/>
        <v>0</v>
      </c>
      <c r="X545" s="2" t="b">
        <f t="shared" ca="1" si="70"/>
        <v>1</v>
      </c>
      <c r="Y545" s="2" t="b">
        <f t="shared" si="71"/>
        <v>1</v>
      </c>
    </row>
    <row r="546" spans="1:25" thickTop="1" thickBot="1" x14ac:dyDescent="0.3">
      <c r="A546" s="35">
        <v>545</v>
      </c>
      <c r="B546" s="15" t="s">
        <v>589</v>
      </c>
      <c r="C546" s="4">
        <f t="shared" ca="1" si="64"/>
        <v>95.90560890292231</v>
      </c>
      <c r="D546" s="5">
        <f t="shared" ca="1" si="65"/>
        <v>9</v>
      </c>
      <c r="E546" s="6" t="s">
        <v>1838</v>
      </c>
      <c r="F546" s="7" t="s">
        <v>3057</v>
      </c>
      <c r="G546" s="8" t="s">
        <v>1084</v>
      </c>
      <c r="H546" s="9" t="s">
        <v>1681</v>
      </c>
      <c r="I546" s="10" t="s">
        <v>1825</v>
      </c>
      <c r="J546" s="11" t="s">
        <v>3058</v>
      </c>
      <c r="K546" s="12" t="s">
        <v>3059</v>
      </c>
      <c r="L546" s="7" t="s">
        <v>3060</v>
      </c>
      <c r="M546" s="13" t="s">
        <v>1397</v>
      </c>
      <c r="N546" s="14" t="s">
        <v>1131</v>
      </c>
      <c r="O546" s="9" t="s">
        <v>1839</v>
      </c>
      <c r="P546" s="13" t="s">
        <v>1852</v>
      </c>
      <c r="Q546" s="8" t="s">
        <v>3061</v>
      </c>
      <c r="R546" s="3" t="s">
        <v>1842</v>
      </c>
      <c r="S546" s="10" t="s">
        <v>1681</v>
      </c>
      <c r="T546" s="16">
        <f t="shared" ca="1" si="66"/>
        <v>43527</v>
      </c>
      <c r="U546" s="36" t="b">
        <f t="shared" ca="1" si="67"/>
        <v>0</v>
      </c>
      <c r="V546" s="36" t="b">
        <f t="shared" ca="1" si="68"/>
        <v>1</v>
      </c>
      <c r="W546" s="38" t="b">
        <f t="shared" ca="1" si="69"/>
        <v>0</v>
      </c>
      <c r="X546" s="2" t="b">
        <f t="shared" ca="1" si="70"/>
        <v>0</v>
      </c>
      <c r="Y546" s="2" t="b">
        <f t="shared" si="71"/>
        <v>1</v>
      </c>
    </row>
    <row r="547" spans="1:25" ht="31.5" thickTop="1" thickBot="1" x14ac:dyDescent="0.3">
      <c r="A547" s="35">
        <v>546</v>
      </c>
      <c r="B547" s="15" t="s">
        <v>590</v>
      </c>
      <c r="C547" s="4">
        <f t="shared" ca="1" si="64"/>
        <v>52.518133100100705</v>
      </c>
      <c r="D547" s="5">
        <f t="shared" ca="1" si="65"/>
        <v>17</v>
      </c>
      <c r="E547" s="6" t="s">
        <v>1838</v>
      </c>
      <c r="F547" s="7" t="s">
        <v>3059</v>
      </c>
      <c r="G547" s="8" t="s">
        <v>3060</v>
      </c>
      <c r="H547" s="9" t="s">
        <v>1397</v>
      </c>
      <c r="I547" s="10" t="s">
        <v>1131</v>
      </c>
      <c r="J547" s="11" t="s">
        <v>3064</v>
      </c>
      <c r="K547" s="12" t="s">
        <v>1084</v>
      </c>
      <c r="L547" s="7" t="s">
        <v>2695</v>
      </c>
      <c r="M547" s="13" t="s">
        <v>1825</v>
      </c>
      <c r="N547" s="14" t="s">
        <v>3061</v>
      </c>
      <c r="O547" s="9" t="s">
        <v>1845</v>
      </c>
      <c r="P547" s="13" t="s">
        <v>3065</v>
      </c>
      <c r="Q547" s="8" t="s">
        <v>1681</v>
      </c>
      <c r="R547" s="3" t="s">
        <v>3063</v>
      </c>
      <c r="S547" s="10" t="s">
        <v>1131</v>
      </c>
      <c r="T547" s="16">
        <f t="shared" ca="1" si="66"/>
        <v>43492</v>
      </c>
      <c r="U547" s="36" t="b">
        <f t="shared" ca="1" si="67"/>
        <v>1</v>
      </c>
      <c r="V547" s="36" t="b">
        <f t="shared" ca="1" si="68"/>
        <v>0</v>
      </c>
      <c r="W547" s="38" t="b">
        <f t="shared" ca="1" si="69"/>
        <v>0</v>
      </c>
      <c r="X547" s="2" t="b">
        <f t="shared" ca="1" si="70"/>
        <v>0</v>
      </c>
      <c r="Y547" s="2" t="b">
        <f t="shared" si="71"/>
        <v>1</v>
      </c>
    </row>
    <row r="548" spans="1:25" thickTop="1" thickBot="1" x14ac:dyDescent="0.3">
      <c r="A548" s="35">
        <v>547</v>
      </c>
      <c r="B548" s="15" t="s">
        <v>591</v>
      </c>
      <c r="C548" s="4">
        <f t="shared" ca="1" si="64"/>
        <v>63.657893048244333</v>
      </c>
      <c r="D548" s="5">
        <f t="shared" ca="1" si="65"/>
        <v>17</v>
      </c>
      <c r="E548" s="6" t="s">
        <v>1838</v>
      </c>
      <c r="F548" s="7" t="s">
        <v>3066</v>
      </c>
      <c r="G548" s="8" t="s">
        <v>1839</v>
      </c>
      <c r="H548" s="9" t="s">
        <v>3062</v>
      </c>
      <c r="I548" s="10" t="s">
        <v>1842</v>
      </c>
      <c r="J548" s="11" t="s">
        <v>3067</v>
      </c>
      <c r="K548" s="12" t="s">
        <v>3068</v>
      </c>
      <c r="L548" s="7" t="s">
        <v>1363</v>
      </c>
      <c r="M548" s="13" t="s">
        <v>1391</v>
      </c>
      <c r="N548" s="14" t="s">
        <v>1930</v>
      </c>
      <c r="O548" s="9" t="s">
        <v>1077</v>
      </c>
      <c r="P548" s="13" t="s">
        <v>1142</v>
      </c>
      <c r="T548" s="16">
        <f t="shared" ca="1" si="66"/>
        <v>43503</v>
      </c>
      <c r="U548" s="36" t="b">
        <f t="shared" ca="1" si="67"/>
        <v>1</v>
      </c>
      <c r="V548" s="36" t="b">
        <f t="shared" ca="1" si="68"/>
        <v>0</v>
      </c>
      <c r="W548" s="38" t="b">
        <f t="shared" ca="1" si="69"/>
        <v>0</v>
      </c>
      <c r="X548" s="2" t="b">
        <f t="shared" ca="1" si="70"/>
        <v>0</v>
      </c>
      <c r="Y548" s="2" t="b">
        <f t="shared" si="71"/>
        <v>1</v>
      </c>
    </row>
    <row r="549" spans="1:25" thickTop="1" thickBot="1" x14ac:dyDescent="0.3">
      <c r="A549" s="35">
        <v>548</v>
      </c>
      <c r="B549" s="15" t="s">
        <v>592</v>
      </c>
      <c r="C549" s="4">
        <f t="shared" ca="1" si="64"/>
        <v>47.627696580335943</v>
      </c>
      <c r="D549" s="5">
        <f t="shared" ca="1" si="65"/>
        <v>14</v>
      </c>
      <c r="E549" s="6" t="s">
        <v>1838</v>
      </c>
      <c r="F549" s="7" t="s">
        <v>3069</v>
      </c>
      <c r="G549" s="8" t="s">
        <v>1086</v>
      </c>
      <c r="H549" s="9" t="s">
        <v>3070</v>
      </c>
      <c r="I549" s="10" t="s">
        <v>1092</v>
      </c>
      <c r="J549" s="11" t="s">
        <v>3071</v>
      </c>
      <c r="K549" s="12" t="s">
        <v>1522</v>
      </c>
      <c r="L549" s="7" t="s">
        <v>3072</v>
      </c>
      <c r="M549" s="13" t="s">
        <v>1092</v>
      </c>
      <c r="N549" s="14" t="s">
        <v>3073</v>
      </c>
      <c r="O549" s="9" t="s">
        <v>1848</v>
      </c>
      <c r="P549" s="13" t="s">
        <v>3074</v>
      </c>
      <c r="Q549" s="8" t="s">
        <v>3075</v>
      </c>
      <c r="R549" s="3" t="s">
        <v>3076</v>
      </c>
      <c r="S549" s="10" t="s">
        <v>1843</v>
      </c>
      <c r="T549" s="16">
        <f t="shared" ca="1" si="66"/>
        <v>43501</v>
      </c>
      <c r="U549" s="36" t="b">
        <f t="shared" ca="1" si="67"/>
        <v>1</v>
      </c>
      <c r="V549" s="36" t="b">
        <f t="shared" ca="1" si="68"/>
        <v>0</v>
      </c>
      <c r="W549" s="38" t="b">
        <f t="shared" ca="1" si="69"/>
        <v>0</v>
      </c>
      <c r="X549" s="2" t="b">
        <f t="shared" ca="1" si="70"/>
        <v>0</v>
      </c>
      <c r="Y549" s="2" t="b">
        <f t="shared" si="71"/>
        <v>1</v>
      </c>
    </row>
    <row r="550" spans="1:25" thickTop="1" thickBot="1" x14ac:dyDescent="0.3">
      <c r="A550" s="35">
        <v>549</v>
      </c>
      <c r="B550" s="15" t="s">
        <v>593</v>
      </c>
      <c r="C550" s="4">
        <f t="shared" ca="1" si="64"/>
        <v>59.153507389337094</v>
      </c>
      <c r="D550" s="5">
        <f t="shared" ca="1" si="65"/>
        <v>17</v>
      </c>
      <c r="E550" s="6" t="s">
        <v>1087</v>
      </c>
      <c r="F550" s="7" t="s">
        <v>1244</v>
      </c>
      <c r="G550" s="8" t="s">
        <v>1088</v>
      </c>
      <c r="H550" s="9" t="s">
        <v>3077</v>
      </c>
      <c r="I550" s="10" t="s">
        <v>3078</v>
      </c>
      <c r="J550" s="11" t="s">
        <v>3079</v>
      </c>
      <c r="K550" s="12" t="s">
        <v>1372</v>
      </c>
      <c r="L550" s="7" t="s">
        <v>1399</v>
      </c>
      <c r="M550" s="13" t="s">
        <v>1146</v>
      </c>
      <c r="N550" s="14" t="s">
        <v>1588</v>
      </c>
      <c r="O550" s="9" t="s">
        <v>1226</v>
      </c>
      <c r="P550" s="13" t="s">
        <v>1212</v>
      </c>
      <c r="Q550" s="8" t="s">
        <v>3080</v>
      </c>
      <c r="R550" s="3" t="s">
        <v>3081</v>
      </c>
      <c r="T550" s="16">
        <f t="shared" ca="1" si="66"/>
        <v>43503</v>
      </c>
      <c r="U550" s="36" t="b">
        <f t="shared" ca="1" si="67"/>
        <v>1</v>
      </c>
      <c r="V550" s="36" t="b">
        <f t="shared" ca="1" si="68"/>
        <v>0</v>
      </c>
      <c r="W550" s="38" t="b">
        <f t="shared" ca="1" si="69"/>
        <v>0</v>
      </c>
      <c r="X550" s="2" t="b">
        <f t="shared" ca="1" si="70"/>
        <v>0</v>
      </c>
      <c r="Y550" s="2" t="b">
        <f t="shared" si="71"/>
        <v>1</v>
      </c>
    </row>
    <row r="551" spans="1:25" thickTop="1" thickBot="1" x14ac:dyDescent="0.3">
      <c r="A551" s="35">
        <v>550</v>
      </c>
      <c r="B551" s="15" t="s">
        <v>594</v>
      </c>
      <c r="C551" s="4">
        <f t="shared" ca="1" si="64"/>
        <v>25.543830423863902</v>
      </c>
      <c r="D551" s="5">
        <f t="shared" ca="1" si="65"/>
        <v>16</v>
      </c>
      <c r="E551" s="6" t="s">
        <v>1087</v>
      </c>
      <c r="F551" s="7" t="s">
        <v>1088</v>
      </c>
      <c r="G551" s="8" t="s">
        <v>3077</v>
      </c>
      <c r="H551" s="9" t="s">
        <v>3078</v>
      </c>
      <c r="I551" s="10" t="s">
        <v>3079</v>
      </c>
      <c r="J551" s="11" t="s">
        <v>1372</v>
      </c>
      <c r="K551" s="12" t="s">
        <v>1399</v>
      </c>
      <c r="L551" s="7" t="s">
        <v>1146</v>
      </c>
      <c r="M551" s="13" t="s">
        <v>1588</v>
      </c>
      <c r="N551" s="14" t="s">
        <v>1226</v>
      </c>
      <c r="O551" s="9" t="s">
        <v>3082</v>
      </c>
      <c r="P551" s="13" t="s">
        <v>3083</v>
      </c>
      <c r="T551" s="16">
        <f t="shared" ca="1" si="66"/>
        <v>43526</v>
      </c>
      <c r="U551" s="36" t="b">
        <f t="shared" ca="1" si="67"/>
        <v>1</v>
      </c>
      <c r="V551" s="36" t="b">
        <f t="shared" ca="1" si="68"/>
        <v>0</v>
      </c>
      <c r="W551" s="38" t="b">
        <f t="shared" ca="1" si="69"/>
        <v>0</v>
      </c>
      <c r="X551" s="2" t="b">
        <f t="shared" ca="1" si="70"/>
        <v>1</v>
      </c>
      <c r="Y551" s="2" t="b">
        <f t="shared" si="71"/>
        <v>1</v>
      </c>
    </row>
    <row r="552" spans="1:25" thickTop="1" thickBot="1" x14ac:dyDescent="0.3">
      <c r="A552" s="35">
        <v>551</v>
      </c>
      <c r="B552" s="15" t="s">
        <v>595</v>
      </c>
      <c r="C552" s="4">
        <f t="shared" ca="1" si="64"/>
        <v>60.190706778103852</v>
      </c>
      <c r="D552" s="5">
        <f t="shared" ca="1" si="65"/>
        <v>14</v>
      </c>
      <c r="E552" s="6" t="s">
        <v>1087</v>
      </c>
      <c r="F552" s="7" t="s">
        <v>1372</v>
      </c>
      <c r="G552" s="8" t="s">
        <v>1088</v>
      </c>
      <c r="H552" s="9" t="s">
        <v>1399</v>
      </c>
      <c r="I552" s="10" t="s">
        <v>1588</v>
      </c>
      <c r="J552" s="11" t="s">
        <v>1226</v>
      </c>
      <c r="K552" s="12" t="s">
        <v>1212</v>
      </c>
      <c r="L552" s="7" t="s">
        <v>1146</v>
      </c>
      <c r="M552" s="13" t="s">
        <v>3084</v>
      </c>
      <c r="N552" s="14" t="s">
        <v>3081</v>
      </c>
      <c r="T552" s="16">
        <f t="shared" ca="1" si="66"/>
        <v>43514</v>
      </c>
      <c r="U552" s="36" t="b">
        <f t="shared" ca="1" si="67"/>
        <v>1</v>
      </c>
      <c r="V552" s="36" t="b">
        <f t="shared" ca="1" si="68"/>
        <v>0</v>
      </c>
      <c r="W552" s="38" t="b">
        <f t="shared" ca="1" si="69"/>
        <v>0</v>
      </c>
      <c r="X552" s="2" t="b">
        <f t="shared" ca="1" si="70"/>
        <v>0</v>
      </c>
      <c r="Y552" s="2" t="b">
        <f t="shared" si="71"/>
        <v>1</v>
      </c>
    </row>
    <row r="553" spans="1:25" thickTop="1" thickBot="1" x14ac:dyDescent="0.3">
      <c r="A553" s="35">
        <v>552</v>
      </c>
      <c r="B553" s="15" t="s">
        <v>596</v>
      </c>
      <c r="C553" s="4">
        <f t="shared" ca="1" si="64"/>
        <v>68.529389560610696</v>
      </c>
      <c r="D553" s="5">
        <f t="shared" ca="1" si="65"/>
        <v>12</v>
      </c>
      <c r="E553" s="6" t="s">
        <v>597</v>
      </c>
      <c r="T553" s="16">
        <f t="shared" ca="1" si="66"/>
        <v>43489</v>
      </c>
      <c r="U553" s="36" t="b">
        <f t="shared" ca="1" si="67"/>
        <v>1</v>
      </c>
      <c r="V553" s="36" t="b">
        <f t="shared" ca="1" si="68"/>
        <v>0</v>
      </c>
      <c r="W553" s="38" t="b">
        <f t="shared" ca="1" si="69"/>
        <v>0</v>
      </c>
      <c r="X553" s="2" t="b">
        <f t="shared" ca="1" si="70"/>
        <v>0</v>
      </c>
      <c r="Y553" s="2" t="b">
        <f t="shared" si="71"/>
        <v>1</v>
      </c>
    </row>
    <row r="554" spans="1:25" thickTop="1" thickBot="1" x14ac:dyDescent="0.3">
      <c r="A554" s="35">
        <v>553</v>
      </c>
      <c r="B554" s="15" t="s">
        <v>598</v>
      </c>
      <c r="C554" s="4">
        <f t="shared" ca="1" si="64"/>
        <v>83.013906336405157</v>
      </c>
      <c r="D554" s="5">
        <f t="shared" ca="1" si="65"/>
        <v>3</v>
      </c>
      <c r="E554" s="6" t="s">
        <v>3085</v>
      </c>
      <c r="F554" s="7" t="s">
        <v>3086</v>
      </c>
      <c r="G554" s="8" t="s">
        <v>1092</v>
      </c>
      <c r="H554" s="9" t="s">
        <v>1350</v>
      </c>
      <c r="I554" s="10" t="s">
        <v>2184</v>
      </c>
      <c r="J554" s="11" t="s">
        <v>3087</v>
      </c>
      <c r="K554" s="12" t="s">
        <v>1092</v>
      </c>
      <c r="L554" s="7" t="s">
        <v>1350</v>
      </c>
      <c r="M554" s="13" t="s">
        <v>2184</v>
      </c>
      <c r="N554" s="14" t="s">
        <v>3088</v>
      </c>
      <c r="O554" s="9" t="s">
        <v>1176</v>
      </c>
      <c r="P554" s="13" t="s">
        <v>1084</v>
      </c>
      <c r="Q554" s="8" t="s">
        <v>1221</v>
      </c>
      <c r="R554" s="3" t="s">
        <v>1531</v>
      </c>
      <c r="S554" s="10" t="s">
        <v>3089</v>
      </c>
      <c r="T554" s="16">
        <f t="shared" ca="1" si="66"/>
        <v>43506</v>
      </c>
      <c r="U554" s="36" t="b">
        <f t="shared" ca="1" si="67"/>
        <v>0</v>
      </c>
      <c r="V554" s="36" t="b">
        <f t="shared" ca="1" si="68"/>
        <v>1</v>
      </c>
      <c r="W554" s="38" t="b">
        <f t="shared" ca="1" si="69"/>
        <v>0</v>
      </c>
      <c r="X554" s="2" t="b">
        <f t="shared" ca="1" si="70"/>
        <v>0</v>
      </c>
      <c r="Y554" s="2" t="b">
        <f t="shared" si="71"/>
        <v>1</v>
      </c>
    </row>
    <row r="555" spans="1:25" thickTop="1" thickBot="1" x14ac:dyDescent="0.3">
      <c r="A555" s="35">
        <v>554</v>
      </c>
      <c r="B555" s="15" t="s">
        <v>599</v>
      </c>
      <c r="C555" s="4">
        <f t="shared" ca="1" si="64"/>
        <v>87.903018865490168</v>
      </c>
      <c r="D555" s="5">
        <f t="shared" ca="1" si="65"/>
        <v>17</v>
      </c>
      <c r="E555" s="6" t="s">
        <v>3091</v>
      </c>
      <c r="F555" s="7" t="s">
        <v>1417</v>
      </c>
      <c r="G555" s="8" t="s">
        <v>1224</v>
      </c>
      <c r="H555" s="9" t="s">
        <v>1212</v>
      </c>
      <c r="I555" s="10" t="s">
        <v>1071</v>
      </c>
      <c r="J555" s="11" t="s">
        <v>1226</v>
      </c>
      <c r="K555" s="12" t="s">
        <v>1391</v>
      </c>
      <c r="L555" s="7" t="s">
        <v>1240</v>
      </c>
      <c r="M555" s="13" t="s">
        <v>1137</v>
      </c>
      <c r="N555" s="14" t="s">
        <v>1375</v>
      </c>
      <c r="O555" s="9" t="s">
        <v>1820</v>
      </c>
      <c r="P555" s="13" t="s">
        <v>3092</v>
      </c>
      <c r="Q555" s="8" t="s">
        <v>3093</v>
      </c>
      <c r="R555" s="3" t="s">
        <v>3094</v>
      </c>
      <c r="S555" s="10" t="s">
        <v>1339</v>
      </c>
      <c r="T555" s="16">
        <f t="shared" ca="1" si="66"/>
        <v>43509</v>
      </c>
      <c r="U555" s="36" t="b">
        <f t="shared" ca="1" si="67"/>
        <v>1</v>
      </c>
      <c r="V555" s="36" t="b">
        <f t="shared" ca="1" si="68"/>
        <v>0</v>
      </c>
      <c r="W555" s="38" t="b">
        <f t="shared" ca="1" si="69"/>
        <v>0</v>
      </c>
      <c r="X555" s="2" t="b">
        <f t="shared" ca="1" si="70"/>
        <v>0</v>
      </c>
      <c r="Y555" s="2" t="b">
        <f t="shared" si="71"/>
        <v>1</v>
      </c>
    </row>
    <row r="556" spans="1:25" thickTop="1" thickBot="1" x14ac:dyDescent="0.3">
      <c r="A556" s="35">
        <v>555</v>
      </c>
      <c r="B556" s="15" t="s">
        <v>600</v>
      </c>
      <c r="C556" s="4">
        <f t="shared" ca="1" si="64"/>
        <v>53.767141844547098</v>
      </c>
      <c r="D556" s="5">
        <f t="shared" ca="1" si="65"/>
        <v>17</v>
      </c>
      <c r="E556" s="6" t="s">
        <v>3095</v>
      </c>
      <c r="F556" s="7" t="s">
        <v>1084</v>
      </c>
      <c r="G556" s="8" t="s">
        <v>2680</v>
      </c>
      <c r="H556" s="9" t="s">
        <v>3096</v>
      </c>
      <c r="I556" s="10" t="s">
        <v>2682</v>
      </c>
      <c r="J556" s="11" t="s">
        <v>2683</v>
      </c>
      <c r="K556" s="12" t="s">
        <v>1391</v>
      </c>
      <c r="L556" s="7" t="s">
        <v>1882</v>
      </c>
      <c r="M556" s="13" t="s">
        <v>1867</v>
      </c>
      <c r="N556" s="14" t="s">
        <v>1368</v>
      </c>
      <c r="O556" s="9" t="s">
        <v>3097</v>
      </c>
      <c r="T556" s="16">
        <f t="shared" ca="1" si="66"/>
        <v>43507</v>
      </c>
      <c r="U556" s="36" t="b">
        <f t="shared" ca="1" si="67"/>
        <v>1</v>
      </c>
      <c r="V556" s="36" t="b">
        <f t="shared" ca="1" si="68"/>
        <v>0</v>
      </c>
      <c r="W556" s="38" t="b">
        <f t="shared" ca="1" si="69"/>
        <v>0</v>
      </c>
      <c r="X556" s="2" t="b">
        <f t="shared" ca="1" si="70"/>
        <v>0</v>
      </c>
      <c r="Y556" s="2" t="b">
        <f t="shared" si="71"/>
        <v>1</v>
      </c>
    </row>
    <row r="557" spans="1:25" thickTop="1" thickBot="1" x14ac:dyDescent="0.3">
      <c r="A557" s="35">
        <v>556</v>
      </c>
      <c r="B557" s="15" t="s">
        <v>601</v>
      </c>
      <c r="C557" s="4">
        <f t="shared" ca="1" si="64"/>
        <v>49.833262279569858</v>
      </c>
      <c r="D557" s="5">
        <f t="shared" ca="1" si="65"/>
        <v>13</v>
      </c>
      <c r="E557" s="6" t="s">
        <v>3098</v>
      </c>
      <c r="F557" s="7" t="s">
        <v>1459</v>
      </c>
      <c r="G557" s="8" t="s">
        <v>1332</v>
      </c>
      <c r="H557" s="9" t="s">
        <v>1185</v>
      </c>
      <c r="I557" s="10" t="s">
        <v>1460</v>
      </c>
      <c r="J557" s="11" t="s">
        <v>2840</v>
      </c>
      <c r="K557" s="12" t="s">
        <v>1071</v>
      </c>
      <c r="L557" s="7" t="s">
        <v>3099</v>
      </c>
      <c r="M557" s="13" t="s">
        <v>3100</v>
      </c>
      <c r="N557" s="14" t="s">
        <v>1191</v>
      </c>
      <c r="O557" s="9" t="s">
        <v>3101</v>
      </c>
      <c r="P557" s="13" t="s">
        <v>2121</v>
      </c>
      <c r="Q557" s="8" t="s">
        <v>2029</v>
      </c>
      <c r="R557" s="3" t="s">
        <v>1092</v>
      </c>
      <c r="S557" s="10" t="s">
        <v>1077</v>
      </c>
      <c r="T557" s="16">
        <f t="shared" ca="1" si="66"/>
        <v>43494</v>
      </c>
      <c r="U557" s="36" t="b">
        <f t="shared" ca="1" si="67"/>
        <v>1</v>
      </c>
      <c r="V557" s="36" t="b">
        <f t="shared" ca="1" si="68"/>
        <v>0</v>
      </c>
      <c r="W557" s="38" t="b">
        <f t="shared" ca="1" si="69"/>
        <v>0</v>
      </c>
      <c r="X557" s="2" t="b">
        <f t="shared" ca="1" si="70"/>
        <v>0</v>
      </c>
      <c r="Y557" s="2" t="b">
        <f t="shared" si="71"/>
        <v>1</v>
      </c>
    </row>
    <row r="558" spans="1:25" thickTop="1" thickBot="1" x14ac:dyDescent="0.3">
      <c r="A558" s="35">
        <v>557</v>
      </c>
      <c r="B558" s="15" t="s">
        <v>602</v>
      </c>
      <c r="C558" s="4">
        <f t="shared" ca="1" si="64"/>
        <v>33.636269998720856</v>
      </c>
      <c r="D558" s="5">
        <f t="shared" ca="1" si="65"/>
        <v>17</v>
      </c>
      <c r="E558" s="6" t="s">
        <v>3102</v>
      </c>
      <c r="F558" s="7" t="s">
        <v>1318</v>
      </c>
      <c r="T558" s="16">
        <f t="shared" ca="1" si="66"/>
        <v>43509</v>
      </c>
      <c r="U558" s="36" t="b">
        <f t="shared" ca="1" si="67"/>
        <v>1</v>
      </c>
      <c r="V558" s="36" t="b">
        <f t="shared" ca="1" si="68"/>
        <v>0</v>
      </c>
      <c r="W558" s="38" t="b">
        <f t="shared" ca="1" si="69"/>
        <v>0</v>
      </c>
      <c r="X558" s="2" t="b">
        <f t="shared" ca="1" si="70"/>
        <v>0</v>
      </c>
      <c r="Y558" s="2" t="b">
        <f t="shared" si="71"/>
        <v>1</v>
      </c>
    </row>
    <row r="559" spans="1:25" thickTop="1" thickBot="1" x14ac:dyDescent="0.3">
      <c r="A559" s="35">
        <v>558</v>
      </c>
      <c r="B559" s="15" t="s">
        <v>603</v>
      </c>
      <c r="C559" s="4">
        <f t="shared" ca="1" si="64"/>
        <v>0.43348704457769616</v>
      </c>
      <c r="D559" s="5">
        <f t="shared" ca="1" si="65"/>
        <v>4</v>
      </c>
      <c r="E559" s="6" t="s">
        <v>3103</v>
      </c>
      <c r="F559" s="7" t="s">
        <v>2508</v>
      </c>
      <c r="G559" s="8" t="s">
        <v>1599</v>
      </c>
      <c r="H559" s="9" t="s">
        <v>3053</v>
      </c>
      <c r="T559" s="16">
        <f t="shared" ca="1" si="66"/>
        <v>43519</v>
      </c>
      <c r="U559" s="36" t="b">
        <f t="shared" ca="1" si="67"/>
        <v>0</v>
      </c>
      <c r="V559" s="36" t="b">
        <f t="shared" ca="1" si="68"/>
        <v>1</v>
      </c>
      <c r="W559" s="38" t="b">
        <f t="shared" ca="1" si="69"/>
        <v>0</v>
      </c>
      <c r="X559" s="2" t="b">
        <f t="shared" ca="1" si="70"/>
        <v>1</v>
      </c>
      <c r="Y559" s="2" t="b">
        <f t="shared" si="71"/>
        <v>1</v>
      </c>
    </row>
    <row r="560" spans="1:25" thickTop="1" thickBot="1" x14ac:dyDescent="0.3">
      <c r="A560" s="35">
        <v>559</v>
      </c>
      <c r="B560" s="15" t="s">
        <v>604</v>
      </c>
      <c r="C560" s="4">
        <f t="shared" ca="1" si="64"/>
        <v>84.134731702600931</v>
      </c>
      <c r="D560" s="5">
        <f t="shared" ca="1" si="65"/>
        <v>6</v>
      </c>
      <c r="E560" s="6" t="s">
        <v>1660</v>
      </c>
      <c r="F560" s="7" t="s">
        <v>2560</v>
      </c>
      <c r="G560" s="8" t="s">
        <v>1663</v>
      </c>
      <c r="H560" s="9" t="s">
        <v>1071</v>
      </c>
      <c r="I560" s="10" t="s">
        <v>1482</v>
      </c>
      <c r="J560" s="11" t="s">
        <v>1119</v>
      </c>
      <c r="K560" s="12" t="s">
        <v>1407</v>
      </c>
      <c r="L560" s="7" t="s">
        <v>3104</v>
      </c>
      <c r="M560" s="13" t="s">
        <v>1104</v>
      </c>
      <c r="N560" s="14" t="s">
        <v>1638</v>
      </c>
      <c r="O560" s="9" t="s">
        <v>2126</v>
      </c>
      <c r="P560" s="13" t="s">
        <v>3105</v>
      </c>
      <c r="Q560" s="8" t="s">
        <v>1106</v>
      </c>
      <c r="R560" s="3" t="s">
        <v>1353</v>
      </c>
      <c r="S560" s="10" t="s">
        <v>2565</v>
      </c>
      <c r="T560" s="16">
        <f t="shared" ca="1" si="66"/>
        <v>43512</v>
      </c>
      <c r="U560" s="36" t="b">
        <f t="shared" ca="1" si="67"/>
        <v>0</v>
      </c>
      <c r="V560" s="36" t="b">
        <f t="shared" ca="1" si="68"/>
        <v>1</v>
      </c>
      <c r="W560" s="38" t="b">
        <f t="shared" ca="1" si="69"/>
        <v>0</v>
      </c>
      <c r="X560" s="2" t="b">
        <f t="shared" ca="1" si="70"/>
        <v>0</v>
      </c>
      <c r="Y560" s="2" t="b">
        <f t="shared" si="71"/>
        <v>1</v>
      </c>
    </row>
    <row r="561" spans="1:25" thickTop="1" thickBot="1" x14ac:dyDescent="0.3">
      <c r="A561" s="35">
        <v>560</v>
      </c>
      <c r="B561" s="15" t="s">
        <v>605</v>
      </c>
      <c r="C561" s="4">
        <f t="shared" ca="1" si="64"/>
        <v>74.856483606199902</v>
      </c>
      <c r="D561" s="5">
        <f t="shared" ca="1" si="65"/>
        <v>17</v>
      </c>
      <c r="E561" s="6" t="s">
        <v>1660</v>
      </c>
      <c r="F561" s="7" t="s">
        <v>1071</v>
      </c>
      <c r="G561" s="8" t="s">
        <v>1074</v>
      </c>
      <c r="H561" s="9" t="s">
        <v>1210</v>
      </c>
      <c r="I561" s="10" t="s">
        <v>3107</v>
      </c>
      <c r="J561" s="11" t="s">
        <v>3108</v>
      </c>
      <c r="K561" s="12" t="s">
        <v>2126</v>
      </c>
      <c r="L561" s="7" t="s">
        <v>1119</v>
      </c>
      <c r="M561" s="13" t="s">
        <v>1499</v>
      </c>
      <c r="N561" s="14" t="s">
        <v>2565</v>
      </c>
      <c r="O561" s="9" t="s">
        <v>1106</v>
      </c>
      <c r="P561" s="13" t="s">
        <v>1104</v>
      </c>
      <c r="Q561" s="8" t="s">
        <v>3109</v>
      </c>
      <c r="R561" s="3" t="s">
        <v>1638</v>
      </c>
      <c r="S561" s="10" t="s">
        <v>1523</v>
      </c>
      <c r="T561" s="16">
        <f t="shared" ca="1" si="66"/>
        <v>43509</v>
      </c>
      <c r="U561" s="36" t="b">
        <f t="shared" ca="1" si="67"/>
        <v>1</v>
      </c>
      <c r="V561" s="36" t="b">
        <f t="shared" ca="1" si="68"/>
        <v>0</v>
      </c>
      <c r="W561" s="38" t="b">
        <f t="shared" ca="1" si="69"/>
        <v>0</v>
      </c>
      <c r="X561" s="2" t="b">
        <f t="shared" ca="1" si="70"/>
        <v>0</v>
      </c>
      <c r="Y561" s="2" t="b">
        <f t="shared" si="71"/>
        <v>1</v>
      </c>
    </row>
    <row r="562" spans="1:25" thickTop="1" thickBot="1" x14ac:dyDescent="0.3">
      <c r="A562" s="35">
        <v>561</v>
      </c>
      <c r="B562" s="15" t="s">
        <v>606</v>
      </c>
      <c r="C562" s="4">
        <f t="shared" ca="1" si="64"/>
        <v>35.392372005464125</v>
      </c>
      <c r="D562" s="5">
        <f t="shared" ca="1" si="65"/>
        <v>17</v>
      </c>
      <c r="E562" s="6" t="s">
        <v>1660</v>
      </c>
      <c r="F562" s="7" t="s">
        <v>1071</v>
      </c>
      <c r="G562" s="8" t="s">
        <v>1074</v>
      </c>
      <c r="H562" s="9" t="s">
        <v>3110</v>
      </c>
      <c r="I562" s="10" t="s">
        <v>2560</v>
      </c>
      <c r="J562" s="11" t="s">
        <v>1482</v>
      </c>
      <c r="K562" s="12" t="s">
        <v>3111</v>
      </c>
      <c r="L562" s="7" t="s">
        <v>1119</v>
      </c>
      <c r="M562" s="13" t="s">
        <v>3112</v>
      </c>
      <c r="N562" s="14" t="s">
        <v>1499</v>
      </c>
      <c r="O562" s="9" t="s">
        <v>1106</v>
      </c>
      <c r="P562" s="13" t="s">
        <v>1104</v>
      </c>
      <c r="Q562" s="8" t="s">
        <v>1944</v>
      </c>
      <c r="R562" s="3" t="s">
        <v>1103</v>
      </c>
      <c r="S562" s="10" t="s">
        <v>1084</v>
      </c>
      <c r="T562" s="16">
        <f t="shared" ca="1" si="66"/>
        <v>43509</v>
      </c>
      <c r="U562" s="36" t="b">
        <f t="shared" ca="1" si="67"/>
        <v>1</v>
      </c>
      <c r="V562" s="36" t="b">
        <f t="shared" ca="1" si="68"/>
        <v>0</v>
      </c>
      <c r="W562" s="38" t="b">
        <f t="shared" ca="1" si="69"/>
        <v>0</v>
      </c>
      <c r="X562" s="2" t="b">
        <f t="shared" ca="1" si="70"/>
        <v>0</v>
      </c>
      <c r="Y562" s="2" t="b">
        <f t="shared" si="71"/>
        <v>1</v>
      </c>
    </row>
    <row r="563" spans="1:25" thickTop="1" thickBot="1" x14ac:dyDescent="0.3">
      <c r="A563" s="35">
        <v>562</v>
      </c>
      <c r="B563" s="15" t="s">
        <v>607</v>
      </c>
      <c r="C563" s="4">
        <f t="shared" ca="1" si="64"/>
        <v>64.891547714616507</v>
      </c>
      <c r="D563" s="5">
        <f t="shared" ca="1" si="65"/>
        <v>17</v>
      </c>
      <c r="E563" s="6" t="s">
        <v>1660</v>
      </c>
      <c r="F563" s="7" t="s">
        <v>2560</v>
      </c>
      <c r="G563" s="8" t="s">
        <v>1663</v>
      </c>
      <c r="H563" s="9" t="s">
        <v>1071</v>
      </c>
      <c r="I563" s="10" t="s">
        <v>1074</v>
      </c>
      <c r="J563" s="11" t="s">
        <v>1119</v>
      </c>
      <c r="K563" s="12" t="s">
        <v>1407</v>
      </c>
      <c r="L563" s="7" t="s">
        <v>3113</v>
      </c>
      <c r="M563" s="13" t="s">
        <v>3114</v>
      </c>
      <c r="N563" s="14" t="s">
        <v>1638</v>
      </c>
      <c r="O563" s="9" t="s">
        <v>3105</v>
      </c>
      <c r="P563" s="13" t="s">
        <v>2126</v>
      </c>
      <c r="Q563" s="8" t="s">
        <v>1106</v>
      </c>
      <c r="R563" s="3" t="s">
        <v>1353</v>
      </c>
      <c r="S563" s="10" t="s">
        <v>2565</v>
      </c>
      <c r="T563" s="16">
        <f t="shared" ca="1" si="66"/>
        <v>43489</v>
      </c>
      <c r="U563" s="36" t="b">
        <f t="shared" ca="1" si="67"/>
        <v>1</v>
      </c>
      <c r="V563" s="36" t="b">
        <f t="shared" ca="1" si="68"/>
        <v>0</v>
      </c>
      <c r="W563" s="38" t="b">
        <f t="shared" ca="1" si="69"/>
        <v>0</v>
      </c>
      <c r="X563" s="2" t="b">
        <f t="shared" ca="1" si="70"/>
        <v>0</v>
      </c>
      <c r="Y563" s="2" t="b">
        <f t="shared" si="71"/>
        <v>1</v>
      </c>
    </row>
    <row r="564" spans="1:25" thickTop="1" thickBot="1" x14ac:dyDescent="0.3">
      <c r="A564" s="35">
        <v>563</v>
      </c>
      <c r="B564" s="15" t="s">
        <v>608</v>
      </c>
      <c r="C564" s="4">
        <f t="shared" ca="1" si="64"/>
        <v>92.393714449995073</v>
      </c>
      <c r="D564" s="5">
        <f t="shared" ca="1" si="65"/>
        <v>17</v>
      </c>
      <c r="E564" s="6" t="s">
        <v>2494</v>
      </c>
      <c r="F564" s="7" t="s">
        <v>1084</v>
      </c>
      <c r="G564" s="8" t="s">
        <v>1071</v>
      </c>
      <c r="H564" s="9" t="s">
        <v>2496</v>
      </c>
      <c r="I564" s="10" t="s">
        <v>1614</v>
      </c>
      <c r="J564" s="11" t="s">
        <v>1088</v>
      </c>
      <c r="K564" s="12" t="s">
        <v>1667</v>
      </c>
      <c r="L564" s="7" t="s">
        <v>1248</v>
      </c>
      <c r="M564" s="13" t="s">
        <v>1214</v>
      </c>
      <c r="N564" s="14" t="s">
        <v>1119</v>
      </c>
      <c r="O564" s="9" t="s">
        <v>3116</v>
      </c>
      <c r="T564" s="16">
        <f t="shared" ca="1" si="66"/>
        <v>43515</v>
      </c>
      <c r="U564" s="36" t="b">
        <f t="shared" ca="1" si="67"/>
        <v>1</v>
      </c>
      <c r="V564" s="36" t="b">
        <f t="shared" ca="1" si="68"/>
        <v>0</v>
      </c>
      <c r="W564" s="38" t="b">
        <f t="shared" ca="1" si="69"/>
        <v>0</v>
      </c>
      <c r="X564" s="2" t="b">
        <f t="shared" ca="1" si="70"/>
        <v>0</v>
      </c>
      <c r="Y564" s="2" t="b">
        <f t="shared" si="71"/>
        <v>1</v>
      </c>
    </row>
    <row r="565" spans="1:25" thickTop="1" thickBot="1" x14ac:dyDescent="0.3">
      <c r="A565" s="35">
        <v>564</v>
      </c>
      <c r="B565" s="15" t="s">
        <v>609</v>
      </c>
      <c r="C565" s="4">
        <f t="shared" ca="1" si="64"/>
        <v>72.083732980605859</v>
      </c>
      <c r="D565" s="5">
        <f t="shared" ca="1" si="65"/>
        <v>13</v>
      </c>
      <c r="E565" s="6" t="s">
        <v>1639</v>
      </c>
      <c r="F565" s="7" t="s">
        <v>1182</v>
      </c>
      <c r="G565" s="8" t="s">
        <v>1459</v>
      </c>
      <c r="H565" s="9" t="s">
        <v>2533</v>
      </c>
      <c r="I565" s="10" t="s">
        <v>1185</v>
      </c>
      <c r="J565" s="11" t="s">
        <v>3117</v>
      </c>
      <c r="K565" s="12" t="s">
        <v>3118</v>
      </c>
      <c r="L565" s="7" t="s">
        <v>1071</v>
      </c>
      <c r="M565" s="13" t="s">
        <v>3119</v>
      </c>
      <c r="N565" s="14" t="s">
        <v>3120</v>
      </c>
      <c r="O565" s="9" t="s">
        <v>3121</v>
      </c>
      <c r="P565" s="13" t="s">
        <v>1644</v>
      </c>
      <c r="Q565" s="8" t="s">
        <v>1092</v>
      </c>
      <c r="R565" s="3" t="s">
        <v>3122</v>
      </c>
      <c r="S565" s="10" t="s">
        <v>1191</v>
      </c>
      <c r="T565" s="16">
        <f t="shared" ca="1" si="66"/>
        <v>43523</v>
      </c>
      <c r="U565" s="36" t="b">
        <f t="shared" ca="1" si="67"/>
        <v>1</v>
      </c>
      <c r="V565" s="36" t="b">
        <f t="shared" ca="1" si="68"/>
        <v>0</v>
      </c>
      <c r="W565" s="38" t="b">
        <f t="shared" ca="1" si="69"/>
        <v>0</v>
      </c>
      <c r="X565" s="2" t="b">
        <f t="shared" ca="1" si="70"/>
        <v>0</v>
      </c>
      <c r="Y565" s="2" t="b">
        <f t="shared" si="71"/>
        <v>1</v>
      </c>
    </row>
    <row r="566" spans="1:25" thickTop="1" thickBot="1" x14ac:dyDescent="0.3">
      <c r="A566" s="35">
        <v>565</v>
      </c>
      <c r="B566" s="15" t="s">
        <v>610</v>
      </c>
      <c r="C566" s="4">
        <f t="shared" ca="1" si="64"/>
        <v>14.916043273706659</v>
      </c>
      <c r="D566" s="5">
        <f t="shared" ca="1" si="65"/>
        <v>17</v>
      </c>
      <c r="E566" s="6" t="s">
        <v>3123</v>
      </c>
      <c r="F566" s="7" t="s">
        <v>1182</v>
      </c>
      <c r="G566" s="8" t="s">
        <v>1459</v>
      </c>
      <c r="H566" s="9" t="s">
        <v>1332</v>
      </c>
      <c r="I566" s="10" t="s">
        <v>1185</v>
      </c>
      <c r="J566" s="11" t="s">
        <v>1460</v>
      </c>
      <c r="K566" s="12" t="s">
        <v>1084</v>
      </c>
      <c r="L566" s="7" t="s">
        <v>3124</v>
      </c>
      <c r="M566" s="13" t="s">
        <v>3125</v>
      </c>
      <c r="N566" s="14" t="s">
        <v>3126</v>
      </c>
      <c r="O566" s="9" t="s">
        <v>2122</v>
      </c>
      <c r="P566" s="13" t="s">
        <v>3127</v>
      </c>
      <c r="Q566" s="8" t="s">
        <v>2111</v>
      </c>
      <c r="R566" s="3" t="s">
        <v>1217</v>
      </c>
      <c r="S566" s="10" t="s">
        <v>3128</v>
      </c>
      <c r="T566" s="16">
        <f t="shared" ca="1" si="66"/>
        <v>43511</v>
      </c>
      <c r="U566" s="36" t="b">
        <f t="shared" ca="1" si="67"/>
        <v>1</v>
      </c>
      <c r="V566" s="36" t="b">
        <f t="shared" ca="1" si="68"/>
        <v>0</v>
      </c>
      <c r="W566" s="38" t="b">
        <f t="shared" ca="1" si="69"/>
        <v>0</v>
      </c>
      <c r="X566" s="2" t="b">
        <f t="shared" ca="1" si="70"/>
        <v>1</v>
      </c>
      <c r="Y566" s="2" t="b">
        <f t="shared" si="71"/>
        <v>1</v>
      </c>
    </row>
    <row r="567" spans="1:25" thickTop="1" thickBot="1" x14ac:dyDescent="0.3">
      <c r="A567" s="35">
        <v>566</v>
      </c>
      <c r="B567" s="15" t="s">
        <v>611</v>
      </c>
      <c r="C567" s="4">
        <f t="shared" ca="1" si="64"/>
        <v>14.344189506011562</v>
      </c>
      <c r="D567" s="5">
        <f t="shared" ca="1" si="65"/>
        <v>17</v>
      </c>
      <c r="E567" s="6" t="s">
        <v>1326</v>
      </c>
      <c r="F567" s="7" t="s">
        <v>2525</v>
      </c>
      <c r="G567" s="8" t="s">
        <v>2423</v>
      </c>
      <c r="H567" s="9" t="s">
        <v>1182</v>
      </c>
      <c r="I567" s="10" t="s">
        <v>1459</v>
      </c>
      <c r="J567" s="11" t="s">
        <v>1332</v>
      </c>
      <c r="K567" s="12" t="s">
        <v>1685</v>
      </c>
      <c r="L567" s="7" t="s">
        <v>1084</v>
      </c>
      <c r="M567" s="13" t="s">
        <v>1124</v>
      </c>
      <c r="N567" s="14" t="s">
        <v>1092</v>
      </c>
      <c r="O567" s="9" t="s">
        <v>1482</v>
      </c>
      <c r="P567" s="13" t="s">
        <v>1782</v>
      </c>
      <c r="Q567" s="8" t="s">
        <v>2228</v>
      </c>
      <c r="R567" s="3" t="s">
        <v>1599</v>
      </c>
      <c r="S567" s="10" t="s">
        <v>2544</v>
      </c>
      <c r="T567" s="16">
        <f t="shared" ca="1" si="66"/>
        <v>43496</v>
      </c>
      <c r="U567" s="36" t="b">
        <f t="shared" ca="1" si="67"/>
        <v>1</v>
      </c>
      <c r="V567" s="36" t="b">
        <f t="shared" ca="1" si="68"/>
        <v>0</v>
      </c>
      <c r="W567" s="38" t="b">
        <f t="shared" ca="1" si="69"/>
        <v>0</v>
      </c>
      <c r="X567" s="2" t="b">
        <f t="shared" ca="1" si="70"/>
        <v>1</v>
      </c>
      <c r="Y567" s="2" t="b">
        <f t="shared" si="71"/>
        <v>1</v>
      </c>
    </row>
    <row r="568" spans="1:25" thickTop="1" thickBot="1" x14ac:dyDescent="0.3">
      <c r="A568" s="35">
        <v>567</v>
      </c>
      <c r="B568" s="15" t="s">
        <v>612</v>
      </c>
      <c r="C568" s="4">
        <f t="shared" ca="1" si="64"/>
        <v>64.254228190848494</v>
      </c>
      <c r="D568" s="5">
        <f t="shared" ca="1" si="65"/>
        <v>17</v>
      </c>
      <c r="E568" s="6" t="s">
        <v>3130</v>
      </c>
      <c r="F568" s="7" t="s">
        <v>1216</v>
      </c>
      <c r="G568" s="8" t="s">
        <v>3131</v>
      </c>
      <c r="H568" s="9" t="s">
        <v>3132</v>
      </c>
      <c r="I568" s="10" t="s">
        <v>1305</v>
      </c>
      <c r="J568" s="11" t="s">
        <v>3133</v>
      </c>
      <c r="T568" s="16">
        <f t="shared" ca="1" si="66"/>
        <v>43493</v>
      </c>
      <c r="U568" s="36" t="b">
        <f t="shared" ca="1" si="67"/>
        <v>1</v>
      </c>
      <c r="V568" s="36" t="b">
        <f t="shared" ca="1" si="68"/>
        <v>0</v>
      </c>
      <c r="W568" s="38" t="b">
        <f t="shared" ca="1" si="69"/>
        <v>0</v>
      </c>
      <c r="X568" s="2" t="b">
        <f t="shared" ca="1" si="70"/>
        <v>0</v>
      </c>
      <c r="Y568" s="2" t="b">
        <f t="shared" si="71"/>
        <v>1</v>
      </c>
    </row>
    <row r="569" spans="1:25" thickTop="1" thickBot="1" x14ac:dyDescent="0.3">
      <c r="A569" s="35">
        <v>568</v>
      </c>
      <c r="B569" s="15" t="s">
        <v>613</v>
      </c>
      <c r="C569" s="4">
        <f t="shared" ca="1" si="64"/>
        <v>44.607655765477581</v>
      </c>
      <c r="D569" s="5">
        <f t="shared" ca="1" si="65"/>
        <v>8</v>
      </c>
      <c r="E569" s="6" t="s">
        <v>614</v>
      </c>
      <c r="T569" s="16">
        <f t="shared" ca="1" si="66"/>
        <v>43511</v>
      </c>
      <c r="U569" s="36" t="b">
        <f t="shared" ca="1" si="67"/>
        <v>0</v>
      </c>
      <c r="V569" s="36" t="b">
        <f t="shared" ca="1" si="68"/>
        <v>1</v>
      </c>
      <c r="W569" s="38" t="b">
        <f t="shared" ca="1" si="69"/>
        <v>0</v>
      </c>
      <c r="X569" s="2" t="b">
        <f t="shared" ca="1" si="70"/>
        <v>0</v>
      </c>
      <c r="Y569" s="2" t="b">
        <f t="shared" si="71"/>
        <v>1</v>
      </c>
    </row>
    <row r="570" spans="1:25" thickTop="1" thickBot="1" x14ac:dyDescent="0.3">
      <c r="A570" s="35">
        <v>569</v>
      </c>
      <c r="B570" s="15" t="s">
        <v>615</v>
      </c>
      <c r="C570" s="4">
        <f t="shared" ca="1" si="64"/>
        <v>78.1883324107703</v>
      </c>
      <c r="D570" s="5">
        <f t="shared" ca="1" si="65"/>
        <v>3</v>
      </c>
      <c r="E570" s="6" t="s">
        <v>1648</v>
      </c>
      <c r="F570" s="7" t="s">
        <v>1182</v>
      </c>
      <c r="G570" s="8" t="s">
        <v>1459</v>
      </c>
      <c r="H570" s="9" t="s">
        <v>1184</v>
      </c>
      <c r="I570" s="10" t="s">
        <v>1685</v>
      </c>
      <c r="J570" s="11" t="s">
        <v>3134</v>
      </c>
      <c r="K570" s="12" t="s">
        <v>3135</v>
      </c>
      <c r="L570" s="7" t="s">
        <v>3136</v>
      </c>
      <c r="M570" s="13" t="s">
        <v>1092</v>
      </c>
      <c r="N570" s="14" t="s">
        <v>3137</v>
      </c>
      <c r="O570" s="9" t="s">
        <v>1317</v>
      </c>
      <c r="P570" s="13" t="s">
        <v>2423</v>
      </c>
      <c r="Q570" s="8" t="s">
        <v>3138</v>
      </c>
      <c r="T570" s="16">
        <f t="shared" ca="1" si="66"/>
        <v>43495</v>
      </c>
      <c r="U570" s="36" t="b">
        <f t="shared" ca="1" si="67"/>
        <v>0</v>
      </c>
      <c r="V570" s="36" t="b">
        <f t="shared" ca="1" si="68"/>
        <v>1</v>
      </c>
      <c r="W570" s="38" t="b">
        <f t="shared" ca="1" si="69"/>
        <v>0</v>
      </c>
      <c r="X570" s="2" t="b">
        <f t="shared" ca="1" si="70"/>
        <v>0</v>
      </c>
      <c r="Y570" s="2" t="b">
        <f t="shared" si="71"/>
        <v>1</v>
      </c>
    </row>
    <row r="571" spans="1:25" thickTop="1" thickBot="1" x14ac:dyDescent="0.3">
      <c r="A571" s="35">
        <v>570</v>
      </c>
      <c r="B571" s="15" t="s">
        <v>616</v>
      </c>
      <c r="C571" s="4">
        <f t="shared" ca="1" si="64"/>
        <v>22.31720007937481</v>
      </c>
      <c r="D571" s="5">
        <f t="shared" ca="1" si="65"/>
        <v>15</v>
      </c>
      <c r="E571" s="6" t="s">
        <v>617</v>
      </c>
      <c r="T571" s="16">
        <f t="shared" ca="1" si="66"/>
        <v>43503</v>
      </c>
      <c r="U571" s="36" t="b">
        <f t="shared" ca="1" si="67"/>
        <v>1</v>
      </c>
      <c r="V571" s="36" t="b">
        <f t="shared" ca="1" si="68"/>
        <v>0</v>
      </c>
      <c r="W571" s="38" t="b">
        <f t="shared" ca="1" si="69"/>
        <v>0</v>
      </c>
      <c r="X571" s="2" t="b">
        <f t="shared" ca="1" si="70"/>
        <v>1</v>
      </c>
      <c r="Y571" s="2" t="b">
        <f t="shared" si="71"/>
        <v>1</v>
      </c>
    </row>
    <row r="572" spans="1:25" thickTop="1" thickBot="1" x14ac:dyDescent="0.3">
      <c r="A572" s="35">
        <v>571</v>
      </c>
      <c r="B572" s="15" t="s">
        <v>618</v>
      </c>
      <c r="C572" s="4">
        <f t="shared" ca="1" si="64"/>
        <v>85.037524838141081</v>
      </c>
      <c r="D572" s="5">
        <f t="shared" ca="1" si="65"/>
        <v>3</v>
      </c>
      <c r="E572" s="6" t="s">
        <v>3139</v>
      </c>
      <c r="F572" s="7" t="s">
        <v>3140</v>
      </c>
      <c r="G572" s="8" t="s">
        <v>3141</v>
      </c>
      <c r="H572" s="9" t="s">
        <v>3142</v>
      </c>
      <c r="I572" s="10" t="s">
        <v>3143</v>
      </c>
      <c r="J572" s="11" t="s">
        <v>3144</v>
      </c>
      <c r="K572" s="12" t="s">
        <v>3145</v>
      </c>
      <c r="T572" s="16">
        <f t="shared" ca="1" si="66"/>
        <v>43513</v>
      </c>
      <c r="U572" s="36" t="b">
        <f t="shared" ca="1" si="67"/>
        <v>0</v>
      </c>
      <c r="V572" s="36" t="b">
        <f t="shared" ca="1" si="68"/>
        <v>1</v>
      </c>
      <c r="W572" s="38" t="b">
        <f t="shared" ca="1" si="69"/>
        <v>0</v>
      </c>
      <c r="X572" s="2" t="b">
        <f t="shared" ca="1" si="70"/>
        <v>0</v>
      </c>
      <c r="Y572" s="2" t="b">
        <f t="shared" si="71"/>
        <v>1</v>
      </c>
    </row>
    <row r="573" spans="1:25" thickTop="1" thickBot="1" x14ac:dyDescent="0.3">
      <c r="A573" s="35">
        <v>572</v>
      </c>
      <c r="B573" s="15" t="s">
        <v>619</v>
      </c>
      <c r="C573" s="4">
        <f t="shared" ca="1" si="64"/>
        <v>29.475354748048797</v>
      </c>
      <c r="D573" s="5">
        <f t="shared" ca="1" si="65"/>
        <v>9</v>
      </c>
      <c r="E573" s="6" t="s">
        <v>1265</v>
      </c>
      <c r="F573" s="7" t="s">
        <v>1071</v>
      </c>
      <c r="G573" s="8" t="s">
        <v>1084</v>
      </c>
      <c r="H573" s="9" t="s">
        <v>1086</v>
      </c>
      <c r="I573" s="10" t="s">
        <v>1600</v>
      </c>
      <c r="J573" s="11" t="s">
        <v>1105</v>
      </c>
      <c r="K573" s="12" t="s">
        <v>1502</v>
      </c>
      <c r="L573" s="7" t="s">
        <v>1318</v>
      </c>
      <c r="T573" s="16">
        <f t="shared" ca="1" si="66"/>
        <v>43503</v>
      </c>
      <c r="U573" s="36" t="b">
        <f t="shared" ca="1" si="67"/>
        <v>0</v>
      </c>
      <c r="V573" s="36" t="b">
        <f t="shared" ca="1" si="68"/>
        <v>1</v>
      </c>
      <c r="W573" s="38" t="b">
        <f t="shared" ca="1" si="69"/>
        <v>0</v>
      </c>
      <c r="X573" s="2" t="b">
        <f t="shared" ca="1" si="70"/>
        <v>1</v>
      </c>
      <c r="Y573" s="2" t="b">
        <f t="shared" si="71"/>
        <v>1</v>
      </c>
    </row>
    <row r="574" spans="1:25" thickTop="1" thickBot="1" x14ac:dyDescent="0.3">
      <c r="A574" s="35">
        <v>573</v>
      </c>
      <c r="B574" s="15" t="s">
        <v>620</v>
      </c>
      <c r="C574" s="4">
        <f t="shared" ca="1" si="64"/>
        <v>16.140346424602104</v>
      </c>
      <c r="D574" s="5">
        <f t="shared" ca="1" si="65"/>
        <v>10</v>
      </c>
      <c r="E574" s="6" t="s">
        <v>3146</v>
      </c>
      <c r="F574" s="7" t="s">
        <v>1888</v>
      </c>
      <c r="G574" s="8" t="s">
        <v>3147</v>
      </c>
      <c r="H574" s="9" t="s">
        <v>3148</v>
      </c>
      <c r="T574" s="16">
        <f t="shared" ca="1" si="66"/>
        <v>43489</v>
      </c>
      <c r="U574" s="36" t="b">
        <f t="shared" ca="1" si="67"/>
        <v>0</v>
      </c>
      <c r="V574" s="36" t="b">
        <f t="shared" ca="1" si="68"/>
        <v>1</v>
      </c>
      <c r="W574" s="38" t="b">
        <f t="shared" ca="1" si="69"/>
        <v>0</v>
      </c>
      <c r="X574" s="2" t="b">
        <f t="shared" ca="1" si="70"/>
        <v>1</v>
      </c>
      <c r="Y574" s="2" t="b">
        <f t="shared" si="71"/>
        <v>1</v>
      </c>
    </row>
    <row r="575" spans="1:25" thickTop="1" thickBot="1" x14ac:dyDescent="0.3">
      <c r="A575" s="35">
        <v>574</v>
      </c>
      <c r="B575" s="15" t="s">
        <v>621</v>
      </c>
      <c r="C575" s="4">
        <f t="shared" ca="1" si="64"/>
        <v>87.904623429597578</v>
      </c>
      <c r="D575" s="5">
        <f t="shared" ca="1" si="65"/>
        <v>6</v>
      </c>
      <c r="E575" s="6" t="s">
        <v>3149</v>
      </c>
      <c r="F575" s="7" t="s">
        <v>1071</v>
      </c>
      <c r="G575" s="8" t="s">
        <v>1353</v>
      </c>
      <c r="H575" s="9" t="s">
        <v>3150</v>
      </c>
      <c r="I575" s="10" t="s">
        <v>3151</v>
      </c>
      <c r="J575" s="11" t="s">
        <v>3152</v>
      </c>
      <c r="K575" s="12" t="s">
        <v>1313</v>
      </c>
      <c r="L575" s="7" t="s">
        <v>1073</v>
      </c>
      <c r="M575" s="13" t="s">
        <v>3153</v>
      </c>
      <c r="N575" s="14" t="s">
        <v>1290</v>
      </c>
      <c r="O575" s="9" t="s">
        <v>1151</v>
      </c>
      <c r="P575" s="13" t="s">
        <v>3154</v>
      </c>
      <c r="Q575" s="8" t="s">
        <v>1310</v>
      </c>
      <c r="R575" s="3" t="s">
        <v>1720</v>
      </c>
      <c r="S575" s="10" t="s">
        <v>3155</v>
      </c>
      <c r="T575" s="16">
        <f t="shared" ca="1" si="66"/>
        <v>43503</v>
      </c>
      <c r="U575" s="36" t="b">
        <f t="shared" ca="1" si="67"/>
        <v>0</v>
      </c>
      <c r="V575" s="36" t="b">
        <f t="shared" ca="1" si="68"/>
        <v>1</v>
      </c>
      <c r="W575" s="38" t="b">
        <f t="shared" ca="1" si="69"/>
        <v>0</v>
      </c>
      <c r="X575" s="2" t="b">
        <f t="shared" ca="1" si="70"/>
        <v>0</v>
      </c>
      <c r="Y575" s="2" t="b">
        <f t="shared" si="71"/>
        <v>1</v>
      </c>
    </row>
    <row r="576" spans="1:25" thickTop="1" thickBot="1" x14ac:dyDescent="0.3">
      <c r="A576" s="35">
        <v>575</v>
      </c>
      <c r="B576" s="15" t="s">
        <v>622</v>
      </c>
      <c r="C576" s="4">
        <f t="shared" ca="1" si="64"/>
        <v>57.941318759846048</v>
      </c>
      <c r="D576" s="5">
        <f t="shared" ca="1" si="65"/>
        <v>17</v>
      </c>
      <c r="E576" s="6" t="s">
        <v>3156</v>
      </c>
      <c r="F576" s="7" t="s">
        <v>3157</v>
      </c>
      <c r="G576" s="8" t="s">
        <v>2045</v>
      </c>
      <c r="H576" s="9" t="s">
        <v>2044</v>
      </c>
      <c r="I576" s="10" t="s">
        <v>3158</v>
      </c>
      <c r="J576" s="11" t="s">
        <v>3159</v>
      </c>
      <c r="K576" s="12" t="s">
        <v>1169</v>
      </c>
      <c r="L576" s="7" t="s">
        <v>1084</v>
      </c>
      <c r="M576" s="13" t="s">
        <v>3160</v>
      </c>
      <c r="N576" s="14" t="s">
        <v>1305</v>
      </c>
      <c r="O576" s="9" t="s">
        <v>1077</v>
      </c>
      <c r="P576" s="13" t="s">
        <v>3161</v>
      </c>
      <c r="Q576" s="8" t="s">
        <v>3162</v>
      </c>
      <c r="T576" s="16">
        <f t="shared" ca="1" si="66"/>
        <v>43493</v>
      </c>
      <c r="U576" s="36" t="b">
        <f t="shared" ca="1" si="67"/>
        <v>1</v>
      </c>
      <c r="V576" s="36" t="b">
        <f t="shared" ca="1" si="68"/>
        <v>0</v>
      </c>
      <c r="W576" s="38" t="b">
        <f t="shared" ca="1" si="69"/>
        <v>0</v>
      </c>
      <c r="X576" s="2" t="b">
        <f t="shared" ca="1" si="70"/>
        <v>0</v>
      </c>
      <c r="Y576" s="2" t="b">
        <f t="shared" si="71"/>
        <v>1</v>
      </c>
    </row>
    <row r="577" spans="1:25" thickTop="1" thickBot="1" x14ac:dyDescent="0.3">
      <c r="A577" s="35">
        <v>576</v>
      </c>
      <c r="B577" s="15" t="s">
        <v>623</v>
      </c>
      <c r="C577" s="4">
        <f t="shared" ca="1" si="64"/>
        <v>91.662708113733188</v>
      </c>
      <c r="D577" s="5">
        <f t="shared" ca="1" si="65"/>
        <v>15</v>
      </c>
      <c r="E577" s="6" t="s">
        <v>3163</v>
      </c>
      <c r="F577" s="7" t="s">
        <v>1182</v>
      </c>
      <c r="G577" s="8" t="s">
        <v>1459</v>
      </c>
      <c r="H577" s="9" t="s">
        <v>1473</v>
      </c>
      <c r="I577" s="10" t="s">
        <v>1474</v>
      </c>
      <c r="J577" s="11" t="s">
        <v>1335</v>
      </c>
      <c r="K577" s="12" t="s">
        <v>1278</v>
      </c>
      <c r="L577" s="7" t="s">
        <v>1071</v>
      </c>
      <c r="M577" s="13" t="s">
        <v>1225</v>
      </c>
      <c r="N577" s="14" t="s">
        <v>1461</v>
      </c>
      <c r="O577" s="9" t="s">
        <v>3164</v>
      </c>
      <c r="P577" s="13" t="s">
        <v>3165</v>
      </c>
      <c r="Q577" s="8" t="s">
        <v>3166</v>
      </c>
      <c r="R577" s="3" t="s">
        <v>1100</v>
      </c>
      <c r="S577" s="10" t="s">
        <v>3167</v>
      </c>
      <c r="T577" s="16">
        <f t="shared" ca="1" si="66"/>
        <v>43528</v>
      </c>
      <c r="U577" s="36" t="b">
        <f t="shared" ca="1" si="67"/>
        <v>1</v>
      </c>
      <c r="V577" s="36" t="b">
        <f t="shared" ca="1" si="68"/>
        <v>0</v>
      </c>
      <c r="W577" s="38" t="b">
        <f t="shared" ca="1" si="69"/>
        <v>0</v>
      </c>
      <c r="X577" s="2" t="b">
        <f t="shared" ca="1" si="70"/>
        <v>0</v>
      </c>
      <c r="Y577" s="2" t="b">
        <f t="shared" si="71"/>
        <v>1</v>
      </c>
    </row>
    <row r="578" spans="1:25" thickTop="1" thickBot="1" x14ac:dyDescent="0.3">
      <c r="A578" s="35">
        <v>577</v>
      </c>
      <c r="B578" s="15" t="s">
        <v>624</v>
      </c>
      <c r="C578" s="4">
        <f t="shared" ref="C578:C641" ca="1" si="72">RAND() * 100</f>
        <v>6.7760462717487258</v>
      </c>
      <c r="D578" s="5">
        <f t="shared" ref="D578:D641" ca="1" si="73">COUNTA(D577:T577)</f>
        <v>17</v>
      </c>
      <c r="E578" s="6" t="s">
        <v>3169</v>
      </c>
      <c r="F578" s="7" t="s">
        <v>3170</v>
      </c>
      <c r="G578" s="8" t="s">
        <v>2800</v>
      </c>
      <c r="H578" s="9" t="s">
        <v>3171</v>
      </c>
      <c r="I578" s="10" t="s">
        <v>1464</v>
      </c>
      <c r="J578" s="11" t="s">
        <v>3172</v>
      </c>
      <c r="K578" s="12" t="s">
        <v>3173</v>
      </c>
      <c r="L578" s="7" t="s">
        <v>3174</v>
      </c>
      <c r="M578" s="13" t="s">
        <v>3175</v>
      </c>
      <c r="T578" s="16">
        <f t="shared" ref="T578:T641" ca="1" si="74">RANDBETWEEN(DATE(2019,1,24),DATE(2019,3,8))</f>
        <v>43504</v>
      </c>
      <c r="U578" s="36" t="b">
        <f t="shared" ref="U578:U641" ca="1" si="75">IF(D578 &gt; 10, TRUE, FALSE)</f>
        <v>1</v>
      </c>
      <c r="V578" s="36" t="b">
        <f t="shared" ref="V578:V641" ca="1" si="76">IF(U578 = TRUE, FALSE, TRUE)</f>
        <v>0</v>
      </c>
      <c r="W578" s="38" t="b">
        <f t="shared" ref="W578:W641" ca="1" si="77">IF(T578 &lt; TODAY(), TRUE, FALSE)</f>
        <v>0</v>
      </c>
      <c r="X578" s="2" t="b">
        <f t="shared" ref="X578:X641" ca="1" si="78">IF(C578 &lt; 30, TRUE, FALSE)</f>
        <v>1</v>
      </c>
      <c r="Y578" s="2" t="b">
        <f t="shared" si="71"/>
        <v>1</v>
      </c>
    </row>
    <row r="579" spans="1:25" thickTop="1" thickBot="1" x14ac:dyDescent="0.3">
      <c r="A579" s="35">
        <v>578</v>
      </c>
      <c r="B579" s="15" t="s">
        <v>625</v>
      </c>
      <c r="C579" s="4">
        <f t="shared" ca="1" si="72"/>
        <v>35.63546939197564</v>
      </c>
      <c r="D579" s="5">
        <f t="shared" ca="1" si="73"/>
        <v>11</v>
      </c>
      <c r="E579" s="6" t="s">
        <v>3176</v>
      </c>
      <c r="F579" s="7" t="s">
        <v>1182</v>
      </c>
      <c r="G579" s="8" t="s">
        <v>1459</v>
      </c>
      <c r="H579" s="9" t="s">
        <v>1184</v>
      </c>
      <c r="I579" s="10" t="s">
        <v>3177</v>
      </c>
      <c r="T579" s="16">
        <f t="shared" ca="1" si="74"/>
        <v>43506</v>
      </c>
      <c r="U579" s="36" t="b">
        <f t="shared" ca="1" si="75"/>
        <v>1</v>
      </c>
      <c r="V579" s="36" t="b">
        <f t="shared" ca="1" si="76"/>
        <v>0</v>
      </c>
      <c r="W579" s="38" t="b">
        <f t="shared" ca="1" si="77"/>
        <v>0</v>
      </c>
      <c r="X579" s="2" t="b">
        <f t="shared" ca="1" si="78"/>
        <v>0</v>
      </c>
      <c r="Y579" s="2" t="b">
        <f t="shared" ref="Y579:Y642" si="79">IF(ISNUMBER(SEARCH("SUGAR",E579:S579)) = FALSE,TRUE,FALSE)</f>
        <v>1</v>
      </c>
    </row>
    <row r="580" spans="1:25" thickTop="1" thickBot="1" x14ac:dyDescent="0.3">
      <c r="A580" s="35">
        <v>579</v>
      </c>
      <c r="B580" s="15" t="s">
        <v>626</v>
      </c>
      <c r="C580" s="4">
        <f t="shared" ca="1" si="72"/>
        <v>6.740720452775828</v>
      </c>
      <c r="D580" s="5">
        <f t="shared" ca="1" si="73"/>
        <v>7</v>
      </c>
      <c r="E580" s="6" t="s">
        <v>3178</v>
      </c>
      <c r="F580" s="7" t="s">
        <v>1676</v>
      </c>
      <c r="G580" s="8" t="s">
        <v>1071</v>
      </c>
      <c r="H580" s="9" t="s">
        <v>1225</v>
      </c>
      <c r="I580" s="10" t="s">
        <v>1092</v>
      </c>
      <c r="J580" s="11" t="s">
        <v>3179</v>
      </c>
      <c r="K580" s="12" t="s">
        <v>2327</v>
      </c>
      <c r="L580" s="7" t="s">
        <v>2328</v>
      </c>
      <c r="M580" s="13" t="s">
        <v>1478</v>
      </c>
      <c r="N580" s="14" t="s">
        <v>3180</v>
      </c>
      <c r="O580" s="9" t="s">
        <v>2330</v>
      </c>
      <c r="P580" s="13" t="s">
        <v>2332</v>
      </c>
      <c r="Q580" s="8" t="s">
        <v>2331</v>
      </c>
      <c r="R580" s="3" t="s">
        <v>3181</v>
      </c>
      <c r="T580" s="16">
        <f t="shared" ca="1" si="74"/>
        <v>43497</v>
      </c>
      <c r="U580" s="36" t="b">
        <f t="shared" ca="1" si="75"/>
        <v>0</v>
      </c>
      <c r="V580" s="36" t="b">
        <f t="shared" ca="1" si="76"/>
        <v>1</v>
      </c>
      <c r="W580" s="38" t="b">
        <f t="shared" ca="1" si="77"/>
        <v>0</v>
      </c>
      <c r="X580" s="2" t="b">
        <f t="shared" ca="1" si="78"/>
        <v>1</v>
      </c>
      <c r="Y580" s="2" t="b">
        <f t="shared" si="79"/>
        <v>1</v>
      </c>
    </row>
    <row r="581" spans="1:25" thickTop="1" thickBot="1" x14ac:dyDescent="0.3">
      <c r="A581" s="35">
        <v>580</v>
      </c>
      <c r="B581" s="15" t="s">
        <v>627</v>
      </c>
      <c r="C581" s="4">
        <f t="shared" ca="1" si="72"/>
        <v>9.0884416972232707</v>
      </c>
      <c r="D581" s="5">
        <f t="shared" ca="1" si="73"/>
        <v>16</v>
      </c>
      <c r="E581" s="6" t="s">
        <v>3182</v>
      </c>
      <c r="F581" s="7" t="s">
        <v>1071</v>
      </c>
      <c r="G581" s="8" t="s">
        <v>1092</v>
      </c>
      <c r="H581" s="9" t="s">
        <v>2593</v>
      </c>
      <c r="I581" s="10" t="s">
        <v>3183</v>
      </c>
      <c r="J581" s="11" t="s">
        <v>1459</v>
      </c>
      <c r="K581" s="12" t="s">
        <v>1478</v>
      </c>
      <c r="L581" s="7" t="s">
        <v>1477</v>
      </c>
      <c r="M581" s="13" t="s">
        <v>1479</v>
      </c>
      <c r="N581" s="14" t="s">
        <v>1474</v>
      </c>
      <c r="O581" s="9" t="s">
        <v>3184</v>
      </c>
      <c r="P581" s="13" t="s">
        <v>1480</v>
      </c>
      <c r="Q581" s="8" t="s">
        <v>2570</v>
      </c>
      <c r="R581" s="3" t="s">
        <v>3185</v>
      </c>
      <c r="T581" s="16">
        <f t="shared" ca="1" si="74"/>
        <v>43490</v>
      </c>
      <c r="U581" s="36" t="b">
        <f t="shared" ca="1" si="75"/>
        <v>1</v>
      </c>
      <c r="V581" s="36" t="b">
        <f t="shared" ca="1" si="76"/>
        <v>0</v>
      </c>
      <c r="W581" s="38" t="b">
        <f t="shared" ca="1" si="77"/>
        <v>0</v>
      </c>
      <c r="X581" s="2" t="b">
        <f t="shared" ca="1" si="78"/>
        <v>1</v>
      </c>
      <c r="Y581" s="2" t="b">
        <f t="shared" si="79"/>
        <v>1</v>
      </c>
    </row>
    <row r="582" spans="1:25" thickTop="1" thickBot="1" x14ac:dyDescent="0.3">
      <c r="A582" s="35">
        <v>581</v>
      </c>
      <c r="B582" s="15" t="s">
        <v>628</v>
      </c>
      <c r="C582" s="4">
        <f t="shared" ca="1" si="72"/>
        <v>32.667021483254885</v>
      </c>
      <c r="D582" s="5">
        <f t="shared" ca="1" si="73"/>
        <v>16</v>
      </c>
      <c r="E582" s="6" t="s">
        <v>3186</v>
      </c>
      <c r="F582" s="7" t="s">
        <v>1459</v>
      </c>
      <c r="G582" s="8" t="s">
        <v>1332</v>
      </c>
      <c r="H582" s="9" t="s">
        <v>1185</v>
      </c>
      <c r="I582" s="10" t="s">
        <v>1460</v>
      </c>
      <c r="J582" s="11" t="s">
        <v>2840</v>
      </c>
      <c r="K582" s="12" t="s">
        <v>1071</v>
      </c>
      <c r="L582" s="7" t="s">
        <v>3099</v>
      </c>
      <c r="M582" s="13" t="s">
        <v>3100</v>
      </c>
      <c r="N582" s="14" t="s">
        <v>1191</v>
      </c>
      <c r="O582" s="9" t="s">
        <v>3101</v>
      </c>
      <c r="P582" s="13" t="s">
        <v>2121</v>
      </c>
      <c r="Q582" s="8" t="s">
        <v>2029</v>
      </c>
      <c r="R582" s="3" t="s">
        <v>1092</v>
      </c>
      <c r="S582" s="10" t="s">
        <v>1077</v>
      </c>
      <c r="T582" s="16">
        <f t="shared" ca="1" si="74"/>
        <v>43499</v>
      </c>
      <c r="U582" s="36" t="b">
        <f t="shared" ca="1" si="75"/>
        <v>1</v>
      </c>
      <c r="V582" s="36" t="b">
        <f t="shared" ca="1" si="76"/>
        <v>0</v>
      </c>
      <c r="W582" s="38" t="b">
        <f t="shared" ca="1" si="77"/>
        <v>0</v>
      </c>
      <c r="X582" s="2" t="b">
        <f t="shared" ca="1" si="78"/>
        <v>0</v>
      </c>
      <c r="Y582" s="2" t="b">
        <f t="shared" si="79"/>
        <v>1</v>
      </c>
    </row>
    <row r="583" spans="1:25" thickTop="1" thickBot="1" x14ac:dyDescent="0.3">
      <c r="A583" s="35">
        <v>582</v>
      </c>
      <c r="B583" s="15" t="s">
        <v>629</v>
      </c>
      <c r="C583" s="4">
        <f t="shared" ca="1" si="72"/>
        <v>93.45029362355281</v>
      </c>
      <c r="D583" s="5">
        <f t="shared" ca="1" si="73"/>
        <v>17</v>
      </c>
      <c r="E583" s="6" t="s">
        <v>1639</v>
      </c>
      <c r="F583" s="7" t="s">
        <v>1182</v>
      </c>
      <c r="G583" s="8" t="s">
        <v>1459</v>
      </c>
      <c r="H583" s="9" t="s">
        <v>1332</v>
      </c>
      <c r="I583" s="10" t="s">
        <v>1185</v>
      </c>
      <c r="J583" s="11" t="s">
        <v>1460</v>
      </c>
      <c r="K583" s="12" t="s">
        <v>1071</v>
      </c>
      <c r="L583" s="7" t="s">
        <v>3187</v>
      </c>
      <c r="M583" s="13" t="s">
        <v>1673</v>
      </c>
      <c r="N583" s="14" t="s">
        <v>1461</v>
      </c>
      <c r="O583" s="9" t="s">
        <v>1468</v>
      </c>
      <c r="P583" s="13" t="s">
        <v>3188</v>
      </c>
      <c r="Q583" s="8" t="s">
        <v>1278</v>
      </c>
      <c r="R583" s="3" t="s">
        <v>1225</v>
      </c>
      <c r="S583" s="10" t="s">
        <v>1194</v>
      </c>
      <c r="T583" s="16">
        <f t="shared" ca="1" si="74"/>
        <v>43509</v>
      </c>
      <c r="U583" s="36" t="b">
        <f t="shared" ca="1" si="75"/>
        <v>1</v>
      </c>
      <c r="V583" s="36" t="b">
        <f t="shared" ca="1" si="76"/>
        <v>0</v>
      </c>
      <c r="W583" s="38" t="b">
        <f t="shared" ca="1" si="77"/>
        <v>0</v>
      </c>
      <c r="X583" s="2" t="b">
        <f t="shared" ca="1" si="78"/>
        <v>0</v>
      </c>
      <c r="Y583" s="2" t="b">
        <f t="shared" si="79"/>
        <v>1</v>
      </c>
    </row>
    <row r="584" spans="1:25" thickTop="1" thickBot="1" x14ac:dyDescent="0.3">
      <c r="A584" s="35">
        <v>583</v>
      </c>
      <c r="B584" s="15" t="s">
        <v>242</v>
      </c>
      <c r="C584" s="4">
        <f t="shared" ca="1" si="72"/>
        <v>84.449658886860064</v>
      </c>
      <c r="D584" s="5">
        <f t="shared" ca="1" si="73"/>
        <v>17</v>
      </c>
      <c r="E584" s="6" t="s">
        <v>1775</v>
      </c>
      <c r="F584" s="7" t="s">
        <v>1499</v>
      </c>
      <c r="G584" s="8" t="s">
        <v>1092</v>
      </c>
      <c r="H584" s="9" t="s">
        <v>3190</v>
      </c>
      <c r="I584" s="10" t="s">
        <v>1182</v>
      </c>
      <c r="J584" s="11" t="s">
        <v>1459</v>
      </c>
      <c r="K584" s="12" t="s">
        <v>1332</v>
      </c>
      <c r="L584" s="7" t="s">
        <v>1185</v>
      </c>
      <c r="M584" s="13" t="s">
        <v>3191</v>
      </c>
      <c r="N584" s="14" t="s">
        <v>1194</v>
      </c>
      <c r="O584" s="9" t="s">
        <v>3192</v>
      </c>
      <c r="P584" s="13" t="s">
        <v>3193</v>
      </c>
      <c r="Q584" s="8" t="s">
        <v>3194</v>
      </c>
      <c r="R584" s="3" t="s">
        <v>3195</v>
      </c>
      <c r="S584" s="10" t="s">
        <v>3196</v>
      </c>
      <c r="T584" s="16">
        <f t="shared" ca="1" si="74"/>
        <v>43521</v>
      </c>
      <c r="U584" s="36" t="b">
        <f t="shared" ca="1" si="75"/>
        <v>1</v>
      </c>
      <c r="V584" s="36" t="b">
        <f t="shared" ca="1" si="76"/>
        <v>0</v>
      </c>
      <c r="W584" s="38" t="b">
        <f t="shared" ca="1" si="77"/>
        <v>0</v>
      </c>
      <c r="X584" s="2" t="b">
        <f t="shared" ca="1" si="78"/>
        <v>0</v>
      </c>
      <c r="Y584" s="2" t="b">
        <f t="shared" si="79"/>
        <v>1</v>
      </c>
    </row>
    <row r="585" spans="1:25" thickTop="1" thickBot="1" x14ac:dyDescent="0.3">
      <c r="A585" s="35">
        <v>584</v>
      </c>
      <c r="B585" s="15" t="s">
        <v>630</v>
      </c>
      <c r="C585" s="4">
        <f t="shared" ca="1" si="72"/>
        <v>81.897474911975436</v>
      </c>
      <c r="D585" s="5">
        <f t="shared" ca="1" si="73"/>
        <v>17</v>
      </c>
      <c r="E585" s="6" t="s">
        <v>1775</v>
      </c>
      <c r="F585" s="7" t="s">
        <v>1092</v>
      </c>
      <c r="G585" s="8" t="s">
        <v>1583</v>
      </c>
      <c r="H585" s="9" t="s">
        <v>3106</v>
      </c>
      <c r="I585" s="10" t="s">
        <v>3194</v>
      </c>
      <c r="J585" s="11" t="s">
        <v>3195</v>
      </c>
      <c r="K585" s="12" t="s">
        <v>3196</v>
      </c>
      <c r="L585" s="7" t="s">
        <v>3190</v>
      </c>
      <c r="M585" s="13" t="s">
        <v>1182</v>
      </c>
      <c r="N585" s="14" t="s">
        <v>1459</v>
      </c>
      <c r="O585" s="9" t="s">
        <v>1332</v>
      </c>
      <c r="P585" s="13" t="s">
        <v>1185</v>
      </c>
      <c r="Q585" s="8" t="s">
        <v>3191</v>
      </c>
      <c r="R585" s="3" t="s">
        <v>1074</v>
      </c>
      <c r="S585" s="10" t="s">
        <v>1104</v>
      </c>
      <c r="T585" s="16">
        <f t="shared" ca="1" si="74"/>
        <v>43516</v>
      </c>
      <c r="U585" s="36" t="b">
        <f t="shared" ca="1" si="75"/>
        <v>1</v>
      </c>
      <c r="V585" s="36" t="b">
        <f t="shared" ca="1" si="76"/>
        <v>0</v>
      </c>
      <c r="W585" s="38" t="b">
        <f t="shared" ca="1" si="77"/>
        <v>0</v>
      </c>
      <c r="X585" s="2" t="b">
        <f t="shared" ca="1" si="78"/>
        <v>0</v>
      </c>
      <c r="Y585" s="2" t="b">
        <f t="shared" si="79"/>
        <v>1</v>
      </c>
    </row>
    <row r="586" spans="1:25" thickTop="1" thickBot="1" x14ac:dyDescent="0.3">
      <c r="A586" s="35">
        <v>585</v>
      </c>
      <c r="B586" s="15" t="s">
        <v>631</v>
      </c>
      <c r="C586" s="4">
        <f t="shared" ca="1" si="72"/>
        <v>45.298387890072767</v>
      </c>
      <c r="D586" s="5">
        <f t="shared" ca="1" si="73"/>
        <v>17</v>
      </c>
      <c r="E586" s="6" t="s">
        <v>3200</v>
      </c>
      <c r="F586" s="7" t="s">
        <v>1182</v>
      </c>
      <c r="G586" s="8" t="s">
        <v>1485</v>
      </c>
      <c r="H586" s="9" t="s">
        <v>1184</v>
      </c>
      <c r="I586" s="10" t="s">
        <v>1185</v>
      </c>
      <c r="J586" s="11" t="s">
        <v>1460</v>
      </c>
      <c r="K586" s="12" t="s">
        <v>1071</v>
      </c>
      <c r="L586" s="7" t="s">
        <v>1089</v>
      </c>
      <c r="M586" s="13" t="s">
        <v>3201</v>
      </c>
      <c r="N586" s="14" t="s">
        <v>1225</v>
      </c>
      <c r="O586" s="9" t="s">
        <v>1084</v>
      </c>
      <c r="P586" s="13" t="s">
        <v>3202</v>
      </c>
      <c r="Q586" s="8" t="s">
        <v>1278</v>
      </c>
      <c r="R586" s="3" t="s">
        <v>3203</v>
      </c>
      <c r="S586" s="10" t="s">
        <v>3204</v>
      </c>
      <c r="T586" s="16">
        <f t="shared" ca="1" si="74"/>
        <v>43490</v>
      </c>
      <c r="U586" s="36" t="b">
        <f t="shared" ca="1" si="75"/>
        <v>1</v>
      </c>
      <c r="V586" s="36" t="b">
        <f t="shared" ca="1" si="76"/>
        <v>0</v>
      </c>
      <c r="W586" s="38" t="b">
        <f t="shared" ca="1" si="77"/>
        <v>0</v>
      </c>
      <c r="X586" s="2" t="b">
        <f t="shared" ca="1" si="78"/>
        <v>0</v>
      </c>
      <c r="Y586" s="2" t="b">
        <f t="shared" si="79"/>
        <v>1</v>
      </c>
    </row>
    <row r="587" spans="1:25" thickTop="1" thickBot="1" x14ac:dyDescent="0.3">
      <c r="A587" s="35">
        <v>586</v>
      </c>
      <c r="B587" s="15" t="s">
        <v>632</v>
      </c>
      <c r="C587" s="4">
        <f t="shared" ca="1" si="72"/>
        <v>99.658353455641333</v>
      </c>
      <c r="D587" s="5">
        <f t="shared" ca="1" si="73"/>
        <v>17</v>
      </c>
      <c r="E587" s="6" t="s">
        <v>3205</v>
      </c>
      <c r="F587" s="7" t="s">
        <v>1084</v>
      </c>
      <c r="G587" s="8" t="s">
        <v>2779</v>
      </c>
      <c r="T587" s="16">
        <f t="shared" ca="1" si="74"/>
        <v>43503</v>
      </c>
      <c r="U587" s="36" t="b">
        <f t="shared" ca="1" si="75"/>
        <v>1</v>
      </c>
      <c r="V587" s="36" t="b">
        <f t="shared" ca="1" si="76"/>
        <v>0</v>
      </c>
      <c r="W587" s="38" t="b">
        <f t="shared" ca="1" si="77"/>
        <v>0</v>
      </c>
      <c r="X587" s="2" t="b">
        <f t="shared" ca="1" si="78"/>
        <v>0</v>
      </c>
      <c r="Y587" s="2" t="b">
        <f t="shared" si="79"/>
        <v>1</v>
      </c>
    </row>
    <row r="588" spans="1:25" thickTop="1" thickBot="1" x14ac:dyDescent="0.3">
      <c r="A588" s="35">
        <v>587</v>
      </c>
      <c r="B588" s="15" t="s">
        <v>633</v>
      </c>
      <c r="C588" s="4">
        <f t="shared" ca="1" si="72"/>
        <v>84.501164499444968</v>
      </c>
      <c r="D588" s="5">
        <f t="shared" ca="1" si="73"/>
        <v>5</v>
      </c>
      <c r="E588" s="6" t="s">
        <v>634</v>
      </c>
      <c r="T588" s="16">
        <f t="shared" ca="1" si="74"/>
        <v>43528</v>
      </c>
      <c r="U588" s="36" t="b">
        <f t="shared" ca="1" si="75"/>
        <v>0</v>
      </c>
      <c r="V588" s="36" t="b">
        <f t="shared" ca="1" si="76"/>
        <v>1</v>
      </c>
      <c r="W588" s="38" t="b">
        <f t="shared" ca="1" si="77"/>
        <v>0</v>
      </c>
      <c r="X588" s="2" t="b">
        <f t="shared" ca="1" si="78"/>
        <v>0</v>
      </c>
      <c r="Y588" s="2" t="b">
        <f t="shared" si="79"/>
        <v>1</v>
      </c>
    </row>
    <row r="589" spans="1:25" thickTop="1" thickBot="1" x14ac:dyDescent="0.3">
      <c r="A589" s="35">
        <v>588</v>
      </c>
      <c r="B589" s="15" t="s">
        <v>635</v>
      </c>
      <c r="C589" s="4">
        <f t="shared" ca="1" si="72"/>
        <v>16.388814228826433</v>
      </c>
      <c r="D589" s="5">
        <f t="shared" ca="1" si="73"/>
        <v>3</v>
      </c>
      <c r="E589" s="6" t="s">
        <v>1325</v>
      </c>
      <c r="F589" s="7" t="s">
        <v>1182</v>
      </c>
      <c r="G589" s="8" t="s">
        <v>1183</v>
      </c>
      <c r="H589" s="9" t="s">
        <v>1332</v>
      </c>
      <c r="I589" s="10" t="s">
        <v>1185</v>
      </c>
      <c r="J589" s="11" t="s">
        <v>1186</v>
      </c>
      <c r="T589" s="16">
        <f t="shared" ca="1" si="74"/>
        <v>43493</v>
      </c>
      <c r="U589" s="36" t="b">
        <f t="shared" ca="1" si="75"/>
        <v>0</v>
      </c>
      <c r="V589" s="36" t="b">
        <f t="shared" ca="1" si="76"/>
        <v>1</v>
      </c>
      <c r="W589" s="38" t="b">
        <f t="shared" ca="1" si="77"/>
        <v>0</v>
      </c>
      <c r="X589" s="2" t="b">
        <f t="shared" ca="1" si="78"/>
        <v>1</v>
      </c>
      <c r="Y589" s="2" t="b">
        <f t="shared" si="79"/>
        <v>1</v>
      </c>
    </row>
    <row r="590" spans="1:25" thickTop="1" thickBot="1" x14ac:dyDescent="0.3">
      <c r="A590" s="35">
        <v>589</v>
      </c>
      <c r="B590" s="15" t="s">
        <v>636</v>
      </c>
      <c r="C590" s="4">
        <f t="shared" ca="1" si="72"/>
        <v>4.3822731161034074</v>
      </c>
      <c r="D590" s="5">
        <f t="shared" ca="1" si="73"/>
        <v>8</v>
      </c>
      <c r="E590" s="6" t="s">
        <v>1324</v>
      </c>
      <c r="F590" s="7" t="s">
        <v>1182</v>
      </c>
      <c r="G590" s="8" t="s">
        <v>3090</v>
      </c>
      <c r="H590" s="9" t="s">
        <v>1332</v>
      </c>
      <c r="I590" s="10" t="s">
        <v>1185</v>
      </c>
      <c r="J590" s="11" t="s">
        <v>1186</v>
      </c>
      <c r="T590" s="16">
        <f t="shared" ca="1" si="74"/>
        <v>43529</v>
      </c>
      <c r="U590" s="36" t="b">
        <f t="shared" ca="1" si="75"/>
        <v>0</v>
      </c>
      <c r="V590" s="36" t="b">
        <f t="shared" ca="1" si="76"/>
        <v>1</v>
      </c>
      <c r="W590" s="38" t="b">
        <f t="shared" ca="1" si="77"/>
        <v>0</v>
      </c>
      <c r="X590" s="2" t="b">
        <f t="shared" ca="1" si="78"/>
        <v>1</v>
      </c>
      <c r="Y590" s="2" t="b">
        <f t="shared" si="79"/>
        <v>1</v>
      </c>
    </row>
    <row r="591" spans="1:25" thickTop="1" thickBot="1" x14ac:dyDescent="0.3">
      <c r="A591" s="35">
        <v>590</v>
      </c>
      <c r="B591" s="15" t="s">
        <v>637</v>
      </c>
      <c r="C591" s="4">
        <f t="shared" ca="1" si="72"/>
        <v>84.419444222428183</v>
      </c>
      <c r="D591" s="5">
        <f t="shared" ca="1" si="73"/>
        <v>8</v>
      </c>
      <c r="E591" s="6" t="s">
        <v>2323</v>
      </c>
      <c r="F591" s="7" t="s">
        <v>1100</v>
      </c>
      <c r="G591" s="8" t="s">
        <v>1635</v>
      </c>
      <c r="H591" s="9" t="s">
        <v>1071</v>
      </c>
      <c r="I591" s="10" t="s">
        <v>1092</v>
      </c>
      <c r="J591" s="11" t="s">
        <v>1476</v>
      </c>
      <c r="K591" s="12" t="s">
        <v>2325</v>
      </c>
      <c r="L591" s="7" t="s">
        <v>2326</v>
      </c>
      <c r="M591" s="13" t="s">
        <v>3206</v>
      </c>
      <c r="N591" s="14" t="s">
        <v>3207</v>
      </c>
      <c r="O591" s="9" t="s">
        <v>1459</v>
      </c>
      <c r="P591" s="13" t="s">
        <v>2328</v>
      </c>
      <c r="Q591" s="8" t="s">
        <v>1478</v>
      </c>
      <c r="R591" s="3" t="s">
        <v>2567</v>
      </c>
      <c r="S591" s="10" t="s">
        <v>2330</v>
      </c>
      <c r="T591" s="16">
        <f t="shared" ca="1" si="74"/>
        <v>43522</v>
      </c>
      <c r="U591" s="36" t="b">
        <f t="shared" ca="1" si="75"/>
        <v>0</v>
      </c>
      <c r="V591" s="36" t="b">
        <f t="shared" ca="1" si="76"/>
        <v>1</v>
      </c>
      <c r="W591" s="38" t="b">
        <f t="shared" ca="1" si="77"/>
        <v>0</v>
      </c>
      <c r="X591" s="2" t="b">
        <f t="shared" ca="1" si="78"/>
        <v>0</v>
      </c>
      <c r="Y591" s="2" t="b">
        <f t="shared" si="79"/>
        <v>1</v>
      </c>
    </row>
    <row r="592" spans="1:25" thickTop="1" thickBot="1" x14ac:dyDescent="0.3">
      <c r="A592" s="35">
        <v>591</v>
      </c>
      <c r="B592" s="15" t="s">
        <v>638</v>
      </c>
      <c r="C592" s="4">
        <f t="shared" ca="1" si="72"/>
        <v>78.133173675986953</v>
      </c>
      <c r="D592" s="5">
        <f t="shared" ca="1" si="73"/>
        <v>17</v>
      </c>
      <c r="E592" s="6" t="s">
        <v>3208</v>
      </c>
      <c r="F592" s="7" t="s">
        <v>1071</v>
      </c>
      <c r="G592" s="8" t="s">
        <v>1092</v>
      </c>
      <c r="H592" s="9" t="s">
        <v>3209</v>
      </c>
      <c r="I592" s="10" t="s">
        <v>1732</v>
      </c>
      <c r="J592" s="11" t="s">
        <v>3210</v>
      </c>
      <c r="K592" s="12" t="s">
        <v>2328</v>
      </c>
      <c r="L592" s="7" t="s">
        <v>1478</v>
      </c>
      <c r="M592" s="13" t="s">
        <v>3211</v>
      </c>
      <c r="N592" s="14" t="s">
        <v>3212</v>
      </c>
      <c r="O592" s="9" t="s">
        <v>2330</v>
      </c>
      <c r="P592" s="13" t="s">
        <v>2331</v>
      </c>
      <c r="Q592" s="8" t="s">
        <v>2332</v>
      </c>
      <c r="R592" s="3" t="s">
        <v>1460</v>
      </c>
      <c r="S592" s="10" t="s">
        <v>3213</v>
      </c>
      <c r="T592" s="16">
        <f t="shared" ca="1" si="74"/>
        <v>43511</v>
      </c>
      <c r="U592" s="36" t="b">
        <f t="shared" ca="1" si="75"/>
        <v>1</v>
      </c>
      <c r="V592" s="36" t="b">
        <f t="shared" ca="1" si="76"/>
        <v>0</v>
      </c>
      <c r="W592" s="38" t="b">
        <f t="shared" ca="1" si="77"/>
        <v>0</v>
      </c>
      <c r="X592" s="2" t="b">
        <f t="shared" ca="1" si="78"/>
        <v>0</v>
      </c>
      <c r="Y592" s="2" t="b">
        <f t="shared" si="79"/>
        <v>1</v>
      </c>
    </row>
    <row r="593" spans="1:25" thickTop="1" thickBot="1" x14ac:dyDescent="0.3">
      <c r="A593" s="35">
        <v>592</v>
      </c>
      <c r="B593" s="15" t="s">
        <v>639</v>
      </c>
      <c r="C593" s="4">
        <f t="shared" ca="1" si="72"/>
        <v>42.638696195785073</v>
      </c>
      <c r="D593" s="5">
        <f t="shared" ca="1" si="73"/>
        <v>17</v>
      </c>
      <c r="E593" s="6" t="s">
        <v>640</v>
      </c>
      <c r="T593" s="16">
        <f t="shared" ca="1" si="74"/>
        <v>43497</v>
      </c>
      <c r="U593" s="36" t="b">
        <f t="shared" ca="1" si="75"/>
        <v>1</v>
      </c>
      <c r="V593" s="36" t="b">
        <f t="shared" ca="1" si="76"/>
        <v>0</v>
      </c>
      <c r="W593" s="38" t="b">
        <f t="shared" ca="1" si="77"/>
        <v>0</v>
      </c>
      <c r="X593" s="2" t="b">
        <f t="shared" ca="1" si="78"/>
        <v>0</v>
      </c>
      <c r="Y593" s="2" t="b">
        <f t="shared" si="79"/>
        <v>1</v>
      </c>
    </row>
    <row r="594" spans="1:25" ht="31.5" thickTop="1" thickBot="1" x14ac:dyDescent="0.3">
      <c r="A594" s="35">
        <v>593</v>
      </c>
      <c r="B594" s="15" t="s">
        <v>641</v>
      </c>
      <c r="C594" s="4">
        <f t="shared" ca="1" si="72"/>
        <v>19.925206715339026</v>
      </c>
      <c r="D594" s="5">
        <f t="shared" ca="1" si="73"/>
        <v>3</v>
      </c>
      <c r="E594" s="6" t="s">
        <v>3214</v>
      </c>
      <c r="F594" s="7" t="s">
        <v>1499</v>
      </c>
      <c r="G594" s="8" t="s">
        <v>1720</v>
      </c>
      <c r="H594" s="9" t="s">
        <v>1151</v>
      </c>
      <c r="I594" s="10" t="s">
        <v>1077</v>
      </c>
      <c r="J594" s="11" t="s">
        <v>3215</v>
      </c>
      <c r="K594" s="12" t="s">
        <v>3216</v>
      </c>
      <c r="L594" s="7" t="s">
        <v>1092</v>
      </c>
      <c r="M594" s="13" t="s">
        <v>3217</v>
      </c>
      <c r="T594" s="16">
        <f t="shared" ca="1" si="74"/>
        <v>43531</v>
      </c>
      <c r="U594" s="36" t="b">
        <f t="shared" ca="1" si="75"/>
        <v>0</v>
      </c>
      <c r="V594" s="36" t="b">
        <f t="shared" ca="1" si="76"/>
        <v>1</v>
      </c>
      <c r="W594" s="38" t="b">
        <f t="shared" ca="1" si="77"/>
        <v>0</v>
      </c>
      <c r="X594" s="2" t="b">
        <f t="shared" ca="1" si="78"/>
        <v>1</v>
      </c>
      <c r="Y594" s="2" t="b">
        <f t="shared" si="79"/>
        <v>1</v>
      </c>
    </row>
    <row r="595" spans="1:25" thickTop="1" thickBot="1" x14ac:dyDescent="0.3">
      <c r="A595" s="35">
        <v>594</v>
      </c>
      <c r="B595" s="15" t="s">
        <v>642</v>
      </c>
      <c r="C595" s="4">
        <f t="shared" ca="1" si="72"/>
        <v>1.7524883863792806</v>
      </c>
      <c r="D595" s="5">
        <f t="shared" ca="1" si="73"/>
        <v>11</v>
      </c>
      <c r="E595" s="6" t="s">
        <v>1639</v>
      </c>
      <c r="F595" s="7" t="s">
        <v>3218</v>
      </c>
      <c r="G595" s="8" t="s">
        <v>1182</v>
      </c>
      <c r="H595" s="9" t="s">
        <v>1459</v>
      </c>
      <c r="I595" s="10" t="s">
        <v>1332</v>
      </c>
      <c r="J595" s="11" t="s">
        <v>1185</v>
      </c>
      <c r="K595" s="12" t="s">
        <v>1460</v>
      </c>
      <c r="L595" s="7" t="s">
        <v>1622</v>
      </c>
      <c r="M595" s="13" t="s">
        <v>1071</v>
      </c>
      <c r="N595" s="14" t="s">
        <v>1084</v>
      </c>
      <c r="O595" s="9" t="s">
        <v>3219</v>
      </c>
      <c r="P595" s="13" t="s">
        <v>1089</v>
      </c>
      <c r="Q595" s="8" t="s">
        <v>1225</v>
      </c>
      <c r="R595" s="3" t="s">
        <v>2325</v>
      </c>
      <c r="S595" s="10" t="s">
        <v>1092</v>
      </c>
      <c r="T595" s="16">
        <f t="shared" ca="1" si="74"/>
        <v>43508</v>
      </c>
      <c r="U595" s="36" t="b">
        <f t="shared" ca="1" si="75"/>
        <v>1</v>
      </c>
      <c r="V595" s="36" t="b">
        <f t="shared" ca="1" si="76"/>
        <v>0</v>
      </c>
      <c r="W595" s="38" t="b">
        <f t="shared" ca="1" si="77"/>
        <v>0</v>
      </c>
      <c r="X595" s="2" t="b">
        <f t="shared" ca="1" si="78"/>
        <v>1</v>
      </c>
      <c r="Y595" s="2" t="b">
        <f t="shared" si="79"/>
        <v>1</v>
      </c>
    </row>
    <row r="596" spans="1:25" thickTop="1" thickBot="1" x14ac:dyDescent="0.3">
      <c r="A596" s="35">
        <v>595</v>
      </c>
      <c r="B596" s="15" t="s">
        <v>643</v>
      </c>
      <c r="C596" s="4">
        <f t="shared" ca="1" si="72"/>
        <v>86.975008932868917</v>
      </c>
      <c r="D596" s="5">
        <f t="shared" ca="1" si="73"/>
        <v>17</v>
      </c>
      <c r="E596" s="6" t="s">
        <v>1326</v>
      </c>
      <c r="F596" s="7" t="s">
        <v>2699</v>
      </c>
      <c r="G596" s="8" t="s">
        <v>1754</v>
      </c>
      <c r="H596" s="9" t="s">
        <v>1085</v>
      </c>
      <c r="I596" s="10" t="s">
        <v>1958</v>
      </c>
      <c r="J596" s="11" t="s">
        <v>3220</v>
      </c>
      <c r="K596" s="12" t="s">
        <v>1071</v>
      </c>
      <c r="L596" s="7" t="s">
        <v>1077</v>
      </c>
      <c r="M596" s="13" t="s">
        <v>1151</v>
      </c>
      <c r="N596" s="14" t="s">
        <v>3221</v>
      </c>
      <c r="O596" s="9" t="s">
        <v>3222</v>
      </c>
      <c r="P596" s="13" t="s">
        <v>1756</v>
      </c>
      <c r="Q596" s="8" t="s">
        <v>1926</v>
      </c>
      <c r="R596" s="3" t="s">
        <v>3223</v>
      </c>
      <c r="S596" s="10" t="s">
        <v>3224</v>
      </c>
      <c r="T596" s="16">
        <f t="shared" ca="1" si="74"/>
        <v>43504</v>
      </c>
      <c r="U596" s="36" t="b">
        <f t="shared" ca="1" si="75"/>
        <v>1</v>
      </c>
      <c r="V596" s="36" t="b">
        <f t="shared" ca="1" si="76"/>
        <v>0</v>
      </c>
      <c r="W596" s="38" t="b">
        <f t="shared" ca="1" si="77"/>
        <v>0</v>
      </c>
      <c r="X596" s="2" t="b">
        <f t="shared" ca="1" si="78"/>
        <v>0</v>
      </c>
      <c r="Y596" s="2" t="b">
        <f t="shared" si="79"/>
        <v>1</v>
      </c>
    </row>
    <row r="597" spans="1:25" thickTop="1" thickBot="1" x14ac:dyDescent="0.3">
      <c r="A597" s="35">
        <v>596</v>
      </c>
      <c r="B597" s="15" t="s">
        <v>644</v>
      </c>
      <c r="C597" s="4">
        <f t="shared" ca="1" si="72"/>
        <v>21.201694848881438</v>
      </c>
      <c r="D597" s="5">
        <f t="shared" ca="1" si="73"/>
        <v>17</v>
      </c>
      <c r="E597" s="6" t="s">
        <v>3225</v>
      </c>
      <c r="F597" s="7" t="s">
        <v>1084</v>
      </c>
      <c r="G597" s="8" t="s">
        <v>1071</v>
      </c>
      <c r="H597" s="9" t="s">
        <v>1100</v>
      </c>
      <c r="I597" s="10" t="s">
        <v>1103</v>
      </c>
      <c r="J597" s="11" t="s">
        <v>3226</v>
      </c>
      <c r="T597" s="16">
        <f t="shared" ca="1" si="74"/>
        <v>43516</v>
      </c>
      <c r="U597" s="36" t="b">
        <f t="shared" ca="1" si="75"/>
        <v>1</v>
      </c>
      <c r="V597" s="36" t="b">
        <f t="shared" ca="1" si="76"/>
        <v>0</v>
      </c>
      <c r="W597" s="38" t="b">
        <f t="shared" ca="1" si="77"/>
        <v>0</v>
      </c>
      <c r="X597" s="2" t="b">
        <f t="shared" ca="1" si="78"/>
        <v>1</v>
      </c>
      <c r="Y597" s="2" t="b">
        <f t="shared" si="79"/>
        <v>1</v>
      </c>
    </row>
    <row r="598" spans="1:25" thickTop="1" thickBot="1" x14ac:dyDescent="0.3">
      <c r="A598" s="35">
        <v>597</v>
      </c>
      <c r="B598" s="15" t="s">
        <v>645</v>
      </c>
      <c r="C598" s="4">
        <f t="shared" ca="1" si="72"/>
        <v>84.228063504702206</v>
      </c>
      <c r="D598" s="5">
        <f t="shared" ca="1" si="73"/>
        <v>8</v>
      </c>
      <c r="E598" s="6" t="s">
        <v>1394</v>
      </c>
      <c r="F598" s="7" t="s">
        <v>1398</v>
      </c>
      <c r="G598" s="8" t="s">
        <v>1071</v>
      </c>
      <c r="H598" s="9" t="s">
        <v>1092</v>
      </c>
      <c r="I598" s="10" t="s">
        <v>1097</v>
      </c>
      <c r="J598" s="11" t="s">
        <v>3227</v>
      </c>
      <c r="K598" s="12" t="s">
        <v>3228</v>
      </c>
      <c r="L598" s="7" t="s">
        <v>1151</v>
      </c>
      <c r="M598" s="13" t="s">
        <v>1397</v>
      </c>
      <c r="N598" s="14" t="s">
        <v>1166</v>
      </c>
      <c r="T598" s="16">
        <f t="shared" ca="1" si="74"/>
        <v>43508</v>
      </c>
      <c r="U598" s="36" t="b">
        <f t="shared" ca="1" si="75"/>
        <v>0</v>
      </c>
      <c r="V598" s="36" t="b">
        <f t="shared" ca="1" si="76"/>
        <v>1</v>
      </c>
      <c r="W598" s="38" t="b">
        <f t="shared" ca="1" si="77"/>
        <v>0</v>
      </c>
      <c r="X598" s="2" t="b">
        <f t="shared" ca="1" si="78"/>
        <v>0</v>
      </c>
      <c r="Y598" s="2" t="b">
        <f t="shared" si="79"/>
        <v>1</v>
      </c>
    </row>
    <row r="599" spans="1:25" thickTop="1" thickBot="1" x14ac:dyDescent="0.3">
      <c r="A599" s="35">
        <v>598</v>
      </c>
      <c r="B599" s="15" t="s">
        <v>646</v>
      </c>
      <c r="C599" s="4">
        <f t="shared" ca="1" si="72"/>
        <v>47.543200369930069</v>
      </c>
      <c r="D599" s="5">
        <f t="shared" ca="1" si="73"/>
        <v>12</v>
      </c>
      <c r="E599" s="6" t="s">
        <v>3229</v>
      </c>
      <c r="F599" s="7" t="s">
        <v>3230</v>
      </c>
      <c r="G599" s="8" t="s">
        <v>1191</v>
      </c>
      <c r="H599" s="9" t="s">
        <v>1310</v>
      </c>
      <c r="I599" s="10" t="s">
        <v>3231</v>
      </c>
      <c r="T599" s="16">
        <f t="shared" ca="1" si="74"/>
        <v>43489</v>
      </c>
      <c r="U599" s="36" t="b">
        <f t="shared" ca="1" si="75"/>
        <v>1</v>
      </c>
      <c r="V599" s="36" t="b">
        <f t="shared" ca="1" si="76"/>
        <v>0</v>
      </c>
      <c r="W599" s="38" t="b">
        <f t="shared" ca="1" si="77"/>
        <v>0</v>
      </c>
      <c r="X599" s="2" t="b">
        <f t="shared" ca="1" si="78"/>
        <v>0</v>
      </c>
      <c r="Y599" s="2" t="b">
        <f t="shared" si="79"/>
        <v>1</v>
      </c>
    </row>
    <row r="600" spans="1:25" thickTop="1" thickBot="1" x14ac:dyDescent="0.3">
      <c r="A600" s="35">
        <v>599</v>
      </c>
      <c r="B600" s="15" t="s">
        <v>647</v>
      </c>
      <c r="C600" s="4">
        <f t="shared" ca="1" si="72"/>
        <v>55.891989738862065</v>
      </c>
      <c r="D600" s="5">
        <f t="shared" ca="1" si="73"/>
        <v>7</v>
      </c>
      <c r="E600" s="6" t="s">
        <v>3232</v>
      </c>
      <c r="F600" s="7" t="s">
        <v>2449</v>
      </c>
      <c r="G600" s="8" t="s">
        <v>3233</v>
      </c>
      <c r="H600" s="9" t="s">
        <v>1132</v>
      </c>
      <c r="I600" s="10" t="s">
        <v>1175</v>
      </c>
      <c r="J600" s="11" t="s">
        <v>3234</v>
      </c>
      <c r="K600" s="12" t="s">
        <v>3235</v>
      </c>
      <c r="L600" s="7" t="s">
        <v>3236</v>
      </c>
      <c r="M600" s="13" t="s">
        <v>1621</v>
      </c>
      <c r="N600" s="14" t="s">
        <v>3237</v>
      </c>
      <c r="O600" s="9" t="s">
        <v>2001</v>
      </c>
      <c r="P600" s="13" t="s">
        <v>3238</v>
      </c>
      <c r="Q600" s="8" t="s">
        <v>3239</v>
      </c>
      <c r="R600" s="3" t="s">
        <v>3240</v>
      </c>
      <c r="T600" s="16">
        <f t="shared" ca="1" si="74"/>
        <v>43500</v>
      </c>
      <c r="U600" s="36" t="b">
        <f t="shared" ca="1" si="75"/>
        <v>0</v>
      </c>
      <c r="V600" s="36" t="b">
        <f t="shared" ca="1" si="76"/>
        <v>1</v>
      </c>
      <c r="W600" s="38" t="b">
        <f t="shared" ca="1" si="77"/>
        <v>0</v>
      </c>
      <c r="X600" s="2" t="b">
        <f t="shared" ca="1" si="78"/>
        <v>0</v>
      </c>
      <c r="Y600" s="2" t="b">
        <f t="shared" si="79"/>
        <v>1</v>
      </c>
    </row>
    <row r="601" spans="1:25" thickTop="1" thickBot="1" x14ac:dyDescent="0.3">
      <c r="A601" s="35">
        <v>600</v>
      </c>
      <c r="B601" s="15" t="s">
        <v>648</v>
      </c>
      <c r="C601" s="4">
        <f t="shared" ca="1" si="72"/>
        <v>81.486097420051621</v>
      </c>
      <c r="D601" s="5">
        <f t="shared" ca="1" si="73"/>
        <v>16</v>
      </c>
      <c r="E601" s="6" t="s">
        <v>3241</v>
      </c>
      <c r="F601" s="7" t="s">
        <v>1084</v>
      </c>
      <c r="G601" s="8" t="s">
        <v>3242</v>
      </c>
      <c r="H601" s="9" t="s">
        <v>1212</v>
      </c>
      <c r="I601" s="10" t="s">
        <v>1226</v>
      </c>
      <c r="J601" s="11" t="s">
        <v>1133</v>
      </c>
      <c r="K601" s="12" t="s">
        <v>1134</v>
      </c>
      <c r="L601" s="7" t="s">
        <v>1970</v>
      </c>
      <c r="M601" s="13" t="s">
        <v>1132</v>
      </c>
      <c r="N601" s="14" t="s">
        <v>1126</v>
      </c>
      <c r="O601" s="9" t="s">
        <v>3243</v>
      </c>
      <c r="P601" s="13" t="s">
        <v>3244</v>
      </c>
      <c r="Q601" s="8" t="s">
        <v>1128</v>
      </c>
      <c r="R601" s="3" t="s">
        <v>3245</v>
      </c>
      <c r="S601" s="10" t="s">
        <v>1092</v>
      </c>
      <c r="T601" s="16">
        <f t="shared" ca="1" si="74"/>
        <v>43513</v>
      </c>
      <c r="U601" s="36" t="b">
        <f t="shared" ca="1" si="75"/>
        <v>1</v>
      </c>
      <c r="V601" s="36" t="b">
        <f t="shared" ca="1" si="76"/>
        <v>0</v>
      </c>
      <c r="W601" s="38" t="b">
        <f t="shared" ca="1" si="77"/>
        <v>0</v>
      </c>
      <c r="X601" s="2" t="b">
        <f t="shared" ca="1" si="78"/>
        <v>0</v>
      </c>
      <c r="Y601" s="2" t="b">
        <f t="shared" si="79"/>
        <v>1</v>
      </c>
    </row>
    <row r="602" spans="1:25" thickTop="1" thickBot="1" x14ac:dyDescent="0.3">
      <c r="A602" s="35">
        <v>601</v>
      </c>
      <c r="B602" s="15" t="s">
        <v>649</v>
      </c>
      <c r="C602" s="4">
        <f t="shared" ca="1" si="72"/>
        <v>27.869961059032811</v>
      </c>
      <c r="D602" s="5">
        <f t="shared" ca="1" si="73"/>
        <v>17</v>
      </c>
      <c r="E602" s="6" t="s">
        <v>3246</v>
      </c>
      <c r="F602" s="7" t="s">
        <v>1463</v>
      </c>
      <c r="G602" s="8" t="s">
        <v>3247</v>
      </c>
      <c r="H602" s="9" t="s">
        <v>3058</v>
      </c>
      <c r="I602" s="10" t="s">
        <v>2164</v>
      </c>
      <c r="J602" s="11" t="s">
        <v>1828</v>
      </c>
      <c r="K602" s="12" t="s">
        <v>3248</v>
      </c>
      <c r="L602" s="7" t="s">
        <v>1221</v>
      </c>
      <c r="M602" s="13" t="s">
        <v>1084</v>
      </c>
      <c r="N602" s="14" t="s">
        <v>1113</v>
      </c>
      <c r="O602" s="9" t="s">
        <v>3129</v>
      </c>
      <c r="P602" s="13" t="s">
        <v>1317</v>
      </c>
      <c r="Q602" s="8" t="s">
        <v>1089</v>
      </c>
      <c r="R602" s="3" t="s">
        <v>1318</v>
      </c>
      <c r="T602" s="16">
        <f t="shared" ca="1" si="74"/>
        <v>43495</v>
      </c>
      <c r="U602" s="36" t="b">
        <f t="shared" ca="1" si="75"/>
        <v>1</v>
      </c>
      <c r="V602" s="36" t="b">
        <f t="shared" ca="1" si="76"/>
        <v>0</v>
      </c>
      <c r="W602" s="38" t="b">
        <f t="shared" ca="1" si="77"/>
        <v>0</v>
      </c>
      <c r="X602" s="2" t="b">
        <f t="shared" ca="1" si="78"/>
        <v>1</v>
      </c>
      <c r="Y602" s="2" t="b">
        <f t="shared" si="79"/>
        <v>1</v>
      </c>
    </row>
    <row r="603" spans="1:25" thickTop="1" thickBot="1" x14ac:dyDescent="0.3">
      <c r="A603" s="35">
        <v>602</v>
      </c>
      <c r="B603" s="15" t="s">
        <v>650</v>
      </c>
      <c r="C603" s="4">
        <f t="shared" ca="1" si="72"/>
        <v>20.314385531817038</v>
      </c>
      <c r="D603" s="5">
        <f t="shared" ca="1" si="73"/>
        <v>16</v>
      </c>
      <c r="E603" s="6" t="s">
        <v>1324</v>
      </c>
      <c r="F603" s="7" t="s">
        <v>1182</v>
      </c>
      <c r="G603" s="8" t="s">
        <v>1322</v>
      </c>
      <c r="H603" s="9" t="s">
        <v>1473</v>
      </c>
      <c r="I603" s="10" t="s">
        <v>1474</v>
      </c>
      <c r="J603" s="11" t="s">
        <v>1186</v>
      </c>
      <c r="T603" s="16">
        <f t="shared" ca="1" si="74"/>
        <v>43505</v>
      </c>
      <c r="U603" s="36" t="b">
        <f t="shared" ca="1" si="75"/>
        <v>1</v>
      </c>
      <c r="V603" s="36" t="b">
        <f t="shared" ca="1" si="76"/>
        <v>0</v>
      </c>
      <c r="W603" s="38" t="b">
        <f t="shared" ca="1" si="77"/>
        <v>0</v>
      </c>
      <c r="X603" s="2" t="b">
        <f t="shared" ca="1" si="78"/>
        <v>1</v>
      </c>
      <c r="Y603" s="2" t="b">
        <f t="shared" si="79"/>
        <v>1</v>
      </c>
    </row>
    <row r="604" spans="1:25" thickTop="1" thickBot="1" x14ac:dyDescent="0.3">
      <c r="A604" s="35">
        <v>603</v>
      </c>
      <c r="B604" s="15" t="s">
        <v>651</v>
      </c>
      <c r="C604" s="4">
        <f t="shared" ca="1" si="72"/>
        <v>35.639271886799371</v>
      </c>
      <c r="D604" s="5">
        <f t="shared" ca="1" si="73"/>
        <v>8</v>
      </c>
      <c r="E604" s="6" t="s">
        <v>3249</v>
      </c>
      <c r="F604" s="7" t="s">
        <v>2229</v>
      </c>
      <c r="G604" s="8" t="s">
        <v>1332</v>
      </c>
      <c r="H604" s="9" t="s">
        <v>1185</v>
      </c>
      <c r="I604" s="10" t="s">
        <v>1460</v>
      </c>
      <c r="J604" s="11" t="s">
        <v>3250</v>
      </c>
      <c r="K604" s="12" t="s">
        <v>1216</v>
      </c>
      <c r="L604" s="7" t="s">
        <v>1092</v>
      </c>
      <c r="M604" s="13" t="s">
        <v>2184</v>
      </c>
      <c r="N604" s="14" t="s">
        <v>1084</v>
      </c>
      <c r="O604" s="9" t="s">
        <v>1076</v>
      </c>
      <c r="P604" s="13" t="s">
        <v>1212</v>
      </c>
      <c r="Q604" s="8" t="s">
        <v>1196</v>
      </c>
      <c r="R604" s="3" t="s">
        <v>3251</v>
      </c>
      <c r="S604" s="10" t="s">
        <v>1092</v>
      </c>
      <c r="T604" s="16">
        <f t="shared" ca="1" si="74"/>
        <v>43519</v>
      </c>
      <c r="U604" s="36" t="b">
        <f t="shared" ca="1" si="75"/>
        <v>0</v>
      </c>
      <c r="V604" s="36" t="b">
        <f t="shared" ca="1" si="76"/>
        <v>1</v>
      </c>
      <c r="W604" s="38" t="b">
        <f t="shared" ca="1" si="77"/>
        <v>0</v>
      </c>
      <c r="X604" s="2" t="b">
        <f t="shared" ca="1" si="78"/>
        <v>0</v>
      </c>
      <c r="Y604" s="2" t="b">
        <f t="shared" si="79"/>
        <v>1</v>
      </c>
    </row>
    <row r="605" spans="1:25" thickTop="1" thickBot="1" x14ac:dyDescent="0.3">
      <c r="A605" s="35">
        <v>604</v>
      </c>
      <c r="B605" s="15" t="s">
        <v>652</v>
      </c>
      <c r="C605" s="4">
        <f t="shared" ca="1" si="72"/>
        <v>42.808851223196562</v>
      </c>
      <c r="D605" s="5">
        <f t="shared" ca="1" si="73"/>
        <v>17</v>
      </c>
      <c r="E605" s="6" t="s">
        <v>3252</v>
      </c>
      <c r="F605" s="7" t="s">
        <v>1182</v>
      </c>
      <c r="G605" s="8" t="s">
        <v>1547</v>
      </c>
      <c r="H605" s="9" t="s">
        <v>1548</v>
      </c>
      <c r="I605" s="10" t="s">
        <v>1460</v>
      </c>
      <c r="J605" s="11" t="s">
        <v>3253</v>
      </c>
      <c r="K605" s="12" t="s">
        <v>3254</v>
      </c>
      <c r="L605" s="7" t="s">
        <v>3255</v>
      </c>
      <c r="M605" s="13" t="s">
        <v>3256</v>
      </c>
      <c r="N605" s="14" t="s">
        <v>1830</v>
      </c>
      <c r="O605" s="9" t="s">
        <v>1092</v>
      </c>
      <c r="P605" s="13" t="s">
        <v>2560</v>
      </c>
      <c r="Q605" s="8" t="s">
        <v>3194</v>
      </c>
      <c r="R605" s="3" t="s">
        <v>3257</v>
      </c>
      <c r="S605" s="10" t="s">
        <v>1146</v>
      </c>
      <c r="T605" s="16">
        <f t="shared" ca="1" si="74"/>
        <v>43503</v>
      </c>
      <c r="U605" s="36" t="b">
        <f t="shared" ca="1" si="75"/>
        <v>1</v>
      </c>
      <c r="V605" s="36" t="b">
        <f t="shared" ca="1" si="76"/>
        <v>0</v>
      </c>
      <c r="W605" s="38" t="b">
        <f t="shared" ca="1" si="77"/>
        <v>0</v>
      </c>
      <c r="X605" s="2" t="b">
        <f t="shared" ca="1" si="78"/>
        <v>0</v>
      </c>
      <c r="Y605" s="2" t="b">
        <f t="shared" si="79"/>
        <v>1</v>
      </c>
    </row>
    <row r="606" spans="1:25" thickTop="1" thickBot="1" x14ac:dyDescent="0.3">
      <c r="A606" s="35">
        <v>605</v>
      </c>
      <c r="B606" s="15" t="s">
        <v>653</v>
      </c>
      <c r="C606" s="4">
        <f t="shared" ca="1" si="72"/>
        <v>6.2481393521573452</v>
      </c>
      <c r="D606" s="5">
        <f t="shared" ca="1" si="73"/>
        <v>17</v>
      </c>
      <c r="E606" s="6" t="s">
        <v>3258</v>
      </c>
      <c r="F606" s="7" t="s">
        <v>1128</v>
      </c>
      <c r="G606" s="8" t="s">
        <v>1675</v>
      </c>
      <c r="H606" s="9" t="s">
        <v>3259</v>
      </c>
      <c r="I606" s="10" t="s">
        <v>3260</v>
      </c>
      <c r="J606" s="11" t="s">
        <v>3261</v>
      </c>
      <c r="K606" s="12" t="s">
        <v>1318</v>
      </c>
      <c r="T606" s="16">
        <f t="shared" ca="1" si="74"/>
        <v>43520</v>
      </c>
      <c r="U606" s="36" t="b">
        <f t="shared" ca="1" si="75"/>
        <v>1</v>
      </c>
      <c r="V606" s="36" t="b">
        <f t="shared" ca="1" si="76"/>
        <v>0</v>
      </c>
      <c r="W606" s="38" t="b">
        <f t="shared" ca="1" si="77"/>
        <v>0</v>
      </c>
      <c r="X606" s="2" t="b">
        <f t="shared" ca="1" si="78"/>
        <v>1</v>
      </c>
      <c r="Y606" s="2" t="b">
        <f t="shared" si="79"/>
        <v>1</v>
      </c>
    </row>
    <row r="607" spans="1:25" thickTop="1" thickBot="1" x14ac:dyDescent="0.3">
      <c r="A607" s="35">
        <v>606</v>
      </c>
      <c r="B607" s="15" t="s">
        <v>654</v>
      </c>
      <c r="C607" s="4">
        <f t="shared" ca="1" si="72"/>
        <v>70.851755650309869</v>
      </c>
      <c r="D607" s="5">
        <f t="shared" ca="1" si="73"/>
        <v>9</v>
      </c>
      <c r="E607" s="6" t="s">
        <v>654</v>
      </c>
      <c r="F607" s="7" t="s">
        <v>1233</v>
      </c>
      <c r="G607" s="8" t="s">
        <v>1318</v>
      </c>
      <c r="T607" s="16">
        <f t="shared" ca="1" si="74"/>
        <v>43497</v>
      </c>
      <c r="U607" s="36" t="b">
        <f t="shared" ca="1" si="75"/>
        <v>0</v>
      </c>
      <c r="V607" s="36" t="b">
        <f t="shared" ca="1" si="76"/>
        <v>1</v>
      </c>
      <c r="W607" s="38" t="b">
        <f t="shared" ca="1" si="77"/>
        <v>0</v>
      </c>
      <c r="X607" s="2" t="b">
        <f t="shared" ca="1" si="78"/>
        <v>0</v>
      </c>
      <c r="Y607" s="2" t="b">
        <f t="shared" si="79"/>
        <v>1</v>
      </c>
    </row>
    <row r="608" spans="1:25" thickTop="1" thickBot="1" x14ac:dyDescent="0.3">
      <c r="A608" s="35">
        <v>607</v>
      </c>
      <c r="B608" s="15" t="s">
        <v>655</v>
      </c>
      <c r="C608" s="4">
        <f t="shared" ca="1" si="72"/>
        <v>77.322325175925371</v>
      </c>
      <c r="D608" s="5">
        <f t="shared" ca="1" si="73"/>
        <v>5</v>
      </c>
      <c r="E608" s="6" t="s">
        <v>3262</v>
      </c>
      <c r="F608" s="7" t="s">
        <v>1233</v>
      </c>
      <c r="G608" s="8" t="s">
        <v>1318</v>
      </c>
      <c r="T608" s="16">
        <f t="shared" ca="1" si="74"/>
        <v>43490</v>
      </c>
      <c r="U608" s="36" t="b">
        <f t="shared" ca="1" si="75"/>
        <v>0</v>
      </c>
      <c r="V608" s="36" t="b">
        <f t="shared" ca="1" si="76"/>
        <v>1</v>
      </c>
      <c r="W608" s="38" t="b">
        <f t="shared" ca="1" si="77"/>
        <v>0</v>
      </c>
      <c r="X608" s="2" t="b">
        <f t="shared" ca="1" si="78"/>
        <v>0</v>
      </c>
      <c r="Y608" s="2" t="b">
        <f t="shared" si="79"/>
        <v>1</v>
      </c>
    </row>
    <row r="609" spans="1:25" thickTop="1" thickBot="1" x14ac:dyDescent="0.3">
      <c r="A609" s="35">
        <v>608</v>
      </c>
      <c r="B609" s="15" t="s">
        <v>656</v>
      </c>
      <c r="C609" s="4">
        <f t="shared" ca="1" si="72"/>
        <v>27.869974236082619</v>
      </c>
      <c r="D609" s="5">
        <f t="shared" ca="1" si="73"/>
        <v>5</v>
      </c>
      <c r="E609" s="6" t="s">
        <v>657</v>
      </c>
      <c r="T609" s="16">
        <f t="shared" ca="1" si="74"/>
        <v>43511</v>
      </c>
      <c r="U609" s="36" t="b">
        <f t="shared" ca="1" si="75"/>
        <v>0</v>
      </c>
      <c r="V609" s="36" t="b">
        <f t="shared" ca="1" si="76"/>
        <v>1</v>
      </c>
      <c r="W609" s="38" t="b">
        <f t="shared" ca="1" si="77"/>
        <v>0</v>
      </c>
      <c r="X609" s="2" t="b">
        <f t="shared" ca="1" si="78"/>
        <v>1</v>
      </c>
      <c r="Y609" s="2" t="b">
        <f t="shared" si="79"/>
        <v>1</v>
      </c>
    </row>
    <row r="610" spans="1:25" thickTop="1" thickBot="1" x14ac:dyDescent="0.3">
      <c r="A610" s="35">
        <v>609</v>
      </c>
      <c r="B610" s="15" t="s">
        <v>658</v>
      </c>
      <c r="C610" s="4">
        <f t="shared" ca="1" si="72"/>
        <v>95.164941887538347</v>
      </c>
      <c r="D610" s="5">
        <f t="shared" ca="1" si="73"/>
        <v>3</v>
      </c>
      <c r="E610" s="6" t="s">
        <v>3263</v>
      </c>
      <c r="F610" s="7" t="s">
        <v>3264</v>
      </c>
      <c r="G610" s="8" t="s">
        <v>2164</v>
      </c>
      <c r="H610" s="9" t="s">
        <v>3265</v>
      </c>
      <c r="I610" s="10" t="s">
        <v>3266</v>
      </c>
      <c r="J610" s="11" t="s">
        <v>3267</v>
      </c>
      <c r="T610" s="16">
        <f t="shared" ca="1" si="74"/>
        <v>43496</v>
      </c>
      <c r="U610" s="36" t="b">
        <f t="shared" ca="1" si="75"/>
        <v>0</v>
      </c>
      <c r="V610" s="36" t="b">
        <f t="shared" ca="1" si="76"/>
        <v>1</v>
      </c>
      <c r="W610" s="38" t="b">
        <f t="shared" ca="1" si="77"/>
        <v>0</v>
      </c>
      <c r="X610" s="2" t="b">
        <f t="shared" ca="1" si="78"/>
        <v>0</v>
      </c>
      <c r="Y610" s="2" t="b">
        <f t="shared" si="79"/>
        <v>1</v>
      </c>
    </row>
    <row r="611" spans="1:25" thickTop="1" thickBot="1" x14ac:dyDescent="0.3">
      <c r="A611" s="35">
        <v>610</v>
      </c>
      <c r="B611" s="15" t="s">
        <v>659</v>
      </c>
      <c r="C611" s="4">
        <f t="shared" ca="1" si="72"/>
        <v>39.857227657602365</v>
      </c>
      <c r="D611" s="5">
        <f t="shared" ca="1" si="73"/>
        <v>8</v>
      </c>
      <c r="E611" s="6" t="s">
        <v>1316</v>
      </c>
      <c r="F611" s="7" t="s">
        <v>1100</v>
      </c>
      <c r="G611" s="8" t="s">
        <v>1499</v>
      </c>
      <c r="H611" s="9" t="s">
        <v>3268</v>
      </c>
      <c r="I611" s="10" t="s">
        <v>1092</v>
      </c>
      <c r="J611" s="11" t="s">
        <v>1076</v>
      </c>
      <c r="K611" s="12" t="s">
        <v>1715</v>
      </c>
      <c r="L611" s="7" t="s">
        <v>2724</v>
      </c>
      <c r="M611" s="13" t="s">
        <v>1104</v>
      </c>
      <c r="N611" s="14" t="s">
        <v>1502</v>
      </c>
      <c r="O611" s="9" t="s">
        <v>1887</v>
      </c>
      <c r="P611" s="13" t="s">
        <v>3269</v>
      </c>
      <c r="Q611" s="8" t="s">
        <v>1310</v>
      </c>
      <c r="R611" s="3" t="s">
        <v>2227</v>
      </c>
      <c r="S611" s="10" t="s">
        <v>2562</v>
      </c>
      <c r="T611" s="16">
        <f t="shared" ca="1" si="74"/>
        <v>43495</v>
      </c>
      <c r="U611" s="36" t="b">
        <f t="shared" ca="1" si="75"/>
        <v>0</v>
      </c>
      <c r="V611" s="36" t="b">
        <f t="shared" ca="1" si="76"/>
        <v>1</v>
      </c>
      <c r="W611" s="38" t="b">
        <f t="shared" ca="1" si="77"/>
        <v>0</v>
      </c>
      <c r="X611" s="2" t="b">
        <f t="shared" ca="1" si="78"/>
        <v>0</v>
      </c>
      <c r="Y611" s="2" t="b">
        <f t="shared" si="79"/>
        <v>1</v>
      </c>
    </row>
    <row r="612" spans="1:25" thickTop="1" thickBot="1" x14ac:dyDescent="0.3">
      <c r="A612" s="35">
        <v>611</v>
      </c>
      <c r="B612" s="15" t="s">
        <v>660</v>
      </c>
      <c r="C612" s="4">
        <f t="shared" ca="1" si="72"/>
        <v>70.953111181038537</v>
      </c>
      <c r="D612" s="5">
        <f t="shared" ca="1" si="73"/>
        <v>17</v>
      </c>
      <c r="E612" s="6" t="s">
        <v>2790</v>
      </c>
      <c r="F612" s="7" t="s">
        <v>1481</v>
      </c>
      <c r="G612" s="8" t="s">
        <v>1092</v>
      </c>
      <c r="H612" s="9" t="s">
        <v>2560</v>
      </c>
      <c r="I612" s="10" t="s">
        <v>1502</v>
      </c>
      <c r="J612" s="11" t="s">
        <v>1226</v>
      </c>
      <c r="K612" s="12" t="s">
        <v>1583</v>
      </c>
      <c r="L612" s="7" t="s">
        <v>1146</v>
      </c>
      <c r="M612" s="13" t="s">
        <v>1151</v>
      </c>
      <c r="N612" s="14" t="s">
        <v>3271</v>
      </c>
      <c r="O612" s="9" t="s">
        <v>1105</v>
      </c>
      <c r="P612" s="13" t="s">
        <v>3272</v>
      </c>
      <c r="Q612" s="8" t="s">
        <v>1078</v>
      </c>
      <c r="R612" s="3" t="s">
        <v>1166</v>
      </c>
      <c r="T612" s="16">
        <f t="shared" ca="1" si="74"/>
        <v>43527</v>
      </c>
      <c r="U612" s="36" t="b">
        <f t="shared" ca="1" si="75"/>
        <v>1</v>
      </c>
      <c r="V612" s="36" t="b">
        <f t="shared" ca="1" si="76"/>
        <v>0</v>
      </c>
      <c r="W612" s="38" t="b">
        <f t="shared" ca="1" si="77"/>
        <v>0</v>
      </c>
      <c r="X612" s="2" t="b">
        <f t="shared" ca="1" si="78"/>
        <v>0</v>
      </c>
      <c r="Y612" s="2" t="b">
        <f t="shared" si="79"/>
        <v>1</v>
      </c>
    </row>
    <row r="613" spans="1:25" thickTop="1" thickBot="1" x14ac:dyDescent="0.3">
      <c r="A613" s="35">
        <v>612</v>
      </c>
      <c r="B613" s="15" t="s">
        <v>661</v>
      </c>
      <c r="C613" s="4">
        <f t="shared" ca="1" si="72"/>
        <v>32.454548720319522</v>
      </c>
      <c r="D613" s="5">
        <f t="shared" ca="1" si="73"/>
        <v>16</v>
      </c>
      <c r="E613" s="6" t="s">
        <v>3273</v>
      </c>
      <c r="F613" s="7" t="s">
        <v>1092</v>
      </c>
      <c r="G613" s="8" t="s">
        <v>1755</v>
      </c>
      <c r="H613" s="9" t="s">
        <v>1071</v>
      </c>
      <c r="I613" s="10" t="s">
        <v>3274</v>
      </c>
      <c r="J613" s="11" t="s">
        <v>1074</v>
      </c>
      <c r="K613" s="12" t="s">
        <v>1407</v>
      </c>
      <c r="L613" s="7" t="s">
        <v>1153</v>
      </c>
      <c r="T613" s="16">
        <f t="shared" ca="1" si="74"/>
        <v>43511</v>
      </c>
      <c r="U613" s="36" t="b">
        <f t="shared" ca="1" si="75"/>
        <v>1</v>
      </c>
      <c r="V613" s="36" t="b">
        <f t="shared" ca="1" si="76"/>
        <v>0</v>
      </c>
      <c r="W613" s="38" t="b">
        <f t="shared" ca="1" si="77"/>
        <v>0</v>
      </c>
      <c r="X613" s="2" t="b">
        <f t="shared" ca="1" si="78"/>
        <v>0</v>
      </c>
      <c r="Y613" s="2" t="b">
        <f t="shared" si="79"/>
        <v>1</v>
      </c>
    </row>
    <row r="614" spans="1:25" thickTop="1" thickBot="1" x14ac:dyDescent="0.3">
      <c r="A614" s="35">
        <v>613</v>
      </c>
      <c r="B614" s="15" t="s">
        <v>662</v>
      </c>
      <c r="C614" s="4">
        <f t="shared" ca="1" si="72"/>
        <v>27.657075798656162</v>
      </c>
      <c r="D614" s="5">
        <f t="shared" ca="1" si="73"/>
        <v>10</v>
      </c>
      <c r="E614" s="6" t="s">
        <v>3275</v>
      </c>
      <c r="F614" s="7" t="s">
        <v>1084</v>
      </c>
      <c r="G614" s="8" t="s">
        <v>1216</v>
      </c>
      <c r="H614" s="9" t="s">
        <v>1092</v>
      </c>
      <c r="I614" s="10" t="s">
        <v>1496</v>
      </c>
      <c r="J614" s="11" t="s">
        <v>1716</v>
      </c>
      <c r="K614" s="12" t="s">
        <v>3276</v>
      </c>
      <c r="L614" s="7" t="s">
        <v>3277</v>
      </c>
      <c r="T614" s="16">
        <f t="shared" ca="1" si="74"/>
        <v>43502</v>
      </c>
      <c r="U614" s="36" t="b">
        <f t="shared" ca="1" si="75"/>
        <v>0</v>
      </c>
      <c r="V614" s="36" t="b">
        <f t="shared" ca="1" si="76"/>
        <v>1</v>
      </c>
      <c r="W614" s="38" t="b">
        <f t="shared" ca="1" si="77"/>
        <v>0</v>
      </c>
      <c r="X614" s="2" t="b">
        <f t="shared" ca="1" si="78"/>
        <v>1</v>
      </c>
      <c r="Y614" s="2" t="b">
        <f t="shared" si="79"/>
        <v>1</v>
      </c>
    </row>
    <row r="615" spans="1:25" thickTop="1" thickBot="1" x14ac:dyDescent="0.3">
      <c r="A615" s="35">
        <v>614</v>
      </c>
      <c r="B615" s="15" t="s">
        <v>663</v>
      </c>
      <c r="C615" s="4">
        <f t="shared" ca="1" si="72"/>
        <v>80.024134614712224</v>
      </c>
      <c r="D615" s="5">
        <f t="shared" ca="1" si="73"/>
        <v>10</v>
      </c>
      <c r="E615" s="6" t="s">
        <v>3278</v>
      </c>
      <c r="F615" s="7" t="s">
        <v>1225</v>
      </c>
      <c r="G615" s="8" t="s">
        <v>1278</v>
      </c>
      <c r="H615" s="9" t="s">
        <v>1151</v>
      </c>
      <c r="I615" s="10" t="s">
        <v>3279</v>
      </c>
      <c r="T615" s="16">
        <f t="shared" ca="1" si="74"/>
        <v>43524</v>
      </c>
      <c r="U615" s="36" t="b">
        <f t="shared" ca="1" si="75"/>
        <v>0</v>
      </c>
      <c r="V615" s="36" t="b">
        <f t="shared" ca="1" si="76"/>
        <v>1</v>
      </c>
      <c r="W615" s="38" t="b">
        <f t="shared" ca="1" si="77"/>
        <v>0</v>
      </c>
      <c r="X615" s="2" t="b">
        <f t="shared" ca="1" si="78"/>
        <v>0</v>
      </c>
      <c r="Y615" s="2" t="b">
        <f t="shared" si="79"/>
        <v>1</v>
      </c>
    </row>
    <row r="616" spans="1:25" thickTop="1" thickBot="1" x14ac:dyDescent="0.3">
      <c r="A616" s="35">
        <v>615</v>
      </c>
      <c r="B616" s="15" t="s">
        <v>664</v>
      </c>
      <c r="C616" s="4">
        <f t="shared" ca="1" si="72"/>
        <v>25.791598200482134</v>
      </c>
      <c r="D616" s="5">
        <f t="shared" ca="1" si="73"/>
        <v>7</v>
      </c>
      <c r="E616" s="6" t="s">
        <v>1215</v>
      </c>
      <c r="F616" s="7" t="s">
        <v>3280</v>
      </c>
      <c r="G616" s="8" t="s">
        <v>1248</v>
      </c>
      <c r="H616" s="9" t="s">
        <v>3281</v>
      </c>
      <c r="I616" s="10" t="s">
        <v>1078</v>
      </c>
      <c r="J616" s="11" t="s">
        <v>1416</v>
      </c>
      <c r="K616" s="12" t="s">
        <v>1318</v>
      </c>
      <c r="T616" s="16">
        <f t="shared" ca="1" si="74"/>
        <v>43505</v>
      </c>
      <c r="U616" s="36" t="b">
        <f t="shared" ca="1" si="75"/>
        <v>0</v>
      </c>
      <c r="V616" s="36" t="b">
        <f t="shared" ca="1" si="76"/>
        <v>1</v>
      </c>
      <c r="W616" s="38" t="b">
        <f t="shared" ca="1" si="77"/>
        <v>0</v>
      </c>
      <c r="X616" s="2" t="b">
        <f t="shared" ca="1" si="78"/>
        <v>1</v>
      </c>
      <c r="Y616" s="2" t="b">
        <f t="shared" si="79"/>
        <v>1</v>
      </c>
    </row>
    <row r="617" spans="1:25" thickTop="1" thickBot="1" x14ac:dyDescent="0.3">
      <c r="A617" s="35">
        <v>616</v>
      </c>
      <c r="B617" s="15" t="s">
        <v>665</v>
      </c>
      <c r="C617" s="4">
        <f t="shared" ca="1" si="72"/>
        <v>57.974278550178191</v>
      </c>
      <c r="D617" s="5">
        <f t="shared" ca="1" si="73"/>
        <v>9</v>
      </c>
      <c r="E617" s="6" t="s">
        <v>1087</v>
      </c>
      <c r="F617" s="7" t="s">
        <v>3282</v>
      </c>
      <c r="G617" s="8" t="s">
        <v>1734</v>
      </c>
      <c r="H617" s="9" t="s">
        <v>1088</v>
      </c>
      <c r="I617" s="10" t="s">
        <v>3283</v>
      </c>
      <c r="J617" s="11" t="s">
        <v>1092</v>
      </c>
      <c r="K617" s="12" t="s">
        <v>1124</v>
      </c>
      <c r="L617" s="7" t="s">
        <v>1071</v>
      </c>
      <c r="M617" s="13" t="s">
        <v>2157</v>
      </c>
      <c r="N617" s="14" t="s">
        <v>1407</v>
      </c>
      <c r="O617" s="9" t="s">
        <v>1119</v>
      </c>
      <c r="P617" s="13" t="s">
        <v>1106</v>
      </c>
      <c r="Q617" s="8" t="s">
        <v>1153</v>
      </c>
      <c r="T617" s="16">
        <f t="shared" ca="1" si="74"/>
        <v>43522</v>
      </c>
      <c r="U617" s="36" t="b">
        <f t="shared" ca="1" si="75"/>
        <v>0</v>
      </c>
      <c r="V617" s="36" t="b">
        <f t="shared" ca="1" si="76"/>
        <v>1</v>
      </c>
      <c r="W617" s="38" t="b">
        <f t="shared" ca="1" si="77"/>
        <v>0</v>
      </c>
      <c r="X617" s="2" t="b">
        <f t="shared" ca="1" si="78"/>
        <v>0</v>
      </c>
      <c r="Y617" s="2" t="b">
        <f t="shared" si="79"/>
        <v>1</v>
      </c>
    </row>
    <row r="618" spans="1:25" thickTop="1" thickBot="1" x14ac:dyDescent="0.3">
      <c r="A618" s="35">
        <v>617</v>
      </c>
      <c r="B618" s="15" t="s">
        <v>128</v>
      </c>
      <c r="C618" s="4">
        <f t="shared" ca="1" si="72"/>
        <v>38.95042760951263</v>
      </c>
      <c r="D618" s="5">
        <f t="shared" ca="1" si="73"/>
        <v>15</v>
      </c>
      <c r="E618" s="6" t="s">
        <v>666</v>
      </c>
      <c r="T618" s="16">
        <f t="shared" ca="1" si="74"/>
        <v>43530</v>
      </c>
      <c r="U618" s="36" t="b">
        <f t="shared" ca="1" si="75"/>
        <v>1</v>
      </c>
      <c r="V618" s="36" t="b">
        <f t="shared" ca="1" si="76"/>
        <v>0</v>
      </c>
      <c r="W618" s="38" t="b">
        <f t="shared" ca="1" si="77"/>
        <v>0</v>
      </c>
      <c r="X618" s="2" t="b">
        <f t="shared" ca="1" si="78"/>
        <v>0</v>
      </c>
      <c r="Y618" s="2" t="b">
        <f t="shared" si="79"/>
        <v>1</v>
      </c>
    </row>
    <row r="619" spans="1:25" thickTop="1" thickBot="1" x14ac:dyDescent="0.3">
      <c r="A619" s="35">
        <v>618</v>
      </c>
      <c r="B619" s="15" t="s">
        <v>667</v>
      </c>
      <c r="C619" s="4">
        <f t="shared" ca="1" si="72"/>
        <v>86.067819697986764</v>
      </c>
      <c r="D619" s="5">
        <f t="shared" ca="1" si="73"/>
        <v>3</v>
      </c>
      <c r="E619" s="6" t="s">
        <v>1639</v>
      </c>
      <c r="F619" s="7" t="s">
        <v>1351</v>
      </c>
      <c r="G619" s="8" t="s">
        <v>1182</v>
      </c>
      <c r="H619" s="9" t="s">
        <v>1459</v>
      </c>
      <c r="I619" s="10" t="s">
        <v>3284</v>
      </c>
      <c r="J619" s="11" t="s">
        <v>1474</v>
      </c>
      <c r="K619" s="12" t="s">
        <v>1460</v>
      </c>
      <c r="L619" s="7" t="s">
        <v>3285</v>
      </c>
      <c r="M619" s="13" t="s">
        <v>1991</v>
      </c>
      <c r="T619" s="16">
        <f t="shared" ca="1" si="74"/>
        <v>43498</v>
      </c>
      <c r="U619" s="36" t="b">
        <f t="shared" ca="1" si="75"/>
        <v>0</v>
      </c>
      <c r="V619" s="36" t="b">
        <f t="shared" ca="1" si="76"/>
        <v>1</v>
      </c>
      <c r="W619" s="38" t="b">
        <f t="shared" ca="1" si="77"/>
        <v>0</v>
      </c>
      <c r="X619" s="2" t="b">
        <f t="shared" ca="1" si="78"/>
        <v>0</v>
      </c>
      <c r="Y619" s="2" t="b">
        <f t="shared" si="79"/>
        <v>1</v>
      </c>
    </row>
    <row r="620" spans="1:25" thickTop="1" thickBot="1" x14ac:dyDescent="0.3">
      <c r="A620" s="35">
        <v>619</v>
      </c>
      <c r="B620" s="15" t="s">
        <v>668</v>
      </c>
      <c r="C620" s="4">
        <f t="shared" ca="1" si="72"/>
        <v>54.355202234043475</v>
      </c>
      <c r="D620" s="5">
        <f t="shared" ca="1" si="73"/>
        <v>11</v>
      </c>
      <c r="E620" s="6" t="s">
        <v>3286</v>
      </c>
      <c r="F620" s="7" t="s">
        <v>3287</v>
      </c>
      <c r="G620" s="8" t="s">
        <v>1393</v>
      </c>
      <c r="T620" s="16">
        <f t="shared" ca="1" si="74"/>
        <v>43512</v>
      </c>
      <c r="U620" s="36" t="b">
        <f t="shared" ca="1" si="75"/>
        <v>1</v>
      </c>
      <c r="V620" s="36" t="b">
        <f t="shared" ca="1" si="76"/>
        <v>0</v>
      </c>
      <c r="W620" s="38" t="b">
        <f t="shared" ca="1" si="77"/>
        <v>0</v>
      </c>
      <c r="X620" s="2" t="b">
        <f t="shared" ca="1" si="78"/>
        <v>0</v>
      </c>
      <c r="Y620" s="2" t="b">
        <f t="shared" si="79"/>
        <v>1</v>
      </c>
    </row>
    <row r="621" spans="1:25" thickTop="1" thickBot="1" x14ac:dyDescent="0.3">
      <c r="A621" s="35">
        <v>620</v>
      </c>
      <c r="B621" s="15" t="s">
        <v>669</v>
      </c>
      <c r="C621" s="4">
        <f t="shared" ca="1" si="72"/>
        <v>69.605693028889974</v>
      </c>
      <c r="D621" s="5">
        <f t="shared" ca="1" si="73"/>
        <v>5</v>
      </c>
      <c r="E621" s="6" t="s">
        <v>214</v>
      </c>
      <c r="T621" s="16">
        <f t="shared" ca="1" si="74"/>
        <v>43491</v>
      </c>
      <c r="U621" s="36" t="b">
        <f t="shared" ca="1" si="75"/>
        <v>0</v>
      </c>
      <c r="V621" s="36" t="b">
        <f t="shared" ca="1" si="76"/>
        <v>1</v>
      </c>
      <c r="W621" s="38" t="b">
        <f t="shared" ca="1" si="77"/>
        <v>0</v>
      </c>
      <c r="X621" s="2" t="b">
        <f t="shared" ca="1" si="78"/>
        <v>0</v>
      </c>
      <c r="Y621" s="2" t="b">
        <f t="shared" si="79"/>
        <v>1</v>
      </c>
    </row>
    <row r="622" spans="1:25" thickTop="1" thickBot="1" x14ac:dyDescent="0.3">
      <c r="A622" s="35">
        <v>621</v>
      </c>
      <c r="B622" s="15" t="s">
        <v>670</v>
      </c>
      <c r="C622" s="4">
        <f t="shared" ca="1" si="72"/>
        <v>57.887214716145031</v>
      </c>
      <c r="D622" s="5">
        <f t="shared" ca="1" si="73"/>
        <v>3</v>
      </c>
      <c r="E622" s="6" t="s">
        <v>1639</v>
      </c>
      <c r="F622" s="7" t="s">
        <v>1182</v>
      </c>
      <c r="G622" s="8" t="s">
        <v>1459</v>
      </c>
      <c r="H622" s="9" t="s">
        <v>1332</v>
      </c>
      <c r="I622" s="10" t="s">
        <v>1185</v>
      </c>
      <c r="J622" s="11" t="s">
        <v>1460</v>
      </c>
      <c r="K622" s="12" t="s">
        <v>1071</v>
      </c>
      <c r="L622" s="7" t="s">
        <v>3187</v>
      </c>
      <c r="M622" s="13" t="s">
        <v>1673</v>
      </c>
      <c r="N622" s="14" t="s">
        <v>1461</v>
      </c>
      <c r="O622" s="9" t="s">
        <v>1468</v>
      </c>
      <c r="P622" s="13" t="s">
        <v>1194</v>
      </c>
      <c r="Q622" s="8" t="s">
        <v>1225</v>
      </c>
      <c r="R622" s="3" t="s">
        <v>1278</v>
      </c>
      <c r="S622" s="10" t="s">
        <v>3288</v>
      </c>
      <c r="T622" s="16">
        <f t="shared" ca="1" si="74"/>
        <v>43518</v>
      </c>
      <c r="U622" s="36" t="b">
        <f t="shared" ca="1" si="75"/>
        <v>0</v>
      </c>
      <c r="V622" s="36" t="b">
        <f t="shared" ca="1" si="76"/>
        <v>1</v>
      </c>
      <c r="W622" s="38" t="b">
        <f t="shared" ca="1" si="77"/>
        <v>0</v>
      </c>
      <c r="X622" s="2" t="b">
        <f t="shared" ca="1" si="78"/>
        <v>0</v>
      </c>
      <c r="Y622" s="2" t="b">
        <f t="shared" si="79"/>
        <v>1</v>
      </c>
    </row>
    <row r="623" spans="1:25" thickTop="1" thickBot="1" x14ac:dyDescent="0.3">
      <c r="A623" s="35">
        <v>622</v>
      </c>
      <c r="B623" s="15" t="s">
        <v>506</v>
      </c>
      <c r="C623" s="4">
        <f t="shared" ca="1" si="72"/>
        <v>28.335815822976919</v>
      </c>
      <c r="D623" s="5">
        <f t="shared" ca="1" si="73"/>
        <v>17</v>
      </c>
      <c r="E623" s="6" t="s">
        <v>1824</v>
      </c>
      <c r="F623" s="7" t="s">
        <v>1128</v>
      </c>
      <c r="G623" s="8" t="s">
        <v>1318</v>
      </c>
      <c r="T623" s="16">
        <f t="shared" ca="1" si="74"/>
        <v>43490</v>
      </c>
      <c r="U623" s="36" t="b">
        <f t="shared" ca="1" si="75"/>
        <v>1</v>
      </c>
      <c r="V623" s="36" t="b">
        <f t="shared" ca="1" si="76"/>
        <v>0</v>
      </c>
      <c r="W623" s="38" t="b">
        <f t="shared" ca="1" si="77"/>
        <v>0</v>
      </c>
      <c r="X623" s="2" t="b">
        <f t="shared" ca="1" si="78"/>
        <v>1</v>
      </c>
      <c r="Y623" s="2" t="b">
        <f t="shared" si="79"/>
        <v>1</v>
      </c>
    </row>
    <row r="624" spans="1:25" thickTop="1" thickBot="1" x14ac:dyDescent="0.3">
      <c r="A624" s="35">
        <v>623</v>
      </c>
      <c r="B624" s="15" t="s">
        <v>671</v>
      </c>
      <c r="C624" s="4">
        <f t="shared" ca="1" si="72"/>
        <v>17.419951342475215</v>
      </c>
      <c r="D624" s="5">
        <f t="shared" ca="1" si="73"/>
        <v>5</v>
      </c>
      <c r="E624" s="6" t="s">
        <v>1324</v>
      </c>
      <c r="F624" s="7" t="s">
        <v>3289</v>
      </c>
      <c r="T624" s="16">
        <f t="shared" ca="1" si="74"/>
        <v>43512</v>
      </c>
      <c r="U624" s="36" t="b">
        <f t="shared" ca="1" si="75"/>
        <v>0</v>
      </c>
      <c r="V624" s="36" t="b">
        <f t="shared" ca="1" si="76"/>
        <v>1</v>
      </c>
      <c r="W624" s="38" t="b">
        <f t="shared" ca="1" si="77"/>
        <v>0</v>
      </c>
      <c r="X624" s="2" t="b">
        <f t="shared" ca="1" si="78"/>
        <v>1</v>
      </c>
      <c r="Y624" s="2" t="b">
        <f t="shared" si="79"/>
        <v>1</v>
      </c>
    </row>
    <row r="625" spans="1:25" thickTop="1" thickBot="1" x14ac:dyDescent="0.3">
      <c r="A625" s="35">
        <v>624</v>
      </c>
      <c r="B625" s="15" t="s">
        <v>672</v>
      </c>
      <c r="C625" s="4">
        <f t="shared" ca="1" si="72"/>
        <v>3.8418498218890762</v>
      </c>
      <c r="D625" s="5">
        <f t="shared" ca="1" si="73"/>
        <v>4</v>
      </c>
      <c r="E625" s="6" t="s">
        <v>3290</v>
      </c>
      <c r="F625" s="7" t="s">
        <v>3291</v>
      </c>
      <c r="G625" s="8" t="s">
        <v>1274</v>
      </c>
      <c r="H625" s="9" t="s">
        <v>1468</v>
      </c>
      <c r="I625" s="10" t="s">
        <v>3292</v>
      </c>
      <c r="J625" s="11" t="s">
        <v>3293</v>
      </c>
      <c r="K625" s="12" t="s">
        <v>3294</v>
      </c>
      <c r="L625" s="7" t="s">
        <v>1596</v>
      </c>
      <c r="M625" s="13" t="s">
        <v>1694</v>
      </c>
      <c r="N625" s="14" t="s">
        <v>2126</v>
      </c>
      <c r="O625" s="9" t="s">
        <v>1092</v>
      </c>
      <c r="P625" s="13" t="s">
        <v>2241</v>
      </c>
      <c r="Q625" s="8" t="s">
        <v>1191</v>
      </c>
      <c r="R625" s="3" t="s">
        <v>3295</v>
      </c>
      <c r="T625" s="16">
        <f t="shared" ca="1" si="74"/>
        <v>43519</v>
      </c>
      <c r="U625" s="36" t="b">
        <f t="shared" ca="1" si="75"/>
        <v>0</v>
      </c>
      <c r="V625" s="36" t="b">
        <f t="shared" ca="1" si="76"/>
        <v>1</v>
      </c>
      <c r="W625" s="38" t="b">
        <f t="shared" ca="1" si="77"/>
        <v>0</v>
      </c>
      <c r="X625" s="2" t="b">
        <f t="shared" ca="1" si="78"/>
        <v>1</v>
      </c>
      <c r="Y625" s="2" t="b">
        <f t="shared" si="79"/>
        <v>1</v>
      </c>
    </row>
    <row r="626" spans="1:25" thickTop="1" thickBot="1" x14ac:dyDescent="0.3">
      <c r="A626" s="35">
        <v>625</v>
      </c>
      <c r="B626" s="15" t="s">
        <v>673</v>
      </c>
      <c r="C626" s="4">
        <f t="shared" ca="1" si="72"/>
        <v>36.646212438423731</v>
      </c>
      <c r="D626" s="5">
        <f t="shared" ca="1" si="73"/>
        <v>16</v>
      </c>
      <c r="E626" s="6" t="s">
        <v>3296</v>
      </c>
      <c r="F626" s="7" t="s">
        <v>1084</v>
      </c>
      <c r="G626" s="8" t="s">
        <v>3297</v>
      </c>
      <c r="H626" s="9" t="s">
        <v>1318</v>
      </c>
      <c r="T626" s="16">
        <f t="shared" ca="1" si="74"/>
        <v>43522</v>
      </c>
      <c r="U626" s="36" t="b">
        <f t="shared" ca="1" si="75"/>
        <v>1</v>
      </c>
      <c r="V626" s="36" t="b">
        <f t="shared" ca="1" si="76"/>
        <v>0</v>
      </c>
      <c r="W626" s="38" t="b">
        <f t="shared" ca="1" si="77"/>
        <v>0</v>
      </c>
      <c r="X626" s="2" t="b">
        <f t="shared" ca="1" si="78"/>
        <v>0</v>
      </c>
      <c r="Y626" s="2" t="b">
        <f t="shared" si="79"/>
        <v>1</v>
      </c>
    </row>
    <row r="627" spans="1:25" thickTop="1" thickBot="1" x14ac:dyDescent="0.3">
      <c r="A627" s="35">
        <v>626</v>
      </c>
      <c r="B627" s="15" t="s">
        <v>674</v>
      </c>
      <c r="C627" s="4">
        <f t="shared" ca="1" si="72"/>
        <v>68.145623871558954</v>
      </c>
      <c r="D627" s="5">
        <f t="shared" ca="1" si="73"/>
        <v>6</v>
      </c>
      <c r="E627" s="6" t="s">
        <v>675</v>
      </c>
      <c r="T627" s="16">
        <f t="shared" ca="1" si="74"/>
        <v>43515</v>
      </c>
      <c r="U627" s="36" t="b">
        <f t="shared" ca="1" si="75"/>
        <v>0</v>
      </c>
      <c r="V627" s="36" t="b">
        <f t="shared" ca="1" si="76"/>
        <v>1</v>
      </c>
      <c r="W627" s="38" t="b">
        <f t="shared" ca="1" si="77"/>
        <v>0</v>
      </c>
      <c r="X627" s="2" t="b">
        <f t="shared" ca="1" si="78"/>
        <v>0</v>
      </c>
      <c r="Y627" s="2" t="b">
        <f t="shared" si="79"/>
        <v>1</v>
      </c>
    </row>
    <row r="628" spans="1:25" thickTop="1" thickBot="1" x14ac:dyDescent="0.3">
      <c r="A628" s="35">
        <v>627</v>
      </c>
      <c r="B628" s="15" t="s">
        <v>676</v>
      </c>
      <c r="C628" s="4">
        <f t="shared" ca="1" si="72"/>
        <v>11.189475278247984</v>
      </c>
      <c r="D628" s="5">
        <f t="shared" ca="1" si="73"/>
        <v>3</v>
      </c>
      <c r="E628" s="6" t="s">
        <v>3298</v>
      </c>
      <c r="F628" s="7" t="s">
        <v>3299</v>
      </c>
      <c r="G628" s="8" t="s">
        <v>1182</v>
      </c>
      <c r="H628" s="9" t="s">
        <v>1500</v>
      </c>
      <c r="I628" s="10" t="s">
        <v>1332</v>
      </c>
      <c r="J628" s="11" t="s">
        <v>1185</v>
      </c>
      <c r="K628" s="12" t="s">
        <v>1480</v>
      </c>
      <c r="L628" s="7" t="s">
        <v>1084</v>
      </c>
      <c r="M628" s="13" t="s">
        <v>1225</v>
      </c>
      <c r="N628" s="14" t="s">
        <v>1278</v>
      </c>
      <c r="O628" s="9" t="s">
        <v>3300</v>
      </c>
      <c r="P628" s="13" t="s">
        <v>1317</v>
      </c>
      <c r="Q628" s="8" t="s">
        <v>1071</v>
      </c>
      <c r="R628" s="3" t="s">
        <v>1113</v>
      </c>
      <c r="S628" s="10" t="s">
        <v>3301</v>
      </c>
      <c r="T628" s="16">
        <f t="shared" ca="1" si="74"/>
        <v>43505</v>
      </c>
      <c r="U628" s="36" t="b">
        <f t="shared" ca="1" si="75"/>
        <v>0</v>
      </c>
      <c r="V628" s="36" t="b">
        <f t="shared" ca="1" si="76"/>
        <v>1</v>
      </c>
      <c r="W628" s="38" t="b">
        <f t="shared" ca="1" si="77"/>
        <v>0</v>
      </c>
      <c r="X628" s="2" t="b">
        <f t="shared" ca="1" si="78"/>
        <v>1</v>
      </c>
      <c r="Y628" s="2" t="b">
        <f t="shared" si="79"/>
        <v>1</v>
      </c>
    </row>
    <row r="629" spans="1:25" thickTop="1" thickBot="1" x14ac:dyDescent="0.3">
      <c r="A629" s="35">
        <v>628</v>
      </c>
      <c r="B629" s="15" t="s">
        <v>65</v>
      </c>
      <c r="C629" s="4">
        <f t="shared" ca="1" si="72"/>
        <v>60.168989135701779</v>
      </c>
      <c r="D629" s="5">
        <f t="shared" ca="1" si="73"/>
        <v>17</v>
      </c>
      <c r="E629" s="6" t="s">
        <v>677</v>
      </c>
      <c r="T629" s="16">
        <f t="shared" ca="1" si="74"/>
        <v>43523</v>
      </c>
      <c r="U629" s="36" t="b">
        <f t="shared" ca="1" si="75"/>
        <v>1</v>
      </c>
      <c r="V629" s="36" t="b">
        <f t="shared" ca="1" si="76"/>
        <v>0</v>
      </c>
      <c r="W629" s="38" t="b">
        <f t="shared" ca="1" si="77"/>
        <v>0</v>
      </c>
      <c r="X629" s="2" t="b">
        <f t="shared" ca="1" si="78"/>
        <v>0</v>
      </c>
      <c r="Y629" s="2" t="b">
        <f t="shared" si="79"/>
        <v>1</v>
      </c>
    </row>
    <row r="630" spans="1:25" thickTop="1" thickBot="1" x14ac:dyDescent="0.3">
      <c r="A630" s="35">
        <v>629</v>
      </c>
      <c r="B630" s="15" t="s">
        <v>678</v>
      </c>
      <c r="C630" s="4">
        <f t="shared" ca="1" si="72"/>
        <v>19.257685599655041</v>
      </c>
      <c r="D630" s="5">
        <f t="shared" ca="1" si="73"/>
        <v>3</v>
      </c>
      <c r="E630" s="6" t="s">
        <v>2416</v>
      </c>
      <c r="F630" s="7" t="s">
        <v>3302</v>
      </c>
      <c r="G630" s="8" t="s">
        <v>1084</v>
      </c>
      <c r="H630" s="9" t="s">
        <v>2598</v>
      </c>
      <c r="I630" s="10" t="s">
        <v>1092</v>
      </c>
      <c r="J630" s="11" t="s">
        <v>1194</v>
      </c>
      <c r="K630" s="12" t="s">
        <v>2569</v>
      </c>
      <c r="L630" s="7" t="s">
        <v>1209</v>
      </c>
      <c r="M630" s="13" t="s">
        <v>2441</v>
      </c>
      <c r="N630" s="14" t="s">
        <v>1071</v>
      </c>
      <c r="O630" s="9" t="s">
        <v>2560</v>
      </c>
      <c r="P630" s="13" t="s">
        <v>1198</v>
      </c>
      <c r="Q630" s="8" t="s">
        <v>1197</v>
      </c>
      <c r="R630" s="3" t="s">
        <v>3303</v>
      </c>
      <c r="S630" s="10" t="s">
        <v>3304</v>
      </c>
      <c r="T630" s="16">
        <f t="shared" ca="1" si="74"/>
        <v>43499</v>
      </c>
      <c r="U630" s="36" t="b">
        <f t="shared" ca="1" si="75"/>
        <v>0</v>
      </c>
      <c r="V630" s="36" t="b">
        <f t="shared" ca="1" si="76"/>
        <v>1</v>
      </c>
      <c r="W630" s="38" t="b">
        <f t="shared" ca="1" si="77"/>
        <v>0</v>
      </c>
      <c r="X630" s="2" t="b">
        <f t="shared" ca="1" si="78"/>
        <v>1</v>
      </c>
      <c r="Y630" s="2" t="b">
        <f t="shared" si="79"/>
        <v>1</v>
      </c>
    </row>
    <row r="631" spans="1:25" thickTop="1" thickBot="1" x14ac:dyDescent="0.3">
      <c r="A631" s="35">
        <v>630</v>
      </c>
      <c r="B631" s="15" t="s">
        <v>679</v>
      </c>
      <c r="C631" s="4">
        <f t="shared" ca="1" si="72"/>
        <v>9.9383382272917089</v>
      </c>
      <c r="D631" s="5">
        <f t="shared" ca="1" si="73"/>
        <v>17</v>
      </c>
      <c r="E631" s="6" t="s">
        <v>3305</v>
      </c>
      <c r="F631" s="7" t="s">
        <v>1084</v>
      </c>
      <c r="G631" s="8" t="s">
        <v>3306</v>
      </c>
      <c r="T631" s="16">
        <f t="shared" ca="1" si="74"/>
        <v>43504</v>
      </c>
      <c r="U631" s="36" t="b">
        <f t="shared" ca="1" si="75"/>
        <v>1</v>
      </c>
      <c r="V631" s="36" t="b">
        <f t="shared" ca="1" si="76"/>
        <v>0</v>
      </c>
      <c r="W631" s="38" t="b">
        <f t="shared" ca="1" si="77"/>
        <v>0</v>
      </c>
      <c r="X631" s="2" t="b">
        <f t="shared" ca="1" si="78"/>
        <v>1</v>
      </c>
      <c r="Y631" s="2" t="b">
        <f t="shared" si="79"/>
        <v>1</v>
      </c>
    </row>
    <row r="632" spans="1:25" thickTop="1" thickBot="1" x14ac:dyDescent="0.3">
      <c r="A632" s="35">
        <v>631</v>
      </c>
      <c r="B632" s="15" t="s">
        <v>680</v>
      </c>
      <c r="C632" s="4">
        <f t="shared" ca="1" si="72"/>
        <v>71.677807986182657</v>
      </c>
      <c r="D632" s="5">
        <f t="shared" ca="1" si="73"/>
        <v>5</v>
      </c>
      <c r="E632" s="6" t="s">
        <v>3286</v>
      </c>
      <c r="F632" s="7" t="s">
        <v>1084</v>
      </c>
      <c r="G632" s="8" t="s">
        <v>1071</v>
      </c>
      <c r="H632" s="9" t="s">
        <v>2344</v>
      </c>
      <c r="T632" s="16">
        <f t="shared" ca="1" si="74"/>
        <v>43522</v>
      </c>
      <c r="U632" s="36" t="b">
        <f t="shared" ca="1" si="75"/>
        <v>0</v>
      </c>
      <c r="V632" s="36" t="b">
        <f t="shared" ca="1" si="76"/>
        <v>1</v>
      </c>
      <c r="W632" s="38" t="b">
        <f t="shared" ca="1" si="77"/>
        <v>0</v>
      </c>
      <c r="X632" s="2" t="b">
        <f t="shared" ca="1" si="78"/>
        <v>0</v>
      </c>
      <c r="Y632" s="2" t="b">
        <f t="shared" si="79"/>
        <v>1</v>
      </c>
    </row>
    <row r="633" spans="1:25" thickTop="1" thickBot="1" x14ac:dyDescent="0.3">
      <c r="A633" s="35">
        <v>632</v>
      </c>
      <c r="B633" s="15" t="s">
        <v>681</v>
      </c>
      <c r="C633" s="4">
        <f t="shared" ca="1" si="72"/>
        <v>19.092023545481197</v>
      </c>
      <c r="D633" s="5">
        <f t="shared" ca="1" si="73"/>
        <v>6</v>
      </c>
      <c r="E633" s="6" t="s">
        <v>3307</v>
      </c>
      <c r="F633" s="7" t="s">
        <v>1084</v>
      </c>
      <c r="G633" s="8" t="s">
        <v>1071</v>
      </c>
      <c r="H633" s="9" t="s">
        <v>1393</v>
      </c>
      <c r="T633" s="16">
        <f t="shared" ca="1" si="74"/>
        <v>43518</v>
      </c>
      <c r="U633" s="36" t="b">
        <f t="shared" ca="1" si="75"/>
        <v>0</v>
      </c>
      <c r="V633" s="36" t="b">
        <f t="shared" ca="1" si="76"/>
        <v>1</v>
      </c>
      <c r="W633" s="38" t="b">
        <f t="shared" ca="1" si="77"/>
        <v>0</v>
      </c>
      <c r="X633" s="2" t="b">
        <f t="shared" ca="1" si="78"/>
        <v>1</v>
      </c>
      <c r="Y633" s="2" t="b">
        <f t="shared" si="79"/>
        <v>1</v>
      </c>
    </row>
    <row r="634" spans="1:25" thickTop="1" thickBot="1" x14ac:dyDescent="0.3">
      <c r="A634" s="35">
        <v>633</v>
      </c>
      <c r="B634" s="15" t="s">
        <v>682</v>
      </c>
      <c r="C634" s="4">
        <f t="shared" ca="1" si="72"/>
        <v>96.887863255431085</v>
      </c>
      <c r="D634" s="5">
        <f t="shared" ca="1" si="73"/>
        <v>6</v>
      </c>
      <c r="E634" s="6" t="s">
        <v>3286</v>
      </c>
      <c r="F634" s="7" t="s">
        <v>3287</v>
      </c>
      <c r="G634" s="8" t="s">
        <v>1393</v>
      </c>
      <c r="T634" s="16">
        <f t="shared" ca="1" si="74"/>
        <v>43517</v>
      </c>
      <c r="U634" s="36" t="b">
        <f t="shared" ca="1" si="75"/>
        <v>0</v>
      </c>
      <c r="V634" s="36" t="b">
        <f t="shared" ca="1" si="76"/>
        <v>1</v>
      </c>
      <c r="W634" s="38" t="b">
        <f t="shared" ca="1" si="77"/>
        <v>0</v>
      </c>
      <c r="X634" s="2" t="b">
        <f t="shared" ca="1" si="78"/>
        <v>0</v>
      </c>
      <c r="Y634" s="2" t="b">
        <f t="shared" si="79"/>
        <v>1</v>
      </c>
    </row>
    <row r="635" spans="1:25" thickTop="1" thickBot="1" x14ac:dyDescent="0.3">
      <c r="A635" s="35">
        <v>634</v>
      </c>
      <c r="B635" s="15" t="s">
        <v>683</v>
      </c>
      <c r="C635" s="4">
        <f t="shared" ca="1" si="72"/>
        <v>9.1827053694782386</v>
      </c>
      <c r="D635" s="5">
        <f t="shared" ca="1" si="73"/>
        <v>5</v>
      </c>
      <c r="E635" s="6" t="s">
        <v>3308</v>
      </c>
      <c r="F635" s="7" t="s">
        <v>3309</v>
      </c>
      <c r="G635" s="8" t="s">
        <v>2206</v>
      </c>
      <c r="T635" s="16">
        <f t="shared" ca="1" si="74"/>
        <v>43495</v>
      </c>
      <c r="U635" s="36" t="b">
        <f t="shared" ca="1" si="75"/>
        <v>0</v>
      </c>
      <c r="V635" s="36" t="b">
        <f t="shared" ca="1" si="76"/>
        <v>1</v>
      </c>
      <c r="W635" s="38" t="b">
        <f t="shared" ca="1" si="77"/>
        <v>0</v>
      </c>
      <c r="X635" s="2" t="b">
        <f t="shared" ca="1" si="78"/>
        <v>1</v>
      </c>
      <c r="Y635" s="2" t="b">
        <f t="shared" si="79"/>
        <v>1</v>
      </c>
    </row>
    <row r="636" spans="1:25" thickTop="1" thickBot="1" x14ac:dyDescent="0.3">
      <c r="A636" s="35">
        <v>635</v>
      </c>
      <c r="B636" s="15" t="s">
        <v>684</v>
      </c>
      <c r="C636" s="4">
        <f t="shared" ca="1" si="72"/>
        <v>49.023850362862298</v>
      </c>
      <c r="D636" s="5">
        <f t="shared" ca="1" si="73"/>
        <v>5</v>
      </c>
      <c r="E636" s="6" t="s">
        <v>685</v>
      </c>
      <c r="T636" s="16">
        <f t="shared" ca="1" si="74"/>
        <v>43524</v>
      </c>
      <c r="U636" s="36" t="b">
        <f t="shared" ca="1" si="75"/>
        <v>0</v>
      </c>
      <c r="V636" s="36" t="b">
        <f t="shared" ca="1" si="76"/>
        <v>1</v>
      </c>
      <c r="W636" s="38" t="b">
        <f t="shared" ca="1" si="77"/>
        <v>0</v>
      </c>
      <c r="X636" s="2" t="b">
        <f t="shared" ca="1" si="78"/>
        <v>0</v>
      </c>
      <c r="Y636" s="2" t="b">
        <f t="shared" si="79"/>
        <v>1</v>
      </c>
    </row>
    <row r="637" spans="1:25" thickTop="1" thickBot="1" x14ac:dyDescent="0.3">
      <c r="A637" s="35">
        <v>636</v>
      </c>
      <c r="B637" s="15" t="s">
        <v>686</v>
      </c>
      <c r="C637" s="4">
        <f t="shared" ca="1" si="72"/>
        <v>32.77906039061952</v>
      </c>
      <c r="D637" s="5">
        <f t="shared" ca="1" si="73"/>
        <v>3</v>
      </c>
      <c r="E637" s="6" t="s">
        <v>1329</v>
      </c>
      <c r="F637" s="7" t="s">
        <v>2695</v>
      </c>
      <c r="G637" s="8" t="s">
        <v>1501</v>
      </c>
      <c r="H637" s="9" t="s">
        <v>2839</v>
      </c>
      <c r="I637" s="10" t="s">
        <v>3310</v>
      </c>
      <c r="J637" s="11" t="s">
        <v>2073</v>
      </c>
      <c r="K637" s="12" t="s">
        <v>3248</v>
      </c>
      <c r="L637" s="7" t="s">
        <v>3311</v>
      </c>
      <c r="M637" s="13" t="s">
        <v>3312</v>
      </c>
      <c r="N637" s="14" t="s">
        <v>1768</v>
      </c>
      <c r="T637" s="16">
        <f t="shared" ca="1" si="74"/>
        <v>43508</v>
      </c>
      <c r="U637" s="36" t="b">
        <f t="shared" ca="1" si="75"/>
        <v>0</v>
      </c>
      <c r="V637" s="36" t="b">
        <f t="shared" ca="1" si="76"/>
        <v>1</v>
      </c>
      <c r="W637" s="38" t="b">
        <f t="shared" ca="1" si="77"/>
        <v>0</v>
      </c>
      <c r="X637" s="2" t="b">
        <f t="shared" ca="1" si="78"/>
        <v>0</v>
      </c>
      <c r="Y637" s="2" t="b">
        <f t="shared" si="79"/>
        <v>1</v>
      </c>
    </row>
    <row r="638" spans="1:25" thickTop="1" thickBot="1" x14ac:dyDescent="0.3">
      <c r="A638" s="35">
        <v>637</v>
      </c>
      <c r="B638" s="15" t="s">
        <v>687</v>
      </c>
      <c r="C638" s="4">
        <f t="shared" ca="1" si="72"/>
        <v>98.021272986610057</v>
      </c>
      <c r="D638" s="5">
        <f t="shared" ca="1" si="73"/>
        <v>12</v>
      </c>
      <c r="E638" s="6" t="s">
        <v>1457</v>
      </c>
      <c r="F638" s="7" t="s">
        <v>1225</v>
      </c>
      <c r="G638" s="8" t="s">
        <v>1278</v>
      </c>
      <c r="H638" s="9" t="s">
        <v>1084</v>
      </c>
      <c r="I638" s="10" t="s">
        <v>3313</v>
      </c>
      <c r="J638" s="11" t="s">
        <v>1151</v>
      </c>
      <c r="K638" s="12" t="s">
        <v>1146</v>
      </c>
      <c r="L638" s="7" t="s">
        <v>1291</v>
      </c>
      <c r="M638" s="13" t="s">
        <v>3314</v>
      </c>
      <c r="N638" s="14" t="s">
        <v>3315</v>
      </c>
      <c r="T638" s="16">
        <f t="shared" ca="1" si="74"/>
        <v>43504</v>
      </c>
      <c r="U638" s="36" t="b">
        <f t="shared" ca="1" si="75"/>
        <v>1</v>
      </c>
      <c r="V638" s="36" t="b">
        <f t="shared" ca="1" si="76"/>
        <v>0</v>
      </c>
      <c r="W638" s="38" t="b">
        <f t="shared" ca="1" si="77"/>
        <v>0</v>
      </c>
      <c r="X638" s="2" t="b">
        <f t="shared" ca="1" si="78"/>
        <v>0</v>
      </c>
      <c r="Y638" s="2" t="b">
        <f t="shared" si="79"/>
        <v>1</v>
      </c>
    </row>
    <row r="639" spans="1:25" thickTop="1" thickBot="1" x14ac:dyDescent="0.3">
      <c r="A639" s="35">
        <v>638</v>
      </c>
      <c r="B639" s="15" t="s">
        <v>127</v>
      </c>
      <c r="C639" s="4">
        <f t="shared" ca="1" si="72"/>
        <v>78.246874894049228</v>
      </c>
      <c r="D639" s="5">
        <f t="shared" ca="1" si="73"/>
        <v>12</v>
      </c>
      <c r="E639" s="6" t="s">
        <v>3316</v>
      </c>
      <c r="F639" s="7" t="s">
        <v>3317</v>
      </c>
      <c r="G639" s="8" t="s">
        <v>3318</v>
      </c>
      <c r="H639" s="9" t="s">
        <v>3319</v>
      </c>
      <c r="T639" s="16">
        <f t="shared" ca="1" si="74"/>
        <v>43509</v>
      </c>
      <c r="U639" s="36" t="b">
        <f t="shared" ca="1" si="75"/>
        <v>1</v>
      </c>
      <c r="V639" s="36" t="b">
        <f t="shared" ca="1" si="76"/>
        <v>0</v>
      </c>
      <c r="W639" s="38" t="b">
        <f t="shared" ca="1" si="77"/>
        <v>0</v>
      </c>
      <c r="X639" s="2" t="b">
        <f t="shared" ca="1" si="78"/>
        <v>0</v>
      </c>
      <c r="Y639" s="2" t="b">
        <f t="shared" si="79"/>
        <v>1</v>
      </c>
    </row>
    <row r="640" spans="1:25" thickTop="1" thickBot="1" x14ac:dyDescent="0.3">
      <c r="A640" s="35">
        <v>639</v>
      </c>
      <c r="B640" s="15" t="s">
        <v>688</v>
      </c>
      <c r="C640" s="4">
        <f t="shared" ca="1" si="72"/>
        <v>74.757722010994613</v>
      </c>
      <c r="D640" s="5">
        <f t="shared" ca="1" si="73"/>
        <v>6</v>
      </c>
      <c r="E640" s="6" t="s">
        <v>3320</v>
      </c>
      <c r="F640" s="7" t="s">
        <v>1592</v>
      </c>
      <c r="G640" s="8" t="s">
        <v>1182</v>
      </c>
      <c r="H640" s="9" t="s">
        <v>1500</v>
      </c>
      <c r="I640" s="10" t="s">
        <v>1184</v>
      </c>
      <c r="J640" s="11" t="s">
        <v>1185</v>
      </c>
      <c r="K640" s="12" t="s">
        <v>1460</v>
      </c>
      <c r="L640" s="7" t="s">
        <v>3321</v>
      </c>
      <c r="M640" s="13" t="s">
        <v>3322</v>
      </c>
      <c r="N640" s="14" t="s">
        <v>3190</v>
      </c>
      <c r="O640" s="9" t="s">
        <v>1182</v>
      </c>
      <c r="P640" s="13" t="s">
        <v>1500</v>
      </c>
      <c r="Q640" s="8" t="s">
        <v>1184</v>
      </c>
      <c r="R640" s="3" t="s">
        <v>1185</v>
      </c>
      <c r="S640" s="10" t="s">
        <v>1460</v>
      </c>
      <c r="T640" s="16">
        <f t="shared" ca="1" si="74"/>
        <v>43504</v>
      </c>
      <c r="U640" s="36" t="b">
        <f t="shared" ca="1" si="75"/>
        <v>0</v>
      </c>
      <c r="V640" s="36" t="b">
        <f t="shared" ca="1" si="76"/>
        <v>1</v>
      </c>
      <c r="W640" s="38" t="b">
        <f t="shared" ca="1" si="77"/>
        <v>0</v>
      </c>
      <c r="X640" s="2" t="b">
        <f t="shared" ca="1" si="78"/>
        <v>0</v>
      </c>
      <c r="Y640" s="2" t="b">
        <f t="shared" si="79"/>
        <v>1</v>
      </c>
    </row>
    <row r="641" spans="1:25" thickTop="1" thickBot="1" x14ac:dyDescent="0.3">
      <c r="A641" s="35">
        <v>640</v>
      </c>
      <c r="B641" s="15" t="s">
        <v>689</v>
      </c>
      <c r="C641" s="4">
        <f t="shared" ca="1" si="72"/>
        <v>83.575025601413913</v>
      </c>
      <c r="D641" s="5">
        <f t="shared" ca="1" si="73"/>
        <v>17</v>
      </c>
      <c r="E641" s="6" t="s">
        <v>3323</v>
      </c>
      <c r="F641" s="7" t="s">
        <v>3324</v>
      </c>
      <c r="G641" s="8" t="s">
        <v>3325</v>
      </c>
      <c r="H641" s="9" t="s">
        <v>1879</v>
      </c>
      <c r="I641" s="10" t="s">
        <v>3326</v>
      </c>
      <c r="J641" s="11" t="s">
        <v>3327</v>
      </c>
      <c r="K641" s="12" t="s">
        <v>1391</v>
      </c>
      <c r="L641" s="7" t="s">
        <v>3328</v>
      </c>
      <c r="T641" s="16">
        <f t="shared" ca="1" si="74"/>
        <v>43522</v>
      </c>
      <c r="U641" s="36" t="b">
        <f t="shared" ca="1" si="75"/>
        <v>1</v>
      </c>
      <c r="V641" s="36" t="b">
        <f t="shared" ca="1" si="76"/>
        <v>0</v>
      </c>
      <c r="W641" s="38" t="b">
        <f t="shared" ca="1" si="77"/>
        <v>0</v>
      </c>
      <c r="X641" s="2" t="b">
        <f t="shared" ca="1" si="78"/>
        <v>0</v>
      </c>
      <c r="Y641" s="2" t="b">
        <f t="shared" si="79"/>
        <v>1</v>
      </c>
    </row>
    <row r="642" spans="1:25" thickTop="1" thickBot="1" x14ac:dyDescent="0.3">
      <c r="A642" s="35">
        <v>641</v>
      </c>
      <c r="B642" s="15" t="s">
        <v>690</v>
      </c>
      <c r="C642" s="4">
        <f t="shared" ref="C642:C705" ca="1" si="80">RAND() * 100</f>
        <v>12.526373424586945</v>
      </c>
      <c r="D642" s="5">
        <f t="shared" ref="D642:D705" ca="1" si="81">COUNTA(D641:T641)</f>
        <v>10</v>
      </c>
      <c r="E642" s="6" t="s">
        <v>1316</v>
      </c>
      <c r="F642" s="7" t="s">
        <v>1071</v>
      </c>
      <c r="G642" s="8" t="s">
        <v>1092</v>
      </c>
      <c r="H642" s="9" t="s">
        <v>1758</v>
      </c>
      <c r="T642" s="16">
        <f t="shared" ref="T642:T705" ca="1" si="82">RANDBETWEEN(DATE(2019,1,24),DATE(2019,3,8))</f>
        <v>43530</v>
      </c>
      <c r="U642" s="36" t="b">
        <f t="shared" ref="U642:U705" ca="1" si="83">IF(D642 &gt; 10, TRUE, FALSE)</f>
        <v>0</v>
      </c>
      <c r="V642" s="36" t="b">
        <f t="shared" ref="V642:V705" ca="1" si="84">IF(U642 = TRUE, FALSE, TRUE)</f>
        <v>1</v>
      </c>
      <c r="W642" s="38" t="b">
        <f t="shared" ref="W642:W705" ca="1" si="85">IF(T642 &lt; TODAY(), TRUE, FALSE)</f>
        <v>0</v>
      </c>
      <c r="X642" s="2" t="b">
        <f t="shared" ref="X642:X705" ca="1" si="86">IF(C642 &lt; 30, TRUE, FALSE)</f>
        <v>1</v>
      </c>
      <c r="Y642" s="2" t="b">
        <f t="shared" si="79"/>
        <v>1</v>
      </c>
    </row>
    <row r="643" spans="1:25" thickTop="1" thickBot="1" x14ac:dyDescent="0.3">
      <c r="A643" s="35">
        <v>642</v>
      </c>
      <c r="B643" s="15" t="s">
        <v>691</v>
      </c>
      <c r="C643" s="4">
        <f t="shared" ca="1" si="80"/>
        <v>99.683846995038323</v>
      </c>
      <c r="D643" s="5">
        <f t="shared" ca="1" si="81"/>
        <v>6</v>
      </c>
      <c r="E643" s="6" t="s">
        <v>3329</v>
      </c>
      <c r="F643" s="7" t="s">
        <v>3330</v>
      </c>
      <c r="G643" s="8" t="s">
        <v>1182</v>
      </c>
      <c r="H643" s="9" t="s">
        <v>1332</v>
      </c>
      <c r="I643" s="10" t="s">
        <v>1186</v>
      </c>
      <c r="T643" s="16">
        <f t="shared" ca="1" si="82"/>
        <v>43532</v>
      </c>
      <c r="U643" s="36" t="b">
        <f t="shared" ca="1" si="83"/>
        <v>0</v>
      </c>
      <c r="V643" s="36" t="b">
        <f t="shared" ca="1" si="84"/>
        <v>1</v>
      </c>
      <c r="W643" s="38" t="b">
        <f t="shared" ca="1" si="85"/>
        <v>0</v>
      </c>
      <c r="X643" s="2" t="b">
        <f t="shared" ca="1" si="86"/>
        <v>0</v>
      </c>
      <c r="Y643" s="2" t="b">
        <f t="shared" ref="Y643:Y706" si="87">IF(ISNUMBER(SEARCH("SUGAR",E643:S643)) = FALSE,TRUE,FALSE)</f>
        <v>1</v>
      </c>
    </row>
    <row r="644" spans="1:25" ht="31.5" thickTop="1" thickBot="1" x14ac:dyDescent="0.3">
      <c r="A644" s="35">
        <v>643</v>
      </c>
      <c r="B644" s="15" t="s">
        <v>280</v>
      </c>
      <c r="C644" s="4">
        <f t="shared" ca="1" si="80"/>
        <v>41.633181188092308</v>
      </c>
      <c r="D644" s="5">
        <f t="shared" ca="1" si="81"/>
        <v>7</v>
      </c>
      <c r="E644" s="6" t="s">
        <v>692</v>
      </c>
      <c r="T644" s="16">
        <f t="shared" ca="1" si="82"/>
        <v>43499</v>
      </c>
      <c r="U644" s="36" t="b">
        <f t="shared" ca="1" si="83"/>
        <v>0</v>
      </c>
      <c r="V644" s="36" t="b">
        <f t="shared" ca="1" si="84"/>
        <v>1</v>
      </c>
      <c r="W644" s="38" t="b">
        <f t="shared" ca="1" si="85"/>
        <v>0</v>
      </c>
      <c r="X644" s="2" t="b">
        <f t="shared" ca="1" si="86"/>
        <v>0</v>
      </c>
      <c r="Y644" s="2" t="b">
        <f t="shared" si="87"/>
        <v>1</v>
      </c>
    </row>
    <row r="645" spans="1:25" thickTop="1" thickBot="1" x14ac:dyDescent="0.3">
      <c r="A645" s="35">
        <v>644</v>
      </c>
      <c r="B645" s="15" t="s">
        <v>693</v>
      </c>
      <c r="C645" s="4">
        <f t="shared" ca="1" si="80"/>
        <v>33.659040251548532</v>
      </c>
      <c r="D645" s="5">
        <f t="shared" ca="1" si="81"/>
        <v>3</v>
      </c>
      <c r="E645" s="6" t="s">
        <v>3331</v>
      </c>
      <c r="F645" s="7" t="s">
        <v>1092</v>
      </c>
      <c r="G645" s="8" t="s">
        <v>3332</v>
      </c>
      <c r="T645" s="16">
        <f t="shared" ca="1" si="82"/>
        <v>43501</v>
      </c>
      <c r="U645" s="36" t="b">
        <f t="shared" ca="1" si="83"/>
        <v>0</v>
      </c>
      <c r="V645" s="36" t="b">
        <f t="shared" ca="1" si="84"/>
        <v>1</v>
      </c>
      <c r="W645" s="38" t="b">
        <f t="shared" ca="1" si="85"/>
        <v>0</v>
      </c>
      <c r="X645" s="2" t="b">
        <f t="shared" ca="1" si="86"/>
        <v>0</v>
      </c>
      <c r="Y645" s="2" t="b">
        <f t="shared" si="87"/>
        <v>1</v>
      </c>
    </row>
    <row r="646" spans="1:25" thickTop="1" thickBot="1" x14ac:dyDescent="0.3">
      <c r="A646" s="35">
        <v>645</v>
      </c>
      <c r="B646" s="15" t="s">
        <v>694</v>
      </c>
      <c r="C646" s="4">
        <f t="shared" ca="1" si="80"/>
        <v>89.928643187215698</v>
      </c>
      <c r="D646" s="5">
        <f t="shared" ca="1" si="81"/>
        <v>5</v>
      </c>
      <c r="E646" s="6" t="s">
        <v>1215</v>
      </c>
      <c r="F646" s="7" t="s">
        <v>1092</v>
      </c>
      <c r="G646" s="8" t="s">
        <v>1217</v>
      </c>
      <c r="H646" s="9" t="s">
        <v>3333</v>
      </c>
      <c r="I646" s="10" t="s">
        <v>1250</v>
      </c>
      <c r="J646" s="11" t="s">
        <v>1092</v>
      </c>
      <c r="K646" s="12" t="s">
        <v>1248</v>
      </c>
      <c r="L646" s="7" t="s">
        <v>3334</v>
      </c>
      <c r="T646" s="16">
        <f t="shared" ca="1" si="82"/>
        <v>43521</v>
      </c>
      <c r="U646" s="36" t="b">
        <f t="shared" ca="1" si="83"/>
        <v>0</v>
      </c>
      <c r="V646" s="36" t="b">
        <f t="shared" ca="1" si="84"/>
        <v>1</v>
      </c>
      <c r="W646" s="38" t="b">
        <f t="shared" ca="1" si="85"/>
        <v>0</v>
      </c>
      <c r="X646" s="2" t="b">
        <f t="shared" ca="1" si="86"/>
        <v>0</v>
      </c>
      <c r="Y646" s="2" t="b">
        <f t="shared" si="87"/>
        <v>1</v>
      </c>
    </row>
    <row r="647" spans="1:25" thickTop="1" thickBot="1" x14ac:dyDescent="0.3">
      <c r="A647" s="35">
        <v>646</v>
      </c>
      <c r="B647" s="15" t="s">
        <v>695</v>
      </c>
      <c r="C647" s="4">
        <f t="shared" ca="1" si="80"/>
        <v>83.721769465858571</v>
      </c>
      <c r="D647" s="5">
        <f t="shared" ca="1" si="81"/>
        <v>10</v>
      </c>
      <c r="E647" s="6" t="s">
        <v>1215</v>
      </c>
      <c r="F647" s="7" t="s">
        <v>1092</v>
      </c>
      <c r="G647" s="8" t="s">
        <v>1217</v>
      </c>
      <c r="H647" s="9" t="s">
        <v>3335</v>
      </c>
      <c r="I647" s="10" t="s">
        <v>3336</v>
      </c>
      <c r="T647" s="16">
        <f t="shared" ca="1" si="82"/>
        <v>43512</v>
      </c>
      <c r="U647" s="36" t="b">
        <f t="shared" ca="1" si="83"/>
        <v>0</v>
      </c>
      <c r="V647" s="36" t="b">
        <f t="shared" ca="1" si="84"/>
        <v>1</v>
      </c>
      <c r="W647" s="38" t="b">
        <f t="shared" ca="1" si="85"/>
        <v>0</v>
      </c>
      <c r="X647" s="2" t="b">
        <f t="shared" ca="1" si="86"/>
        <v>0</v>
      </c>
      <c r="Y647" s="2" t="b">
        <f t="shared" si="87"/>
        <v>1</v>
      </c>
    </row>
    <row r="648" spans="1:25" thickTop="1" thickBot="1" x14ac:dyDescent="0.3">
      <c r="A648" s="35">
        <v>647</v>
      </c>
      <c r="B648" s="15" t="s">
        <v>694</v>
      </c>
      <c r="C648" s="4">
        <f t="shared" ca="1" si="80"/>
        <v>58.735279280618315</v>
      </c>
      <c r="D648" s="5">
        <f t="shared" ca="1" si="81"/>
        <v>7</v>
      </c>
      <c r="E648" s="6" t="s">
        <v>1215</v>
      </c>
      <c r="F648" s="7" t="s">
        <v>1092</v>
      </c>
      <c r="G648" s="8" t="s">
        <v>1217</v>
      </c>
      <c r="H648" s="9" t="s">
        <v>3335</v>
      </c>
      <c r="I648" s="10" t="s">
        <v>1242</v>
      </c>
      <c r="J648" s="11" t="s">
        <v>1250</v>
      </c>
      <c r="K648" s="12" t="s">
        <v>1092</v>
      </c>
      <c r="L648" s="7" t="s">
        <v>1248</v>
      </c>
      <c r="M648" s="13" t="s">
        <v>1783</v>
      </c>
      <c r="N648" s="14" t="s">
        <v>3337</v>
      </c>
      <c r="T648" s="16">
        <f t="shared" ca="1" si="82"/>
        <v>43515</v>
      </c>
      <c r="U648" s="36" t="b">
        <f t="shared" ca="1" si="83"/>
        <v>0</v>
      </c>
      <c r="V648" s="36" t="b">
        <f t="shared" ca="1" si="84"/>
        <v>1</v>
      </c>
      <c r="W648" s="38" t="b">
        <f t="shared" ca="1" si="85"/>
        <v>0</v>
      </c>
      <c r="X648" s="2" t="b">
        <f t="shared" ca="1" si="86"/>
        <v>0</v>
      </c>
      <c r="Y648" s="2" t="b">
        <f t="shared" si="87"/>
        <v>1</v>
      </c>
    </row>
    <row r="649" spans="1:25" thickTop="1" thickBot="1" x14ac:dyDescent="0.3">
      <c r="A649" s="35">
        <v>648</v>
      </c>
      <c r="B649" s="15" t="s">
        <v>696</v>
      </c>
      <c r="C649" s="4">
        <f t="shared" ca="1" si="80"/>
        <v>45.182262243381544</v>
      </c>
      <c r="D649" s="5">
        <f t="shared" ca="1" si="81"/>
        <v>12</v>
      </c>
      <c r="E649" s="6" t="s">
        <v>1215</v>
      </c>
      <c r="F649" s="7" t="s">
        <v>1092</v>
      </c>
      <c r="G649" s="8" t="s">
        <v>1230</v>
      </c>
      <c r="H649" s="9" t="s">
        <v>1346</v>
      </c>
      <c r="T649" s="16">
        <f t="shared" ca="1" si="82"/>
        <v>43489</v>
      </c>
      <c r="U649" s="36" t="b">
        <f t="shared" ca="1" si="83"/>
        <v>1</v>
      </c>
      <c r="V649" s="36" t="b">
        <f t="shared" ca="1" si="84"/>
        <v>0</v>
      </c>
      <c r="W649" s="38" t="b">
        <f t="shared" ca="1" si="85"/>
        <v>0</v>
      </c>
      <c r="X649" s="2" t="b">
        <f t="shared" ca="1" si="86"/>
        <v>0</v>
      </c>
      <c r="Y649" s="2" t="b">
        <f t="shared" si="87"/>
        <v>1</v>
      </c>
    </row>
    <row r="650" spans="1:25" thickTop="1" thickBot="1" x14ac:dyDescent="0.3">
      <c r="A650" s="35">
        <v>649</v>
      </c>
      <c r="B650" s="15" t="s">
        <v>697</v>
      </c>
      <c r="C650" s="4">
        <f t="shared" ca="1" si="80"/>
        <v>97.45181347262168</v>
      </c>
      <c r="D650" s="5">
        <f t="shared" ca="1" si="81"/>
        <v>6</v>
      </c>
      <c r="E650" s="6" t="s">
        <v>1087</v>
      </c>
      <c r="F650" s="7" t="s">
        <v>1124</v>
      </c>
      <c r="G650" s="8" t="s">
        <v>3338</v>
      </c>
      <c r="H650" s="9" t="s">
        <v>1216</v>
      </c>
      <c r="I650" s="10" t="s">
        <v>1092</v>
      </c>
      <c r="J650" s="11" t="s">
        <v>3339</v>
      </c>
      <c r="K650" s="12" t="s">
        <v>2818</v>
      </c>
      <c r="L650" s="7" t="s">
        <v>3340</v>
      </c>
      <c r="M650" s="13" t="s">
        <v>3276</v>
      </c>
      <c r="N650" s="14" t="s">
        <v>1100</v>
      </c>
      <c r="O650" s="9" t="s">
        <v>3341</v>
      </c>
      <c r="P650" s="13" t="s">
        <v>1502</v>
      </c>
      <c r="Q650" s="8" t="s">
        <v>1071</v>
      </c>
      <c r="R650" s="3" t="s">
        <v>1146</v>
      </c>
      <c r="S650" s="10" t="s">
        <v>1077</v>
      </c>
      <c r="T650" s="16">
        <f t="shared" ca="1" si="82"/>
        <v>43521</v>
      </c>
      <c r="U650" s="36" t="b">
        <f t="shared" ca="1" si="83"/>
        <v>0</v>
      </c>
      <c r="V650" s="36" t="b">
        <f t="shared" ca="1" si="84"/>
        <v>1</v>
      </c>
      <c r="W650" s="38" t="b">
        <f t="shared" ca="1" si="85"/>
        <v>0</v>
      </c>
      <c r="X650" s="2" t="b">
        <f t="shared" ca="1" si="86"/>
        <v>0</v>
      </c>
      <c r="Y650" s="2" t="b">
        <f t="shared" si="87"/>
        <v>1</v>
      </c>
    </row>
    <row r="651" spans="1:25" thickTop="1" thickBot="1" x14ac:dyDescent="0.3">
      <c r="A651" s="35">
        <v>650</v>
      </c>
      <c r="B651" s="15" t="s">
        <v>698</v>
      </c>
      <c r="C651" s="4">
        <f t="shared" ca="1" si="80"/>
        <v>18.342495393777913</v>
      </c>
      <c r="D651" s="5">
        <f t="shared" ca="1" si="81"/>
        <v>17</v>
      </c>
      <c r="E651" s="6" t="s">
        <v>2717</v>
      </c>
      <c r="F651" s="7" t="s">
        <v>3342</v>
      </c>
      <c r="G651" s="8" t="s">
        <v>3265</v>
      </c>
      <c r="H651" s="9" t="s">
        <v>2819</v>
      </c>
      <c r="I651" s="10" t="s">
        <v>1076</v>
      </c>
      <c r="J651" s="11" t="s">
        <v>1499</v>
      </c>
      <c r="K651" s="12" t="s">
        <v>1092</v>
      </c>
      <c r="L651" s="7" t="s">
        <v>3343</v>
      </c>
      <c r="M651" s="13" t="s">
        <v>3344</v>
      </c>
      <c r="N651" s="14" t="s">
        <v>1230</v>
      </c>
      <c r="O651" s="9" t="s">
        <v>1092</v>
      </c>
      <c r="P651" s="13" t="s">
        <v>2184</v>
      </c>
      <c r="Q651" s="8" t="s">
        <v>2529</v>
      </c>
      <c r="R651" s="3" t="s">
        <v>1862</v>
      </c>
      <c r="S651" s="10" t="s">
        <v>1071</v>
      </c>
      <c r="T651" s="16">
        <f t="shared" ca="1" si="82"/>
        <v>43506</v>
      </c>
      <c r="U651" s="36" t="b">
        <f t="shared" ca="1" si="83"/>
        <v>1</v>
      </c>
      <c r="V651" s="36" t="b">
        <f t="shared" ca="1" si="84"/>
        <v>0</v>
      </c>
      <c r="W651" s="38" t="b">
        <f t="shared" ca="1" si="85"/>
        <v>0</v>
      </c>
      <c r="X651" s="2" t="b">
        <f t="shared" ca="1" si="86"/>
        <v>1</v>
      </c>
      <c r="Y651" s="2" t="b">
        <f t="shared" si="87"/>
        <v>1</v>
      </c>
    </row>
    <row r="652" spans="1:25" thickTop="1" thickBot="1" x14ac:dyDescent="0.3">
      <c r="A652" s="35">
        <v>651</v>
      </c>
      <c r="B652" s="15" t="s">
        <v>503</v>
      </c>
      <c r="C652" s="4">
        <f t="shared" ca="1" si="80"/>
        <v>53.023183520006214</v>
      </c>
      <c r="D652" s="5">
        <f t="shared" ca="1" si="81"/>
        <v>17</v>
      </c>
      <c r="E652" s="6" t="s">
        <v>3345</v>
      </c>
      <c r="F652" s="7" t="s">
        <v>3342</v>
      </c>
      <c r="G652" s="8" t="s">
        <v>3265</v>
      </c>
      <c r="H652" s="9" t="s">
        <v>2819</v>
      </c>
      <c r="I652" s="10" t="s">
        <v>1462</v>
      </c>
      <c r="J652" s="11" t="s">
        <v>1092</v>
      </c>
      <c r="K652" s="12" t="s">
        <v>3346</v>
      </c>
      <c r="L652" s="7" t="s">
        <v>1092</v>
      </c>
      <c r="M652" s="13" t="s">
        <v>1507</v>
      </c>
      <c r="N652" s="14" t="s">
        <v>1146</v>
      </c>
      <c r="O652" s="9" t="s">
        <v>1481</v>
      </c>
      <c r="P652" s="13" t="s">
        <v>1499</v>
      </c>
      <c r="Q652" s="8" t="s">
        <v>1154</v>
      </c>
      <c r="R652" s="3" t="s">
        <v>1209</v>
      </c>
      <c r="S652" s="10" t="s">
        <v>2560</v>
      </c>
      <c r="T652" s="16">
        <f t="shared" ca="1" si="82"/>
        <v>43491</v>
      </c>
      <c r="U652" s="36" t="b">
        <f t="shared" ca="1" si="83"/>
        <v>1</v>
      </c>
      <c r="V652" s="36" t="b">
        <f t="shared" ca="1" si="84"/>
        <v>0</v>
      </c>
      <c r="W652" s="38" t="b">
        <f t="shared" ca="1" si="85"/>
        <v>0</v>
      </c>
      <c r="X652" s="2" t="b">
        <f t="shared" ca="1" si="86"/>
        <v>0</v>
      </c>
      <c r="Y652" s="2" t="b">
        <f t="shared" si="87"/>
        <v>1</v>
      </c>
    </row>
    <row r="653" spans="1:25" thickTop="1" thickBot="1" x14ac:dyDescent="0.3">
      <c r="A653" s="35">
        <v>652</v>
      </c>
      <c r="B653" s="15" t="s">
        <v>699</v>
      </c>
      <c r="C653" s="4">
        <f t="shared" ca="1" si="80"/>
        <v>52.260268548554556</v>
      </c>
      <c r="D653" s="5">
        <f t="shared" ca="1" si="81"/>
        <v>17</v>
      </c>
      <c r="E653" s="6" t="s">
        <v>2717</v>
      </c>
      <c r="F653" s="7" t="s">
        <v>3342</v>
      </c>
      <c r="G653" s="8" t="s">
        <v>3265</v>
      </c>
      <c r="H653" s="9" t="s">
        <v>2819</v>
      </c>
      <c r="I653" s="10" t="s">
        <v>1499</v>
      </c>
      <c r="J653" s="11" t="s">
        <v>1076</v>
      </c>
      <c r="K653" s="12" t="s">
        <v>1092</v>
      </c>
      <c r="L653" s="7" t="s">
        <v>2560</v>
      </c>
      <c r="M653" s="13" t="s">
        <v>1505</v>
      </c>
      <c r="N653" s="14" t="s">
        <v>1216</v>
      </c>
      <c r="O653" s="9" t="s">
        <v>1092</v>
      </c>
      <c r="P653" s="13" t="s">
        <v>1231</v>
      </c>
      <c r="Q653" s="8" t="s">
        <v>1233</v>
      </c>
      <c r="R653" s="3" t="s">
        <v>1495</v>
      </c>
      <c r="S653" s="10" t="s">
        <v>1146</v>
      </c>
      <c r="T653" s="16">
        <f t="shared" ca="1" si="82"/>
        <v>43531</v>
      </c>
      <c r="U653" s="36" t="b">
        <f t="shared" ca="1" si="83"/>
        <v>1</v>
      </c>
      <c r="V653" s="36" t="b">
        <f t="shared" ca="1" si="84"/>
        <v>0</v>
      </c>
      <c r="W653" s="38" t="b">
        <f t="shared" ca="1" si="85"/>
        <v>0</v>
      </c>
      <c r="X653" s="2" t="b">
        <f t="shared" ca="1" si="86"/>
        <v>0</v>
      </c>
      <c r="Y653" s="2" t="b">
        <f t="shared" si="87"/>
        <v>1</v>
      </c>
    </row>
    <row r="654" spans="1:25" thickTop="1" thickBot="1" x14ac:dyDescent="0.3">
      <c r="A654" s="35">
        <v>653</v>
      </c>
      <c r="B654" s="15" t="s">
        <v>700</v>
      </c>
      <c r="C654" s="4">
        <f t="shared" ca="1" si="80"/>
        <v>24.055760281406656</v>
      </c>
      <c r="D654" s="5">
        <f t="shared" ca="1" si="81"/>
        <v>17</v>
      </c>
      <c r="E654" s="6" t="s">
        <v>3347</v>
      </c>
      <c r="F654" s="7" t="s">
        <v>1230</v>
      </c>
      <c r="G654" s="8" t="s">
        <v>1248</v>
      </c>
      <c r="H654" s="9" t="s">
        <v>3348</v>
      </c>
      <c r="T654" s="16">
        <f t="shared" ca="1" si="82"/>
        <v>43511</v>
      </c>
      <c r="U654" s="36" t="b">
        <f t="shared" ca="1" si="83"/>
        <v>1</v>
      </c>
      <c r="V654" s="36" t="b">
        <f t="shared" ca="1" si="84"/>
        <v>0</v>
      </c>
      <c r="W654" s="38" t="b">
        <f t="shared" ca="1" si="85"/>
        <v>0</v>
      </c>
      <c r="X654" s="2" t="b">
        <f t="shared" ca="1" si="86"/>
        <v>1</v>
      </c>
      <c r="Y654" s="2" t="b">
        <f t="shared" si="87"/>
        <v>1</v>
      </c>
    </row>
    <row r="655" spans="1:25" thickTop="1" thickBot="1" x14ac:dyDescent="0.3">
      <c r="A655" s="35">
        <v>654</v>
      </c>
      <c r="B655" s="15" t="s">
        <v>701</v>
      </c>
      <c r="C655" s="4">
        <f t="shared" ca="1" si="80"/>
        <v>71.363334764383225</v>
      </c>
      <c r="D655" s="5">
        <f t="shared" ca="1" si="81"/>
        <v>6</v>
      </c>
      <c r="E655" s="6" t="s">
        <v>3349</v>
      </c>
      <c r="F655" s="7" t="s">
        <v>1285</v>
      </c>
      <c r="G655" s="8" t="s">
        <v>1182</v>
      </c>
      <c r="H655" s="9" t="s">
        <v>1183</v>
      </c>
      <c r="I655" s="10" t="s">
        <v>1473</v>
      </c>
      <c r="J655" s="11" t="s">
        <v>1474</v>
      </c>
      <c r="K655" s="12" t="s">
        <v>1335</v>
      </c>
      <c r="L655" s="7" t="s">
        <v>1092</v>
      </c>
      <c r="M655" s="13" t="s">
        <v>1662</v>
      </c>
      <c r="N655" s="14" t="s">
        <v>1663</v>
      </c>
      <c r="O655" s="9" t="s">
        <v>2724</v>
      </c>
      <c r="P655" s="13" t="s">
        <v>3350</v>
      </c>
      <c r="Q655" s="8" t="s">
        <v>1119</v>
      </c>
      <c r="R655" s="3" t="s">
        <v>1635</v>
      </c>
      <c r="S655" s="10" t="s">
        <v>1499</v>
      </c>
      <c r="T655" s="16">
        <f t="shared" ca="1" si="82"/>
        <v>43519</v>
      </c>
      <c r="U655" s="36" t="b">
        <f t="shared" ca="1" si="83"/>
        <v>0</v>
      </c>
      <c r="V655" s="36" t="b">
        <f t="shared" ca="1" si="84"/>
        <v>1</v>
      </c>
      <c r="W655" s="38" t="b">
        <f t="shared" ca="1" si="85"/>
        <v>0</v>
      </c>
      <c r="X655" s="2" t="b">
        <f t="shared" ca="1" si="86"/>
        <v>0</v>
      </c>
      <c r="Y655" s="2" t="b">
        <f t="shared" si="87"/>
        <v>1</v>
      </c>
    </row>
    <row r="656" spans="1:25" thickTop="1" thickBot="1" x14ac:dyDescent="0.3">
      <c r="A656" s="35">
        <v>655</v>
      </c>
      <c r="B656" s="15" t="s">
        <v>702</v>
      </c>
      <c r="C656" s="4">
        <f t="shared" ca="1" si="80"/>
        <v>58.814605255023068</v>
      </c>
      <c r="D656" s="5">
        <f t="shared" ca="1" si="81"/>
        <v>17</v>
      </c>
      <c r="E656" s="6" t="s">
        <v>1099</v>
      </c>
      <c r="F656" s="7" t="s">
        <v>3351</v>
      </c>
      <c r="G656" s="8" t="s">
        <v>1221</v>
      </c>
      <c r="H656" s="9" t="s">
        <v>3352</v>
      </c>
      <c r="I656" s="10" t="s">
        <v>3353</v>
      </c>
      <c r="J656" s="11" t="s">
        <v>3354</v>
      </c>
      <c r="T656" s="16">
        <f t="shared" ca="1" si="82"/>
        <v>43531</v>
      </c>
      <c r="U656" s="36" t="b">
        <f t="shared" ca="1" si="83"/>
        <v>1</v>
      </c>
      <c r="V656" s="36" t="b">
        <f t="shared" ca="1" si="84"/>
        <v>0</v>
      </c>
      <c r="W656" s="38" t="b">
        <f t="shared" ca="1" si="85"/>
        <v>0</v>
      </c>
      <c r="X656" s="2" t="b">
        <f t="shared" ca="1" si="86"/>
        <v>0</v>
      </c>
      <c r="Y656" s="2" t="b">
        <f t="shared" si="87"/>
        <v>1</v>
      </c>
    </row>
    <row r="657" spans="1:25" thickTop="1" thickBot="1" x14ac:dyDescent="0.3">
      <c r="A657" s="35">
        <v>656</v>
      </c>
      <c r="B657" s="15" t="s">
        <v>703</v>
      </c>
      <c r="C657" s="4">
        <f t="shared" ca="1" si="80"/>
        <v>53.260730641726497</v>
      </c>
      <c r="D657" s="5">
        <f t="shared" ca="1" si="81"/>
        <v>8</v>
      </c>
      <c r="E657" s="6" t="s">
        <v>2790</v>
      </c>
      <c r="F657" s="7" t="s">
        <v>1690</v>
      </c>
      <c r="G657" s="8" t="s">
        <v>3355</v>
      </c>
      <c r="T657" s="16">
        <f t="shared" ca="1" si="82"/>
        <v>43492</v>
      </c>
      <c r="U657" s="36" t="b">
        <f t="shared" ca="1" si="83"/>
        <v>0</v>
      </c>
      <c r="V657" s="36" t="b">
        <f t="shared" ca="1" si="84"/>
        <v>1</v>
      </c>
      <c r="W657" s="38" t="b">
        <f t="shared" ca="1" si="85"/>
        <v>0</v>
      </c>
      <c r="X657" s="2" t="b">
        <f t="shared" ca="1" si="86"/>
        <v>0</v>
      </c>
      <c r="Y657" s="2" t="b">
        <f t="shared" si="87"/>
        <v>1</v>
      </c>
    </row>
    <row r="658" spans="1:25" thickTop="1" thickBot="1" x14ac:dyDescent="0.3">
      <c r="A658" s="35">
        <v>657</v>
      </c>
      <c r="B658" s="15" t="s">
        <v>704</v>
      </c>
      <c r="C658" s="4">
        <f t="shared" ca="1" si="80"/>
        <v>85.714254770881638</v>
      </c>
      <c r="D658" s="5">
        <f t="shared" ca="1" si="81"/>
        <v>5</v>
      </c>
      <c r="E658" s="6" t="s">
        <v>3356</v>
      </c>
      <c r="F658" s="7" t="s">
        <v>1182</v>
      </c>
      <c r="G658" s="8" t="s">
        <v>1459</v>
      </c>
      <c r="H658" s="9" t="s">
        <v>1332</v>
      </c>
      <c r="I658" s="10" t="s">
        <v>1185</v>
      </c>
      <c r="J658" s="11" t="s">
        <v>1460</v>
      </c>
      <c r="K658" s="12" t="s">
        <v>1071</v>
      </c>
      <c r="L658" s="7" t="s">
        <v>3357</v>
      </c>
      <c r="M658" s="13" t="s">
        <v>1446</v>
      </c>
      <c r="N658" s="14" t="s">
        <v>1313</v>
      </c>
      <c r="O658" s="9" t="s">
        <v>1191</v>
      </c>
      <c r="P658" s="13" t="s">
        <v>3358</v>
      </c>
      <c r="Q658" s="8" t="s">
        <v>1194</v>
      </c>
      <c r="R658" s="3" t="s">
        <v>1092</v>
      </c>
      <c r="S658" s="10" t="s">
        <v>2181</v>
      </c>
      <c r="T658" s="16">
        <f t="shared" ca="1" si="82"/>
        <v>43507</v>
      </c>
      <c r="U658" s="36" t="b">
        <f t="shared" ca="1" si="83"/>
        <v>0</v>
      </c>
      <c r="V658" s="36" t="b">
        <f t="shared" ca="1" si="84"/>
        <v>1</v>
      </c>
      <c r="W658" s="38" t="b">
        <f t="shared" ca="1" si="85"/>
        <v>0</v>
      </c>
      <c r="X658" s="2" t="b">
        <f t="shared" ca="1" si="86"/>
        <v>0</v>
      </c>
      <c r="Y658" s="2" t="b">
        <f t="shared" si="87"/>
        <v>1</v>
      </c>
    </row>
    <row r="659" spans="1:25" thickTop="1" thickBot="1" x14ac:dyDescent="0.3">
      <c r="A659" s="35">
        <v>658</v>
      </c>
      <c r="B659" s="15" t="s">
        <v>705</v>
      </c>
      <c r="C659" s="4">
        <f t="shared" ca="1" si="80"/>
        <v>74.89076285173347</v>
      </c>
      <c r="D659" s="5">
        <f t="shared" ca="1" si="81"/>
        <v>17</v>
      </c>
      <c r="E659" s="6" t="s">
        <v>3359</v>
      </c>
      <c r="F659" s="7" t="s">
        <v>1485</v>
      </c>
      <c r="G659" s="8" t="s">
        <v>3360</v>
      </c>
      <c r="H659" s="9" t="s">
        <v>1185</v>
      </c>
      <c r="I659" s="10" t="s">
        <v>1460</v>
      </c>
      <c r="J659" s="11" t="s">
        <v>3361</v>
      </c>
      <c r="T659" s="16">
        <f t="shared" ca="1" si="82"/>
        <v>43530</v>
      </c>
      <c r="U659" s="36" t="b">
        <f t="shared" ca="1" si="83"/>
        <v>1</v>
      </c>
      <c r="V659" s="36" t="b">
        <f t="shared" ca="1" si="84"/>
        <v>0</v>
      </c>
      <c r="W659" s="38" t="b">
        <f t="shared" ca="1" si="85"/>
        <v>0</v>
      </c>
      <c r="X659" s="2" t="b">
        <f t="shared" ca="1" si="86"/>
        <v>0</v>
      </c>
      <c r="Y659" s="2" t="b">
        <f t="shared" si="87"/>
        <v>1</v>
      </c>
    </row>
    <row r="660" spans="1:25" thickTop="1" thickBot="1" x14ac:dyDescent="0.3">
      <c r="A660" s="35">
        <v>659</v>
      </c>
      <c r="B660" s="15" t="s">
        <v>706</v>
      </c>
      <c r="C660" s="4">
        <f t="shared" ca="1" si="80"/>
        <v>45.08402055606836</v>
      </c>
      <c r="D660" s="5">
        <f t="shared" ca="1" si="81"/>
        <v>8</v>
      </c>
      <c r="E660" s="6" t="s">
        <v>707</v>
      </c>
      <c r="T660" s="16">
        <f t="shared" ca="1" si="82"/>
        <v>43495</v>
      </c>
      <c r="U660" s="36" t="b">
        <f t="shared" ca="1" si="83"/>
        <v>0</v>
      </c>
      <c r="V660" s="36" t="b">
        <f t="shared" ca="1" si="84"/>
        <v>1</v>
      </c>
      <c r="W660" s="38" t="b">
        <f t="shared" ca="1" si="85"/>
        <v>0</v>
      </c>
      <c r="X660" s="2" t="b">
        <f t="shared" ca="1" si="86"/>
        <v>0</v>
      </c>
      <c r="Y660" s="2" t="b">
        <f t="shared" si="87"/>
        <v>1</v>
      </c>
    </row>
    <row r="661" spans="1:25" ht="31.5" thickTop="1" thickBot="1" x14ac:dyDescent="0.3">
      <c r="A661" s="35">
        <v>660</v>
      </c>
      <c r="B661" s="15" t="s">
        <v>708</v>
      </c>
      <c r="C661" s="4">
        <f t="shared" ca="1" si="80"/>
        <v>87.998265939237839</v>
      </c>
      <c r="D661" s="5">
        <f t="shared" ca="1" si="81"/>
        <v>3</v>
      </c>
      <c r="E661" s="6" t="s">
        <v>709</v>
      </c>
      <c r="T661" s="16">
        <f t="shared" ca="1" si="82"/>
        <v>43532</v>
      </c>
      <c r="U661" s="36" t="b">
        <f t="shared" ca="1" si="83"/>
        <v>0</v>
      </c>
      <c r="V661" s="36" t="b">
        <f t="shared" ca="1" si="84"/>
        <v>1</v>
      </c>
      <c r="W661" s="38" t="b">
        <f t="shared" ca="1" si="85"/>
        <v>0</v>
      </c>
      <c r="X661" s="2" t="b">
        <f t="shared" ca="1" si="86"/>
        <v>0</v>
      </c>
      <c r="Y661" s="2" t="b">
        <f t="shared" si="87"/>
        <v>1</v>
      </c>
    </row>
    <row r="662" spans="1:25" thickTop="1" thickBot="1" x14ac:dyDescent="0.3">
      <c r="A662" s="35">
        <v>661</v>
      </c>
      <c r="B662" s="15" t="s">
        <v>710</v>
      </c>
      <c r="C662" s="4">
        <f t="shared" ca="1" si="80"/>
        <v>81.964182069070418</v>
      </c>
      <c r="D662" s="5">
        <f t="shared" ca="1" si="81"/>
        <v>3</v>
      </c>
      <c r="E662" s="6" t="s">
        <v>711</v>
      </c>
      <c r="T662" s="16">
        <f t="shared" ca="1" si="82"/>
        <v>43522</v>
      </c>
      <c r="U662" s="36" t="b">
        <f t="shared" ca="1" si="83"/>
        <v>0</v>
      </c>
      <c r="V662" s="36" t="b">
        <f t="shared" ca="1" si="84"/>
        <v>1</v>
      </c>
      <c r="W662" s="38" t="b">
        <f t="shared" ca="1" si="85"/>
        <v>0</v>
      </c>
      <c r="X662" s="2" t="b">
        <f t="shared" ca="1" si="86"/>
        <v>0</v>
      </c>
      <c r="Y662" s="2" t="b">
        <f t="shared" si="87"/>
        <v>1</v>
      </c>
    </row>
    <row r="663" spans="1:25" thickTop="1" thickBot="1" x14ac:dyDescent="0.3">
      <c r="A663" s="35">
        <v>662</v>
      </c>
      <c r="B663" s="15" t="s">
        <v>712</v>
      </c>
      <c r="C663" s="4">
        <f t="shared" ca="1" si="80"/>
        <v>19.516705539991886</v>
      </c>
      <c r="D663" s="5">
        <f t="shared" ca="1" si="81"/>
        <v>3</v>
      </c>
      <c r="E663" s="6" t="s">
        <v>3362</v>
      </c>
      <c r="F663" s="7" t="s">
        <v>3363</v>
      </c>
      <c r="G663" s="8" t="s">
        <v>1248</v>
      </c>
      <c r="H663" s="9" t="s">
        <v>1071</v>
      </c>
      <c r="I663" s="10" t="s">
        <v>1092</v>
      </c>
      <c r="T663" s="16">
        <f t="shared" ca="1" si="82"/>
        <v>43518</v>
      </c>
      <c r="U663" s="36" t="b">
        <f t="shared" ca="1" si="83"/>
        <v>0</v>
      </c>
      <c r="V663" s="36" t="b">
        <f t="shared" ca="1" si="84"/>
        <v>1</v>
      </c>
      <c r="W663" s="38" t="b">
        <f t="shared" ca="1" si="85"/>
        <v>0</v>
      </c>
      <c r="X663" s="2" t="b">
        <f t="shared" ca="1" si="86"/>
        <v>1</v>
      </c>
      <c r="Y663" s="2" t="b">
        <f t="shared" si="87"/>
        <v>1</v>
      </c>
    </row>
    <row r="664" spans="1:25" thickTop="1" thickBot="1" x14ac:dyDescent="0.3">
      <c r="A664" s="35">
        <v>663</v>
      </c>
      <c r="B664" s="15" t="s">
        <v>713</v>
      </c>
      <c r="C664" s="4">
        <f t="shared" ca="1" si="80"/>
        <v>74.013745192311887</v>
      </c>
      <c r="D664" s="5">
        <f t="shared" ca="1" si="81"/>
        <v>7</v>
      </c>
      <c r="E664" s="6" t="s">
        <v>1087</v>
      </c>
      <c r="F664" s="7" t="s">
        <v>3364</v>
      </c>
      <c r="G664" s="8" t="s">
        <v>3365</v>
      </c>
      <c r="H664" s="9" t="s">
        <v>1879</v>
      </c>
      <c r="I664" s="10" t="s">
        <v>3366</v>
      </c>
      <c r="J664" s="11" t="s">
        <v>3367</v>
      </c>
      <c r="K664" s="12" t="s">
        <v>3368</v>
      </c>
      <c r="L664" s="7" t="s">
        <v>2020</v>
      </c>
      <c r="M664" s="13" t="s">
        <v>1310</v>
      </c>
      <c r="N664" s="14" t="s">
        <v>3369</v>
      </c>
      <c r="O664" s="9" t="s">
        <v>1105</v>
      </c>
      <c r="P664" s="13" t="s">
        <v>1287</v>
      </c>
      <c r="T664" s="16">
        <f t="shared" ca="1" si="82"/>
        <v>43490</v>
      </c>
      <c r="U664" s="36" t="b">
        <f t="shared" ca="1" si="83"/>
        <v>0</v>
      </c>
      <c r="V664" s="36" t="b">
        <f t="shared" ca="1" si="84"/>
        <v>1</v>
      </c>
      <c r="W664" s="38" t="b">
        <f t="shared" ca="1" si="85"/>
        <v>0</v>
      </c>
      <c r="X664" s="2" t="b">
        <f t="shared" ca="1" si="86"/>
        <v>0</v>
      </c>
      <c r="Y664" s="2" t="b">
        <f t="shared" si="87"/>
        <v>1</v>
      </c>
    </row>
    <row r="665" spans="1:25" thickTop="1" thickBot="1" x14ac:dyDescent="0.3">
      <c r="A665" s="35">
        <v>664</v>
      </c>
      <c r="B665" s="15" t="s">
        <v>714</v>
      </c>
      <c r="C665" s="4">
        <f t="shared" ca="1" si="80"/>
        <v>96.790806434055483</v>
      </c>
      <c r="D665" s="5">
        <f t="shared" ca="1" si="81"/>
        <v>14</v>
      </c>
      <c r="E665" s="6" t="s">
        <v>1684</v>
      </c>
      <c r="F665" s="7" t="s">
        <v>1485</v>
      </c>
      <c r="G665" s="8" t="s">
        <v>3370</v>
      </c>
      <c r="H665" s="9" t="s">
        <v>1474</v>
      </c>
      <c r="I665" s="10" t="s">
        <v>1460</v>
      </c>
      <c r="J665" s="11" t="s">
        <v>1071</v>
      </c>
      <c r="K665" s="12" t="s">
        <v>3371</v>
      </c>
      <c r="L665" s="7" t="s">
        <v>3372</v>
      </c>
      <c r="M665" s="13" t="s">
        <v>3373</v>
      </c>
      <c r="N665" s="14" t="s">
        <v>3374</v>
      </c>
      <c r="O665" s="9" t="s">
        <v>1652</v>
      </c>
      <c r="P665" s="13" t="s">
        <v>1623</v>
      </c>
      <c r="Q665" s="8" t="s">
        <v>1092</v>
      </c>
      <c r="R665" s="3" t="s">
        <v>1588</v>
      </c>
      <c r="S665" s="10" t="s">
        <v>1482</v>
      </c>
      <c r="T665" s="16">
        <f t="shared" ca="1" si="82"/>
        <v>43489</v>
      </c>
      <c r="U665" s="36" t="b">
        <f t="shared" ca="1" si="83"/>
        <v>1</v>
      </c>
      <c r="V665" s="36" t="b">
        <f t="shared" ca="1" si="84"/>
        <v>0</v>
      </c>
      <c r="W665" s="38" t="b">
        <f t="shared" ca="1" si="85"/>
        <v>0</v>
      </c>
      <c r="X665" s="2" t="b">
        <f t="shared" ca="1" si="86"/>
        <v>0</v>
      </c>
      <c r="Y665" s="2" t="b">
        <f t="shared" si="87"/>
        <v>1</v>
      </c>
    </row>
    <row r="666" spans="1:25" thickTop="1" thickBot="1" x14ac:dyDescent="0.3">
      <c r="A666" s="35">
        <v>665</v>
      </c>
      <c r="B666" s="15" t="s">
        <v>715</v>
      </c>
      <c r="C666" s="4">
        <f t="shared" ca="1" si="80"/>
        <v>9.1876269733525913</v>
      </c>
      <c r="D666" s="5">
        <f t="shared" ca="1" si="81"/>
        <v>17</v>
      </c>
      <c r="E666" s="6" t="s">
        <v>3376</v>
      </c>
      <c r="F666" s="7" t="s">
        <v>1485</v>
      </c>
      <c r="G666" s="8" t="s">
        <v>3370</v>
      </c>
      <c r="H666" s="9" t="s">
        <v>1474</v>
      </c>
      <c r="I666" s="10" t="s">
        <v>1460</v>
      </c>
      <c r="J666" s="11" t="s">
        <v>3377</v>
      </c>
      <c r="K666" s="12" t="s">
        <v>1092</v>
      </c>
      <c r="L666" s="7" t="s">
        <v>1071</v>
      </c>
      <c r="M666" s="13" t="s">
        <v>2185</v>
      </c>
      <c r="T666" s="16">
        <f t="shared" ca="1" si="82"/>
        <v>43498</v>
      </c>
      <c r="U666" s="36" t="b">
        <f t="shared" ca="1" si="83"/>
        <v>1</v>
      </c>
      <c r="V666" s="36" t="b">
        <f t="shared" ca="1" si="84"/>
        <v>0</v>
      </c>
      <c r="W666" s="38" t="b">
        <f t="shared" ca="1" si="85"/>
        <v>0</v>
      </c>
      <c r="X666" s="2" t="b">
        <f t="shared" ca="1" si="86"/>
        <v>1</v>
      </c>
      <c r="Y666" s="2" t="b">
        <f t="shared" si="87"/>
        <v>1</v>
      </c>
    </row>
    <row r="667" spans="1:25" thickTop="1" thickBot="1" x14ac:dyDescent="0.3">
      <c r="A667" s="35">
        <v>666</v>
      </c>
      <c r="B667" s="15" t="s">
        <v>716</v>
      </c>
      <c r="C667" s="4">
        <f t="shared" ca="1" si="80"/>
        <v>96.466542651928179</v>
      </c>
      <c r="D667" s="5">
        <f t="shared" ca="1" si="81"/>
        <v>11</v>
      </c>
      <c r="E667" s="6" t="s">
        <v>1684</v>
      </c>
      <c r="F667" s="7" t="s">
        <v>1485</v>
      </c>
      <c r="G667" s="8" t="s">
        <v>1473</v>
      </c>
      <c r="H667" s="9" t="s">
        <v>1474</v>
      </c>
      <c r="I667" s="10" t="s">
        <v>1460</v>
      </c>
      <c r="J667" s="11" t="s">
        <v>1071</v>
      </c>
      <c r="K667" s="12" t="s">
        <v>3371</v>
      </c>
      <c r="L667" s="7" t="s">
        <v>3372</v>
      </c>
      <c r="M667" s="13" t="s">
        <v>3373</v>
      </c>
      <c r="N667" s="14" t="s">
        <v>3374</v>
      </c>
      <c r="O667" s="9" t="s">
        <v>1652</v>
      </c>
      <c r="P667" s="13" t="s">
        <v>1623</v>
      </c>
      <c r="Q667" s="8" t="s">
        <v>3378</v>
      </c>
      <c r="R667" s="3" t="s">
        <v>1092</v>
      </c>
      <c r="S667" s="10" t="s">
        <v>1482</v>
      </c>
      <c r="T667" s="16">
        <f t="shared" ca="1" si="82"/>
        <v>43506</v>
      </c>
      <c r="U667" s="36" t="b">
        <f t="shared" ca="1" si="83"/>
        <v>1</v>
      </c>
      <c r="V667" s="36" t="b">
        <f t="shared" ca="1" si="84"/>
        <v>0</v>
      </c>
      <c r="W667" s="38" t="b">
        <f t="shared" ca="1" si="85"/>
        <v>0</v>
      </c>
      <c r="X667" s="2" t="b">
        <f t="shared" ca="1" si="86"/>
        <v>0</v>
      </c>
      <c r="Y667" s="2" t="b">
        <f t="shared" si="87"/>
        <v>1</v>
      </c>
    </row>
    <row r="668" spans="1:25" thickTop="1" thickBot="1" x14ac:dyDescent="0.3">
      <c r="A668" s="35">
        <v>667</v>
      </c>
      <c r="B668" s="15" t="s">
        <v>717</v>
      </c>
      <c r="C668" s="4">
        <f t="shared" ca="1" si="80"/>
        <v>53.90747684044139</v>
      </c>
      <c r="D668" s="5">
        <f t="shared" ca="1" si="81"/>
        <v>17</v>
      </c>
      <c r="E668" s="6" t="s">
        <v>1684</v>
      </c>
      <c r="F668" s="7" t="s">
        <v>1485</v>
      </c>
      <c r="G668" s="8" t="s">
        <v>3370</v>
      </c>
      <c r="H668" s="9" t="s">
        <v>1474</v>
      </c>
      <c r="I668" s="10" t="s">
        <v>1460</v>
      </c>
      <c r="J668" s="11" t="s">
        <v>1071</v>
      </c>
      <c r="K668" s="12" t="s">
        <v>3371</v>
      </c>
      <c r="L668" s="7" t="s">
        <v>3372</v>
      </c>
      <c r="M668" s="13" t="s">
        <v>3373</v>
      </c>
      <c r="N668" s="14" t="s">
        <v>1623</v>
      </c>
      <c r="O668" s="9" t="s">
        <v>1652</v>
      </c>
      <c r="P668" s="13" t="s">
        <v>3374</v>
      </c>
      <c r="Q668" s="8" t="s">
        <v>1092</v>
      </c>
      <c r="R668" s="3" t="s">
        <v>3379</v>
      </c>
      <c r="S668" s="10" t="s">
        <v>3380</v>
      </c>
      <c r="T668" s="16">
        <f t="shared" ca="1" si="82"/>
        <v>43515</v>
      </c>
      <c r="U668" s="36" t="b">
        <f t="shared" ca="1" si="83"/>
        <v>1</v>
      </c>
      <c r="V668" s="36" t="b">
        <f t="shared" ca="1" si="84"/>
        <v>0</v>
      </c>
      <c r="W668" s="38" t="b">
        <f t="shared" ca="1" si="85"/>
        <v>0</v>
      </c>
      <c r="X668" s="2" t="b">
        <f t="shared" ca="1" si="86"/>
        <v>0</v>
      </c>
      <c r="Y668" s="2" t="b">
        <f t="shared" si="87"/>
        <v>1</v>
      </c>
    </row>
    <row r="669" spans="1:25" thickTop="1" thickBot="1" x14ac:dyDescent="0.3">
      <c r="A669" s="35">
        <v>668</v>
      </c>
      <c r="B669" s="15" t="s">
        <v>718</v>
      </c>
      <c r="C669" s="4">
        <f t="shared" ca="1" si="80"/>
        <v>85.898465343884652</v>
      </c>
      <c r="D669" s="5">
        <f t="shared" ca="1" si="81"/>
        <v>17</v>
      </c>
      <c r="E669" s="6" t="s">
        <v>1684</v>
      </c>
      <c r="F669" s="7" t="s">
        <v>1485</v>
      </c>
      <c r="G669" s="8" t="s">
        <v>3370</v>
      </c>
      <c r="H669" s="9" t="s">
        <v>1474</v>
      </c>
      <c r="I669" s="10" t="s">
        <v>1460</v>
      </c>
      <c r="J669" s="11" t="s">
        <v>1071</v>
      </c>
      <c r="K669" s="12" t="s">
        <v>3371</v>
      </c>
      <c r="L669" s="7" t="s">
        <v>3372</v>
      </c>
      <c r="M669" s="13" t="s">
        <v>3373</v>
      </c>
      <c r="N669" s="14" t="s">
        <v>1623</v>
      </c>
      <c r="O669" s="9" t="s">
        <v>1652</v>
      </c>
      <c r="P669" s="13" t="s">
        <v>3374</v>
      </c>
      <c r="Q669" s="8" t="s">
        <v>1092</v>
      </c>
      <c r="R669" s="3" t="s">
        <v>1464</v>
      </c>
      <c r="S669" s="10" t="s">
        <v>1482</v>
      </c>
      <c r="T669" s="16">
        <f t="shared" ca="1" si="82"/>
        <v>43516</v>
      </c>
      <c r="U669" s="36" t="b">
        <f t="shared" ca="1" si="83"/>
        <v>1</v>
      </c>
      <c r="V669" s="36" t="b">
        <f t="shared" ca="1" si="84"/>
        <v>0</v>
      </c>
      <c r="W669" s="38" t="b">
        <f t="shared" ca="1" si="85"/>
        <v>0</v>
      </c>
      <c r="X669" s="2" t="b">
        <f t="shared" ca="1" si="86"/>
        <v>0</v>
      </c>
      <c r="Y669" s="2" t="b">
        <f t="shared" si="87"/>
        <v>1</v>
      </c>
    </row>
    <row r="670" spans="1:25" thickTop="1" thickBot="1" x14ac:dyDescent="0.3">
      <c r="A670" s="35">
        <v>669</v>
      </c>
      <c r="B670" s="15" t="s">
        <v>719</v>
      </c>
      <c r="C670" s="4">
        <f t="shared" ca="1" si="80"/>
        <v>78.80037106679427</v>
      </c>
      <c r="D670" s="5">
        <f t="shared" ca="1" si="81"/>
        <v>17</v>
      </c>
      <c r="E670" s="6" t="s">
        <v>3381</v>
      </c>
      <c r="F670" s="7" t="s">
        <v>3382</v>
      </c>
      <c r="G670" s="8" t="s">
        <v>3383</v>
      </c>
      <c r="H670" s="9" t="s">
        <v>3384</v>
      </c>
      <c r="T670" s="16">
        <f t="shared" ca="1" si="82"/>
        <v>43511</v>
      </c>
      <c r="U670" s="36" t="b">
        <f t="shared" ca="1" si="83"/>
        <v>1</v>
      </c>
      <c r="V670" s="36" t="b">
        <f t="shared" ca="1" si="84"/>
        <v>0</v>
      </c>
      <c r="W670" s="38" t="b">
        <f t="shared" ca="1" si="85"/>
        <v>0</v>
      </c>
      <c r="X670" s="2" t="b">
        <f t="shared" ca="1" si="86"/>
        <v>0</v>
      </c>
      <c r="Y670" s="2" t="b">
        <f t="shared" si="87"/>
        <v>1</v>
      </c>
    </row>
    <row r="671" spans="1:25" thickTop="1" thickBot="1" x14ac:dyDescent="0.3">
      <c r="A671" s="35">
        <v>670</v>
      </c>
      <c r="B671" s="15" t="s">
        <v>720</v>
      </c>
      <c r="C671" s="4">
        <f t="shared" ca="1" si="80"/>
        <v>99.596541141877367</v>
      </c>
      <c r="D671" s="5">
        <f t="shared" ca="1" si="81"/>
        <v>6</v>
      </c>
      <c r="E671" s="6" t="s">
        <v>3385</v>
      </c>
      <c r="F671" s="7" t="s">
        <v>3386</v>
      </c>
      <c r="G671" s="8" t="s">
        <v>3387</v>
      </c>
      <c r="H671" s="9" t="s">
        <v>3388</v>
      </c>
      <c r="T671" s="16">
        <f t="shared" ca="1" si="82"/>
        <v>43524</v>
      </c>
      <c r="U671" s="36" t="b">
        <f t="shared" ca="1" si="83"/>
        <v>0</v>
      </c>
      <c r="V671" s="36" t="b">
        <f t="shared" ca="1" si="84"/>
        <v>1</v>
      </c>
      <c r="W671" s="38" t="b">
        <f t="shared" ca="1" si="85"/>
        <v>0</v>
      </c>
      <c r="X671" s="2" t="b">
        <f t="shared" ca="1" si="86"/>
        <v>0</v>
      </c>
      <c r="Y671" s="2" t="b">
        <f t="shared" si="87"/>
        <v>1</v>
      </c>
    </row>
    <row r="672" spans="1:25" thickTop="1" thickBot="1" x14ac:dyDescent="0.3">
      <c r="A672" s="35">
        <v>671</v>
      </c>
      <c r="B672" s="15" t="s">
        <v>721</v>
      </c>
      <c r="C672" s="4">
        <f t="shared" ca="1" si="80"/>
        <v>24.749461978980236</v>
      </c>
      <c r="D672" s="5">
        <f t="shared" ca="1" si="81"/>
        <v>6</v>
      </c>
      <c r="E672" s="6" t="s">
        <v>3389</v>
      </c>
      <c r="F672" s="7" t="s">
        <v>1092</v>
      </c>
      <c r="G672" s="8" t="s">
        <v>2589</v>
      </c>
      <c r="H672" s="9" t="s">
        <v>1572</v>
      </c>
      <c r="I672" s="10" t="s">
        <v>3390</v>
      </c>
      <c r="J672" s="11" t="s">
        <v>1540</v>
      </c>
      <c r="K672" s="12" t="s">
        <v>3391</v>
      </c>
      <c r="L672" s="7" t="s">
        <v>2178</v>
      </c>
      <c r="M672" s="13" t="s">
        <v>3392</v>
      </c>
      <c r="T672" s="16">
        <f t="shared" ca="1" si="82"/>
        <v>43494</v>
      </c>
      <c r="U672" s="36" t="b">
        <f t="shared" ca="1" si="83"/>
        <v>0</v>
      </c>
      <c r="V672" s="36" t="b">
        <f t="shared" ca="1" si="84"/>
        <v>1</v>
      </c>
      <c r="W672" s="38" t="b">
        <f t="shared" ca="1" si="85"/>
        <v>0</v>
      </c>
      <c r="X672" s="2" t="b">
        <f t="shared" ca="1" si="86"/>
        <v>1</v>
      </c>
      <c r="Y672" s="2" t="b">
        <f t="shared" si="87"/>
        <v>1</v>
      </c>
    </row>
    <row r="673" spans="1:25" thickTop="1" thickBot="1" x14ac:dyDescent="0.3">
      <c r="A673" s="35">
        <v>672</v>
      </c>
      <c r="B673" s="15" t="s">
        <v>722</v>
      </c>
      <c r="C673" s="4">
        <f t="shared" ca="1" si="80"/>
        <v>6.2195416231179523</v>
      </c>
      <c r="D673" s="5">
        <f t="shared" ca="1" si="81"/>
        <v>11</v>
      </c>
      <c r="E673" s="6" t="s">
        <v>3393</v>
      </c>
      <c r="F673" s="7" t="s">
        <v>1137</v>
      </c>
      <c r="G673" s="8" t="s">
        <v>1226</v>
      </c>
      <c r="H673" s="9" t="s">
        <v>1583</v>
      </c>
      <c r="I673" s="10" t="s">
        <v>1540</v>
      </c>
      <c r="J673" s="11" t="s">
        <v>1572</v>
      </c>
      <c r="K673" s="12" t="s">
        <v>1588</v>
      </c>
      <c r="L673" s="7" t="s">
        <v>3394</v>
      </c>
      <c r="M673" s="13" t="s">
        <v>1734</v>
      </c>
      <c r="N673" s="14" t="s">
        <v>1412</v>
      </c>
      <c r="O673" s="9" t="s">
        <v>1375</v>
      </c>
      <c r="P673" s="13" t="s">
        <v>1092</v>
      </c>
      <c r="Q673" s="8" t="s">
        <v>1071</v>
      </c>
      <c r="R673" s="3" t="s">
        <v>3395</v>
      </c>
      <c r="T673" s="16">
        <f t="shared" ca="1" si="82"/>
        <v>43501</v>
      </c>
      <c r="U673" s="36" t="b">
        <f t="shared" ca="1" si="83"/>
        <v>1</v>
      </c>
      <c r="V673" s="36" t="b">
        <f t="shared" ca="1" si="84"/>
        <v>0</v>
      </c>
      <c r="W673" s="38" t="b">
        <f t="shared" ca="1" si="85"/>
        <v>0</v>
      </c>
      <c r="X673" s="2" t="b">
        <f t="shared" ca="1" si="86"/>
        <v>1</v>
      </c>
      <c r="Y673" s="2" t="b">
        <f t="shared" si="87"/>
        <v>1</v>
      </c>
    </row>
    <row r="674" spans="1:25" thickTop="1" thickBot="1" x14ac:dyDescent="0.3">
      <c r="A674" s="35">
        <v>673</v>
      </c>
      <c r="B674" s="15" t="s">
        <v>723</v>
      </c>
      <c r="C674" s="4">
        <f t="shared" ca="1" si="80"/>
        <v>73.082317697005877</v>
      </c>
      <c r="D674" s="5">
        <f t="shared" ca="1" si="81"/>
        <v>16</v>
      </c>
      <c r="E674" s="6" t="s">
        <v>2945</v>
      </c>
      <c r="F674" s="7" t="s">
        <v>3396</v>
      </c>
      <c r="G674" s="8" t="s">
        <v>3397</v>
      </c>
      <c r="T674" s="16">
        <f t="shared" ca="1" si="82"/>
        <v>43520</v>
      </c>
      <c r="U674" s="36" t="b">
        <f t="shared" ca="1" si="83"/>
        <v>1</v>
      </c>
      <c r="V674" s="36" t="b">
        <f t="shared" ca="1" si="84"/>
        <v>0</v>
      </c>
      <c r="W674" s="38" t="b">
        <f t="shared" ca="1" si="85"/>
        <v>0</v>
      </c>
      <c r="X674" s="2" t="b">
        <f t="shared" ca="1" si="86"/>
        <v>0</v>
      </c>
      <c r="Y674" s="2" t="b">
        <f t="shared" si="87"/>
        <v>1</v>
      </c>
    </row>
    <row r="675" spans="1:25" thickTop="1" thickBot="1" x14ac:dyDescent="0.3">
      <c r="A675" s="35">
        <v>674</v>
      </c>
      <c r="B675" s="15" t="s">
        <v>724</v>
      </c>
      <c r="C675" s="4">
        <f t="shared" ca="1" si="80"/>
        <v>14.095077683757818</v>
      </c>
      <c r="D675" s="5">
        <f t="shared" ca="1" si="81"/>
        <v>5</v>
      </c>
      <c r="E675" s="6" t="s">
        <v>3398</v>
      </c>
      <c r="F675" s="7" t="s">
        <v>3399</v>
      </c>
      <c r="G675" s="8" t="s">
        <v>3400</v>
      </c>
      <c r="H675" s="9" t="s">
        <v>1391</v>
      </c>
      <c r="I675" s="10" t="s">
        <v>1084</v>
      </c>
      <c r="J675" s="11" t="s">
        <v>2769</v>
      </c>
      <c r="T675" s="16">
        <f t="shared" ca="1" si="82"/>
        <v>43503</v>
      </c>
      <c r="U675" s="36" t="b">
        <f t="shared" ca="1" si="83"/>
        <v>0</v>
      </c>
      <c r="V675" s="36" t="b">
        <f t="shared" ca="1" si="84"/>
        <v>1</v>
      </c>
      <c r="W675" s="38" t="b">
        <f t="shared" ca="1" si="85"/>
        <v>0</v>
      </c>
      <c r="X675" s="2" t="b">
        <f t="shared" ca="1" si="86"/>
        <v>1</v>
      </c>
      <c r="Y675" s="2" t="b">
        <f t="shared" si="87"/>
        <v>1</v>
      </c>
    </row>
    <row r="676" spans="1:25" thickTop="1" thickBot="1" x14ac:dyDescent="0.3">
      <c r="A676" s="35">
        <v>675</v>
      </c>
      <c r="B676" s="15" t="s">
        <v>725</v>
      </c>
      <c r="C676" s="4">
        <f t="shared" ca="1" si="80"/>
        <v>23.347617451496372</v>
      </c>
      <c r="D676" s="5">
        <f t="shared" ca="1" si="81"/>
        <v>8</v>
      </c>
      <c r="E676" s="6" t="s">
        <v>1121</v>
      </c>
      <c r="F676" s="7" t="s">
        <v>3401</v>
      </c>
      <c r="G676" s="8" t="s">
        <v>3402</v>
      </c>
      <c r="H676" s="9" t="s">
        <v>1500</v>
      </c>
      <c r="I676" s="10" t="s">
        <v>1332</v>
      </c>
      <c r="J676" s="11" t="s">
        <v>1185</v>
      </c>
      <c r="K676" s="12" t="s">
        <v>3118</v>
      </c>
      <c r="L676" s="7" t="s">
        <v>3403</v>
      </c>
      <c r="M676" s="13" t="s">
        <v>1084</v>
      </c>
      <c r="N676" s="14" t="s">
        <v>3404</v>
      </c>
      <c r="O676" s="9" t="s">
        <v>1070</v>
      </c>
      <c r="P676" s="13" t="s">
        <v>3405</v>
      </c>
      <c r="Q676" s="8" t="s">
        <v>1078</v>
      </c>
      <c r="R676" s="3" t="s">
        <v>2111</v>
      </c>
      <c r="S676" s="10" t="s">
        <v>1082</v>
      </c>
      <c r="T676" s="16">
        <f t="shared" ca="1" si="82"/>
        <v>43514</v>
      </c>
      <c r="U676" s="36" t="b">
        <f t="shared" ca="1" si="83"/>
        <v>0</v>
      </c>
      <c r="V676" s="36" t="b">
        <f t="shared" ca="1" si="84"/>
        <v>1</v>
      </c>
      <c r="W676" s="38" t="b">
        <f t="shared" ca="1" si="85"/>
        <v>0</v>
      </c>
      <c r="X676" s="2" t="b">
        <f t="shared" ca="1" si="86"/>
        <v>1</v>
      </c>
      <c r="Y676" s="2" t="b">
        <f t="shared" si="87"/>
        <v>1</v>
      </c>
    </row>
    <row r="677" spans="1:25" thickTop="1" thickBot="1" x14ac:dyDescent="0.3">
      <c r="A677" s="35">
        <v>676</v>
      </c>
      <c r="B677" s="15" t="s">
        <v>726</v>
      </c>
      <c r="C677" s="4">
        <f t="shared" ca="1" si="80"/>
        <v>43.302051547619556</v>
      </c>
      <c r="D677" s="5">
        <f t="shared" ca="1" si="81"/>
        <v>17</v>
      </c>
      <c r="E677" s="6" t="s">
        <v>3406</v>
      </c>
      <c r="F677" s="7" t="s">
        <v>3015</v>
      </c>
      <c r="G677" s="8" t="s">
        <v>3407</v>
      </c>
      <c r="H677" s="9" t="s">
        <v>3408</v>
      </c>
      <c r="T677" s="16">
        <f t="shared" ca="1" si="82"/>
        <v>43518</v>
      </c>
      <c r="U677" s="36" t="b">
        <f t="shared" ca="1" si="83"/>
        <v>1</v>
      </c>
      <c r="V677" s="36" t="b">
        <f t="shared" ca="1" si="84"/>
        <v>0</v>
      </c>
      <c r="W677" s="38" t="b">
        <f t="shared" ca="1" si="85"/>
        <v>0</v>
      </c>
      <c r="X677" s="2" t="b">
        <f t="shared" ca="1" si="86"/>
        <v>0</v>
      </c>
      <c r="Y677" s="2" t="b">
        <f t="shared" si="87"/>
        <v>1</v>
      </c>
    </row>
    <row r="678" spans="1:25" thickTop="1" thickBot="1" x14ac:dyDescent="0.3">
      <c r="A678" s="35">
        <v>677</v>
      </c>
      <c r="B678" s="15" t="s">
        <v>727</v>
      </c>
      <c r="C678" s="4">
        <f t="shared" ca="1" si="80"/>
        <v>17.766538759603932</v>
      </c>
      <c r="D678" s="5">
        <f t="shared" ca="1" si="81"/>
        <v>6</v>
      </c>
      <c r="E678" s="6" t="s">
        <v>3409</v>
      </c>
      <c r="F678" s="7" t="s">
        <v>3410</v>
      </c>
      <c r="T678" s="16">
        <f t="shared" ca="1" si="82"/>
        <v>43512</v>
      </c>
      <c r="U678" s="36" t="b">
        <f t="shared" ca="1" si="83"/>
        <v>0</v>
      </c>
      <c r="V678" s="36" t="b">
        <f t="shared" ca="1" si="84"/>
        <v>1</v>
      </c>
      <c r="W678" s="38" t="b">
        <f t="shared" ca="1" si="85"/>
        <v>0</v>
      </c>
      <c r="X678" s="2" t="b">
        <f t="shared" ca="1" si="86"/>
        <v>1</v>
      </c>
      <c r="Y678" s="2" t="b">
        <f t="shared" si="87"/>
        <v>1</v>
      </c>
    </row>
    <row r="679" spans="1:25" thickTop="1" thickBot="1" x14ac:dyDescent="0.3">
      <c r="A679" s="35">
        <v>678</v>
      </c>
      <c r="B679" s="15" t="s">
        <v>728</v>
      </c>
      <c r="C679" s="4">
        <f t="shared" ca="1" si="80"/>
        <v>78.545799189868802</v>
      </c>
      <c r="D679" s="5">
        <f t="shared" ca="1" si="81"/>
        <v>4</v>
      </c>
      <c r="E679" s="6" t="s">
        <v>3411</v>
      </c>
      <c r="F679" s="7" t="s">
        <v>3412</v>
      </c>
      <c r="G679" s="8" t="s">
        <v>1182</v>
      </c>
      <c r="H679" s="9" t="s">
        <v>1500</v>
      </c>
      <c r="I679" s="10" t="s">
        <v>1332</v>
      </c>
      <c r="J679" s="11" t="s">
        <v>1185</v>
      </c>
      <c r="K679" s="12" t="s">
        <v>1480</v>
      </c>
      <c r="L679" s="7" t="s">
        <v>3413</v>
      </c>
      <c r="M679" s="13" t="s">
        <v>3414</v>
      </c>
      <c r="N679" s="14" t="s">
        <v>3415</v>
      </c>
      <c r="O679" s="9" t="s">
        <v>3416</v>
      </c>
      <c r="T679" s="16">
        <f t="shared" ca="1" si="82"/>
        <v>43499</v>
      </c>
      <c r="U679" s="36" t="b">
        <f t="shared" ca="1" si="83"/>
        <v>0</v>
      </c>
      <c r="V679" s="36" t="b">
        <f t="shared" ca="1" si="84"/>
        <v>1</v>
      </c>
      <c r="W679" s="38" t="b">
        <f t="shared" ca="1" si="85"/>
        <v>0</v>
      </c>
      <c r="X679" s="2" t="b">
        <f t="shared" ca="1" si="86"/>
        <v>0</v>
      </c>
      <c r="Y679" s="2" t="b">
        <f t="shared" si="87"/>
        <v>1</v>
      </c>
    </row>
    <row r="680" spans="1:25" thickTop="1" thickBot="1" x14ac:dyDescent="0.3">
      <c r="A680" s="35">
        <v>679</v>
      </c>
      <c r="B680" s="15" t="s">
        <v>729</v>
      </c>
      <c r="C680" s="4">
        <f t="shared" ca="1" si="80"/>
        <v>19.040005440561746</v>
      </c>
      <c r="D680" s="5">
        <f t="shared" ca="1" si="81"/>
        <v>13</v>
      </c>
      <c r="E680" s="6" t="s">
        <v>3417</v>
      </c>
      <c r="F680" s="7" t="s">
        <v>3030</v>
      </c>
      <c r="G680" s="8" t="s">
        <v>3418</v>
      </c>
      <c r="H680" s="9" t="s">
        <v>3006</v>
      </c>
      <c r="I680" s="10" t="s">
        <v>3419</v>
      </c>
      <c r="J680" s="11" t="s">
        <v>3420</v>
      </c>
      <c r="T680" s="16">
        <f t="shared" ca="1" si="82"/>
        <v>43515</v>
      </c>
      <c r="U680" s="36" t="b">
        <f t="shared" ca="1" si="83"/>
        <v>1</v>
      </c>
      <c r="V680" s="36" t="b">
        <f t="shared" ca="1" si="84"/>
        <v>0</v>
      </c>
      <c r="W680" s="38" t="b">
        <f t="shared" ca="1" si="85"/>
        <v>0</v>
      </c>
      <c r="X680" s="2" t="b">
        <f t="shared" ca="1" si="86"/>
        <v>1</v>
      </c>
      <c r="Y680" s="2" t="b">
        <f t="shared" si="87"/>
        <v>1</v>
      </c>
    </row>
    <row r="681" spans="1:25" thickTop="1" thickBot="1" x14ac:dyDescent="0.3">
      <c r="A681" s="35">
        <v>680</v>
      </c>
      <c r="B681" s="15" t="s">
        <v>730</v>
      </c>
      <c r="C681" s="4">
        <f t="shared" ca="1" si="80"/>
        <v>64.857565857410123</v>
      </c>
      <c r="D681" s="5">
        <f t="shared" ca="1" si="81"/>
        <v>8</v>
      </c>
      <c r="E681" s="6" t="s">
        <v>731</v>
      </c>
      <c r="T681" s="16">
        <f t="shared" ca="1" si="82"/>
        <v>43513</v>
      </c>
      <c r="U681" s="36" t="b">
        <f t="shared" ca="1" si="83"/>
        <v>0</v>
      </c>
      <c r="V681" s="36" t="b">
        <f t="shared" ca="1" si="84"/>
        <v>1</v>
      </c>
      <c r="W681" s="38" t="b">
        <f t="shared" ca="1" si="85"/>
        <v>0</v>
      </c>
      <c r="X681" s="2" t="b">
        <f t="shared" ca="1" si="86"/>
        <v>0</v>
      </c>
      <c r="Y681" s="2" t="b">
        <f t="shared" si="87"/>
        <v>1</v>
      </c>
    </row>
    <row r="682" spans="1:25" thickTop="1" thickBot="1" x14ac:dyDescent="0.3">
      <c r="A682" s="35">
        <v>681</v>
      </c>
      <c r="B682" s="15" t="s">
        <v>732</v>
      </c>
      <c r="C682" s="4">
        <f t="shared" ca="1" si="80"/>
        <v>4.1132911948699835</v>
      </c>
      <c r="D682" s="5">
        <f t="shared" ca="1" si="81"/>
        <v>3</v>
      </c>
      <c r="E682" s="6" t="s">
        <v>3421</v>
      </c>
      <c r="F682" s="7" t="s">
        <v>3299</v>
      </c>
      <c r="G682" s="8" t="s">
        <v>3422</v>
      </c>
      <c r="H682" s="9" t="s">
        <v>1332</v>
      </c>
      <c r="I682" s="10" t="s">
        <v>1185</v>
      </c>
      <c r="J682" s="11" t="s">
        <v>1480</v>
      </c>
      <c r="K682" s="12" t="s">
        <v>1084</v>
      </c>
      <c r="L682" s="7" t="s">
        <v>1225</v>
      </c>
      <c r="M682" s="13" t="s">
        <v>1278</v>
      </c>
      <c r="N682" s="14" t="s">
        <v>3300</v>
      </c>
      <c r="O682" s="9" t="s">
        <v>1317</v>
      </c>
      <c r="P682" s="13" t="s">
        <v>1071</v>
      </c>
      <c r="Q682" s="8" t="s">
        <v>1113</v>
      </c>
      <c r="R682" s="3" t="s">
        <v>3301</v>
      </c>
      <c r="S682" s="10" t="s">
        <v>1089</v>
      </c>
      <c r="T682" s="16">
        <f t="shared" ca="1" si="82"/>
        <v>43496</v>
      </c>
      <c r="U682" s="36" t="b">
        <f t="shared" ca="1" si="83"/>
        <v>0</v>
      </c>
      <c r="V682" s="36" t="b">
        <f t="shared" ca="1" si="84"/>
        <v>1</v>
      </c>
      <c r="W682" s="38" t="b">
        <f t="shared" ca="1" si="85"/>
        <v>0</v>
      </c>
      <c r="X682" s="2" t="b">
        <f t="shared" ca="1" si="86"/>
        <v>1</v>
      </c>
      <c r="Y682" s="2" t="b">
        <f t="shared" si="87"/>
        <v>1</v>
      </c>
    </row>
    <row r="683" spans="1:25" thickTop="1" thickBot="1" x14ac:dyDescent="0.3">
      <c r="A683" s="35">
        <v>682</v>
      </c>
      <c r="B683" s="15" t="s">
        <v>733</v>
      </c>
      <c r="C683" s="4">
        <f t="shared" ca="1" si="80"/>
        <v>36.231208754793975</v>
      </c>
      <c r="D683" s="5">
        <f t="shared" ca="1" si="81"/>
        <v>17</v>
      </c>
      <c r="E683" s="6" t="s">
        <v>1099</v>
      </c>
      <c r="F683" s="7" t="s">
        <v>1614</v>
      </c>
      <c r="G683" s="8" t="s">
        <v>1755</v>
      </c>
      <c r="H683" s="9" t="s">
        <v>1092</v>
      </c>
      <c r="I683" s="10" t="s">
        <v>1522</v>
      </c>
      <c r="J683" s="11" t="s">
        <v>1499</v>
      </c>
      <c r="K683" s="12" t="s">
        <v>1146</v>
      </c>
      <c r="L683" s="7" t="s">
        <v>1106</v>
      </c>
      <c r="M683" s="13" t="s">
        <v>3423</v>
      </c>
      <c r="N683" s="14" t="s">
        <v>3424</v>
      </c>
      <c r="O683" s="9" t="s">
        <v>3270</v>
      </c>
      <c r="P683" s="13" t="s">
        <v>3425</v>
      </c>
      <c r="Q683" s="8" t="s">
        <v>3426</v>
      </c>
      <c r="R683" s="3" t="s">
        <v>1092</v>
      </c>
      <c r="S683" s="10" t="s">
        <v>3427</v>
      </c>
      <c r="T683" s="16">
        <f t="shared" ca="1" si="82"/>
        <v>43512</v>
      </c>
      <c r="U683" s="36" t="b">
        <f t="shared" ca="1" si="83"/>
        <v>1</v>
      </c>
      <c r="V683" s="36" t="b">
        <f t="shared" ca="1" si="84"/>
        <v>0</v>
      </c>
      <c r="W683" s="38" t="b">
        <f t="shared" ca="1" si="85"/>
        <v>0</v>
      </c>
      <c r="X683" s="2" t="b">
        <f t="shared" ca="1" si="86"/>
        <v>0</v>
      </c>
      <c r="Y683" s="2" t="b">
        <f t="shared" si="87"/>
        <v>1</v>
      </c>
    </row>
    <row r="684" spans="1:25" thickTop="1" thickBot="1" x14ac:dyDescent="0.3">
      <c r="A684" s="35">
        <v>683</v>
      </c>
      <c r="B684" s="15" t="s">
        <v>734</v>
      </c>
      <c r="C684" s="4">
        <f t="shared" ca="1" si="80"/>
        <v>4.4772592579807586</v>
      </c>
      <c r="D684" s="5">
        <f t="shared" ca="1" si="81"/>
        <v>17</v>
      </c>
      <c r="E684" s="6" t="s">
        <v>3428</v>
      </c>
      <c r="F684" s="7" t="s">
        <v>3429</v>
      </c>
      <c r="G684" s="8" t="s">
        <v>2989</v>
      </c>
      <c r="H684" s="9" t="s">
        <v>3430</v>
      </c>
      <c r="I684" s="10" t="s">
        <v>3431</v>
      </c>
      <c r="J684" s="11" t="s">
        <v>3432</v>
      </c>
      <c r="K684" s="12" t="s">
        <v>3433</v>
      </c>
      <c r="T684" s="16">
        <f t="shared" ca="1" si="82"/>
        <v>43502</v>
      </c>
      <c r="U684" s="36" t="b">
        <f t="shared" ca="1" si="83"/>
        <v>1</v>
      </c>
      <c r="V684" s="36" t="b">
        <f t="shared" ca="1" si="84"/>
        <v>0</v>
      </c>
      <c r="W684" s="38" t="b">
        <f t="shared" ca="1" si="85"/>
        <v>0</v>
      </c>
      <c r="X684" s="2" t="b">
        <f t="shared" ca="1" si="86"/>
        <v>1</v>
      </c>
      <c r="Y684" s="2" t="b">
        <f t="shared" si="87"/>
        <v>1</v>
      </c>
    </row>
    <row r="685" spans="1:25" thickTop="1" thickBot="1" x14ac:dyDescent="0.3">
      <c r="A685" s="35">
        <v>684</v>
      </c>
      <c r="B685" s="15" t="s">
        <v>735</v>
      </c>
      <c r="C685" s="4">
        <f t="shared" ca="1" si="80"/>
        <v>68.063981963848164</v>
      </c>
      <c r="D685" s="5">
        <f t="shared" ca="1" si="81"/>
        <v>9</v>
      </c>
      <c r="E685" s="6" t="s">
        <v>3428</v>
      </c>
      <c r="F685" s="7" t="s">
        <v>3434</v>
      </c>
      <c r="G685" s="8" t="s">
        <v>3435</v>
      </c>
      <c r="H685" s="9" t="s">
        <v>3436</v>
      </c>
      <c r="I685" s="10" t="s">
        <v>3431</v>
      </c>
      <c r="J685" s="11" t="s">
        <v>3437</v>
      </c>
      <c r="T685" s="16">
        <f t="shared" ca="1" si="82"/>
        <v>43532</v>
      </c>
      <c r="U685" s="36" t="b">
        <f t="shared" ca="1" si="83"/>
        <v>0</v>
      </c>
      <c r="V685" s="36" t="b">
        <f t="shared" ca="1" si="84"/>
        <v>1</v>
      </c>
      <c r="W685" s="38" t="b">
        <f t="shared" ca="1" si="85"/>
        <v>0</v>
      </c>
      <c r="X685" s="2" t="b">
        <f t="shared" ca="1" si="86"/>
        <v>0</v>
      </c>
      <c r="Y685" s="2" t="b">
        <f t="shared" si="87"/>
        <v>1</v>
      </c>
    </row>
    <row r="686" spans="1:25" thickTop="1" thickBot="1" x14ac:dyDescent="0.3">
      <c r="A686" s="35">
        <v>685</v>
      </c>
      <c r="B686" s="15" t="s">
        <v>736</v>
      </c>
      <c r="C686" s="4">
        <f t="shared" ca="1" si="80"/>
        <v>42.290169879542773</v>
      </c>
      <c r="D686" s="5">
        <f t="shared" ca="1" si="81"/>
        <v>8</v>
      </c>
      <c r="E686" s="6" t="s">
        <v>3438</v>
      </c>
      <c r="F686" s="7" t="s">
        <v>3439</v>
      </c>
      <c r="G686" s="8" t="s">
        <v>1849</v>
      </c>
      <c r="H686" s="9" t="s">
        <v>3440</v>
      </c>
      <c r="I686" s="10" t="s">
        <v>3441</v>
      </c>
      <c r="J686" s="11" t="s">
        <v>3442</v>
      </c>
      <c r="K686" s="12" t="s">
        <v>3443</v>
      </c>
      <c r="L686" s="7" t="s">
        <v>1171</v>
      </c>
      <c r="M686" s="13" t="s">
        <v>3444</v>
      </c>
      <c r="N686" s="14" t="s">
        <v>3445</v>
      </c>
      <c r="O686" s="9" t="s">
        <v>3446</v>
      </c>
      <c r="T686" s="16">
        <f t="shared" ca="1" si="82"/>
        <v>43525</v>
      </c>
      <c r="U686" s="36" t="b">
        <f t="shared" ca="1" si="83"/>
        <v>0</v>
      </c>
      <c r="V686" s="36" t="b">
        <f t="shared" ca="1" si="84"/>
        <v>1</v>
      </c>
      <c r="W686" s="38" t="b">
        <f t="shared" ca="1" si="85"/>
        <v>0</v>
      </c>
      <c r="X686" s="2" t="b">
        <f t="shared" ca="1" si="86"/>
        <v>0</v>
      </c>
      <c r="Y686" s="2" t="b">
        <f t="shared" si="87"/>
        <v>1</v>
      </c>
    </row>
    <row r="687" spans="1:25" thickTop="1" thickBot="1" x14ac:dyDescent="0.3">
      <c r="A687" s="35">
        <v>686</v>
      </c>
      <c r="B687" s="15" t="s">
        <v>737</v>
      </c>
      <c r="C687" s="4">
        <f t="shared" ca="1" si="80"/>
        <v>27.234486798033863</v>
      </c>
      <c r="D687" s="5">
        <f t="shared" ca="1" si="81"/>
        <v>13</v>
      </c>
      <c r="E687" s="6" t="s">
        <v>3447</v>
      </c>
      <c r="F687" s="7" t="s">
        <v>3448</v>
      </c>
      <c r="G687" s="8" t="s">
        <v>3449</v>
      </c>
      <c r="H687" s="9" t="s">
        <v>3450</v>
      </c>
      <c r="I687" s="10" t="s">
        <v>3451</v>
      </c>
      <c r="J687" s="11" t="s">
        <v>3452</v>
      </c>
      <c r="K687" s="12" t="s">
        <v>3453</v>
      </c>
      <c r="L687" s="7" t="s">
        <v>1310</v>
      </c>
      <c r="M687" s="13" t="s">
        <v>2486</v>
      </c>
      <c r="N687" s="14" t="s">
        <v>2700</v>
      </c>
      <c r="T687" s="16">
        <f t="shared" ca="1" si="82"/>
        <v>43531</v>
      </c>
      <c r="U687" s="36" t="b">
        <f t="shared" ca="1" si="83"/>
        <v>1</v>
      </c>
      <c r="V687" s="36" t="b">
        <f t="shared" ca="1" si="84"/>
        <v>0</v>
      </c>
      <c r="W687" s="38" t="b">
        <f t="shared" ca="1" si="85"/>
        <v>0</v>
      </c>
      <c r="X687" s="2" t="b">
        <f t="shared" ca="1" si="86"/>
        <v>1</v>
      </c>
      <c r="Y687" s="2" t="b">
        <f t="shared" si="87"/>
        <v>1</v>
      </c>
    </row>
    <row r="688" spans="1:25" thickTop="1" thickBot="1" x14ac:dyDescent="0.3">
      <c r="A688" s="35">
        <v>687</v>
      </c>
      <c r="B688" s="15" t="s">
        <v>738</v>
      </c>
      <c r="C688" s="4">
        <f t="shared" ca="1" si="80"/>
        <v>70.28583459917958</v>
      </c>
      <c r="D688" s="5">
        <f t="shared" ca="1" si="81"/>
        <v>12</v>
      </c>
      <c r="E688" s="6" t="s">
        <v>1108</v>
      </c>
      <c r="F688" s="7" t="s">
        <v>1109</v>
      </c>
      <c r="G688" s="8" t="s">
        <v>1225</v>
      </c>
      <c r="H688" s="9" t="s">
        <v>1084</v>
      </c>
      <c r="I688" s="10" t="s">
        <v>1221</v>
      </c>
      <c r="J688" s="11" t="s">
        <v>3454</v>
      </c>
      <c r="K688" s="12" t="s">
        <v>1291</v>
      </c>
      <c r="L688" s="7" t="s">
        <v>1151</v>
      </c>
      <c r="M688" s="13" t="s">
        <v>1153</v>
      </c>
      <c r="T688" s="16">
        <f t="shared" ca="1" si="82"/>
        <v>43531</v>
      </c>
      <c r="U688" s="36" t="b">
        <f t="shared" ca="1" si="83"/>
        <v>1</v>
      </c>
      <c r="V688" s="36" t="b">
        <f t="shared" ca="1" si="84"/>
        <v>0</v>
      </c>
      <c r="W688" s="38" t="b">
        <f t="shared" ca="1" si="85"/>
        <v>0</v>
      </c>
      <c r="X688" s="2" t="b">
        <f t="shared" ca="1" si="86"/>
        <v>0</v>
      </c>
      <c r="Y688" s="2" t="b">
        <f t="shared" si="87"/>
        <v>1</v>
      </c>
    </row>
    <row r="689" spans="1:25" thickTop="1" thickBot="1" x14ac:dyDescent="0.3">
      <c r="A689" s="35">
        <v>688</v>
      </c>
      <c r="B689" s="15" t="s">
        <v>739</v>
      </c>
      <c r="C689" s="4">
        <f t="shared" ca="1" si="80"/>
        <v>3.0279434443690301</v>
      </c>
      <c r="D689" s="5">
        <f t="shared" ca="1" si="81"/>
        <v>11</v>
      </c>
      <c r="E689" s="6" t="s">
        <v>3286</v>
      </c>
      <c r="F689" s="7" t="s">
        <v>3455</v>
      </c>
      <c r="T689" s="16">
        <f t="shared" ca="1" si="82"/>
        <v>43521</v>
      </c>
      <c r="U689" s="36" t="b">
        <f t="shared" ca="1" si="83"/>
        <v>1</v>
      </c>
      <c r="V689" s="36" t="b">
        <f t="shared" ca="1" si="84"/>
        <v>0</v>
      </c>
      <c r="W689" s="38" t="b">
        <f t="shared" ca="1" si="85"/>
        <v>0</v>
      </c>
      <c r="X689" s="2" t="b">
        <f t="shared" ca="1" si="86"/>
        <v>1</v>
      </c>
      <c r="Y689" s="2" t="b">
        <f t="shared" si="87"/>
        <v>1</v>
      </c>
    </row>
    <row r="690" spans="1:25" thickTop="1" thickBot="1" x14ac:dyDescent="0.3">
      <c r="A690" s="35">
        <v>689</v>
      </c>
      <c r="B690" s="15" t="s">
        <v>740</v>
      </c>
      <c r="C690" s="4">
        <f t="shared" ca="1" si="80"/>
        <v>82.503706111397875</v>
      </c>
      <c r="D690" s="5">
        <f t="shared" ca="1" si="81"/>
        <v>4</v>
      </c>
      <c r="E690" s="6" t="s">
        <v>3456</v>
      </c>
      <c r="F690" s="7" t="s">
        <v>1182</v>
      </c>
      <c r="G690" s="8" t="s">
        <v>1459</v>
      </c>
      <c r="H690" s="9" t="s">
        <v>1332</v>
      </c>
      <c r="I690" s="10" t="s">
        <v>1185</v>
      </c>
      <c r="J690" s="11" t="s">
        <v>1460</v>
      </c>
      <c r="K690" s="12" t="s">
        <v>1203</v>
      </c>
      <c r="L690" s="7" t="s">
        <v>3099</v>
      </c>
      <c r="M690" s="13" t="s">
        <v>3100</v>
      </c>
      <c r="N690" s="14" t="s">
        <v>1242</v>
      </c>
      <c r="O690" s="9" t="s">
        <v>2325</v>
      </c>
      <c r="P690" s="13" t="s">
        <v>3457</v>
      </c>
      <c r="Q690" s="8" t="s">
        <v>1596</v>
      </c>
      <c r="R690" s="3" t="s">
        <v>1302</v>
      </c>
      <c r="T690" s="16">
        <f t="shared" ca="1" si="82"/>
        <v>43522</v>
      </c>
      <c r="U690" s="36" t="b">
        <f t="shared" ca="1" si="83"/>
        <v>0</v>
      </c>
      <c r="V690" s="36" t="b">
        <f t="shared" ca="1" si="84"/>
        <v>1</v>
      </c>
      <c r="W690" s="38" t="b">
        <f t="shared" ca="1" si="85"/>
        <v>0</v>
      </c>
      <c r="X690" s="2" t="b">
        <f t="shared" ca="1" si="86"/>
        <v>0</v>
      </c>
      <c r="Y690" s="2" t="b">
        <f t="shared" si="87"/>
        <v>1</v>
      </c>
    </row>
    <row r="691" spans="1:25" thickTop="1" thickBot="1" x14ac:dyDescent="0.3">
      <c r="A691" s="35">
        <v>690</v>
      </c>
      <c r="B691" s="15" t="s">
        <v>741</v>
      </c>
      <c r="C691" s="4">
        <f t="shared" ca="1" si="80"/>
        <v>79.673840190358547</v>
      </c>
      <c r="D691" s="5">
        <f t="shared" ca="1" si="81"/>
        <v>16</v>
      </c>
      <c r="E691" s="6" t="s">
        <v>3458</v>
      </c>
      <c r="F691" s="7" t="s">
        <v>1071</v>
      </c>
      <c r="G691" s="8" t="s">
        <v>2599</v>
      </c>
      <c r="H691" s="9" t="s">
        <v>2258</v>
      </c>
      <c r="I691" s="10" t="s">
        <v>1459</v>
      </c>
      <c r="J691" s="11" t="s">
        <v>1546</v>
      </c>
      <c r="K691" s="12" t="s">
        <v>2567</v>
      </c>
      <c r="L691" s="7" t="s">
        <v>2330</v>
      </c>
      <c r="M691" s="13" t="s">
        <v>3459</v>
      </c>
      <c r="N691" s="14" t="s">
        <v>2331</v>
      </c>
      <c r="O691" s="9" t="s">
        <v>3460</v>
      </c>
      <c r="P691" s="13" t="s">
        <v>2571</v>
      </c>
      <c r="Q691" s="8" t="s">
        <v>3461</v>
      </c>
      <c r="T691" s="16">
        <f t="shared" ca="1" si="82"/>
        <v>43519</v>
      </c>
      <c r="U691" s="36" t="b">
        <f t="shared" ca="1" si="83"/>
        <v>1</v>
      </c>
      <c r="V691" s="36" t="b">
        <f t="shared" ca="1" si="84"/>
        <v>0</v>
      </c>
      <c r="W691" s="38" t="b">
        <f t="shared" ca="1" si="85"/>
        <v>0</v>
      </c>
      <c r="X691" s="2" t="b">
        <f t="shared" ca="1" si="86"/>
        <v>0</v>
      </c>
      <c r="Y691" s="2" t="b">
        <f t="shared" si="87"/>
        <v>1</v>
      </c>
    </row>
    <row r="692" spans="1:25" thickTop="1" thickBot="1" x14ac:dyDescent="0.3">
      <c r="A692" s="35">
        <v>691</v>
      </c>
      <c r="B692" s="15" t="s">
        <v>742</v>
      </c>
      <c r="C692" s="4">
        <f t="shared" ca="1" si="80"/>
        <v>17.986162646507097</v>
      </c>
      <c r="D692" s="5">
        <f t="shared" ca="1" si="81"/>
        <v>15</v>
      </c>
      <c r="E692" s="6" t="s">
        <v>1265</v>
      </c>
      <c r="F692" s="7" t="s">
        <v>1071</v>
      </c>
      <c r="G692" s="8" t="s">
        <v>1151</v>
      </c>
      <c r="H692" s="9" t="s">
        <v>1600</v>
      </c>
      <c r="I692" s="10" t="s">
        <v>1282</v>
      </c>
      <c r="J692" s="11" t="s">
        <v>1777</v>
      </c>
      <c r="K692" s="12" t="s">
        <v>3462</v>
      </c>
      <c r="L692" s="7" t="s">
        <v>3463</v>
      </c>
      <c r="M692" s="13" t="s">
        <v>2644</v>
      </c>
      <c r="N692" s="14" t="s">
        <v>3464</v>
      </c>
      <c r="T692" s="16">
        <f t="shared" ca="1" si="82"/>
        <v>43515</v>
      </c>
      <c r="U692" s="36" t="b">
        <f t="shared" ca="1" si="83"/>
        <v>1</v>
      </c>
      <c r="V692" s="36" t="b">
        <f t="shared" ca="1" si="84"/>
        <v>0</v>
      </c>
      <c r="W692" s="38" t="b">
        <f t="shared" ca="1" si="85"/>
        <v>0</v>
      </c>
      <c r="X692" s="2" t="b">
        <f t="shared" ca="1" si="86"/>
        <v>1</v>
      </c>
      <c r="Y692" s="2" t="b">
        <f t="shared" si="87"/>
        <v>1</v>
      </c>
    </row>
    <row r="693" spans="1:25" thickTop="1" thickBot="1" x14ac:dyDescent="0.3">
      <c r="A693" s="35">
        <v>692</v>
      </c>
      <c r="B693" s="15" t="s">
        <v>743</v>
      </c>
      <c r="C693" s="4">
        <f t="shared" ca="1" si="80"/>
        <v>40.270060769152884</v>
      </c>
      <c r="D693" s="5">
        <f t="shared" ca="1" si="81"/>
        <v>12</v>
      </c>
      <c r="E693" s="6" t="s">
        <v>1319</v>
      </c>
      <c r="F693" s="7" t="s">
        <v>1244</v>
      </c>
      <c r="G693" s="8" t="s">
        <v>3465</v>
      </c>
      <c r="H693" s="9" t="s">
        <v>1826</v>
      </c>
      <c r="I693" s="10" t="s">
        <v>3116</v>
      </c>
      <c r="T693" s="16">
        <f t="shared" ca="1" si="82"/>
        <v>43493</v>
      </c>
      <c r="U693" s="36" t="b">
        <f t="shared" ca="1" si="83"/>
        <v>1</v>
      </c>
      <c r="V693" s="36" t="b">
        <f t="shared" ca="1" si="84"/>
        <v>0</v>
      </c>
      <c r="W693" s="38" t="b">
        <f t="shared" ca="1" si="85"/>
        <v>0</v>
      </c>
      <c r="X693" s="2" t="b">
        <f t="shared" ca="1" si="86"/>
        <v>0</v>
      </c>
      <c r="Y693" s="2" t="b">
        <f t="shared" si="87"/>
        <v>1</v>
      </c>
    </row>
    <row r="694" spans="1:25" thickTop="1" thickBot="1" x14ac:dyDescent="0.3">
      <c r="A694" s="35">
        <v>693</v>
      </c>
      <c r="B694" s="15" t="s">
        <v>744</v>
      </c>
      <c r="C694" s="4">
        <f t="shared" ca="1" si="80"/>
        <v>58.026660896460903</v>
      </c>
      <c r="D694" s="5">
        <f t="shared" ca="1" si="81"/>
        <v>7</v>
      </c>
      <c r="E694" s="6" t="s">
        <v>2634</v>
      </c>
      <c r="F694" s="7" t="s">
        <v>1233</v>
      </c>
      <c r="G694" s="8" t="s">
        <v>2635</v>
      </c>
      <c r="H694" s="9" t="s">
        <v>2636</v>
      </c>
      <c r="I694" s="10" t="s">
        <v>2637</v>
      </c>
      <c r="J694" s="11" t="s">
        <v>2638</v>
      </c>
      <c r="K694" s="12" t="s">
        <v>2639</v>
      </c>
      <c r="L694" s="7" t="s">
        <v>1071</v>
      </c>
      <c r="M694" s="13" t="s">
        <v>1499</v>
      </c>
      <c r="N694" s="14" t="s">
        <v>1318</v>
      </c>
      <c r="T694" s="16">
        <f t="shared" ca="1" si="82"/>
        <v>43489</v>
      </c>
      <c r="U694" s="36" t="b">
        <f t="shared" ca="1" si="83"/>
        <v>0</v>
      </c>
      <c r="V694" s="36" t="b">
        <f t="shared" ca="1" si="84"/>
        <v>1</v>
      </c>
      <c r="W694" s="38" t="b">
        <f t="shared" ca="1" si="85"/>
        <v>0</v>
      </c>
      <c r="X694" s="2" t="b">
        <f t="shared" ca="1" si="86"/>
        <v>0</v>
      </c>
      <c r="Y694" s="2" t="b">
        <f t="shared" si="87"/>
        <v>1</v>
      </c>
    </row>
    <row r="695" spans="1:25" thickTop="1" thickBot="1" x14ac:dyDescent="0.3">
      <c r="A695" s="35">
        <v>694</v>
      </c>
      <c r="B695" s="15" t="s">
        <v>745</v>
      </c>
      <c r="C695" s="4">
        <f t="shared" ca="1" si="80"/>
        <v>4.3290205171004352</v>
      </c>
      <c r="D695" s="5">
        <f t="shared" ca="1" si="81"/>
        <v>12</v>
      </c>
      <c r="E695" s="6" t="s">
        <v>1639</v>
      </c>
      <c r="F695" s="7" t="s">
        <v>2423</v>
      </c>
      <c r="G695" s="8" t="s">
        <v>1182</v>
      </c>
      <c r="H695" s="9" t="s">
        <v>1459</v>
      </c>
      <c r="I695" s="10" t="s">
        <v>1184</v>
      </c>
      <c r="J695" s="11" t="s">
        <v>1185</v>
      </c>
      <c r="K695" s="12" t="s">
        <v>1460</v>
      </c>
      <c r="L695" s="7" t="s">
        <v>1534</v>
      </c>
      <c r="M695" s="13" t="s">
        <v>1317</v>
      </c>
      <c r="N695" s="14" t="s">
        <v>3466</v>
      </c>
      <c r="O695" s="9" t="s">
        <v>1092</v>
      </c>
      <c r="P695" s="13" t="s">
        <v>1076</v>
      </c>
      <c r="Q695" s="8" t="s">
        <v>1499</v>
      </c>
      <c r="R695" s="3" t="s">
        <v>1106</v>
      </c>
      <c r="S695" s="10" t="s">
        <v>3467</v>
      </c>
      <c r="T695" s="16">
        <f t="shared" ca="1" si="82"/>
        <v>43490</v>
      </c>
      <c r="U695" s="36" t="b">
        <f t="shared" ca="1" si="83"/>
        <v>1</v>
      </c>
      <c r="V695" s="36" t="b">
        <f t="shared" ca="1" si="84"/>
        <v>0</v>
      </c>
      <c r="W695" s="38" t="b">
        <f t="shared" ca="1" si="85"/>
        <v>0</v>
      </c>
      <c r="X695" s="2" t="b">
        <f t="shared" ca="1" si="86"/>
        <v>1</v>
      </c>
      <c r="Y695" s="2" t="b">
        <f t="shared" si="87"/>
        <v>1</v>
      </c>
    </row>
    <row r="696" spans="1:25" thickTop="1" thickBot="1" x14ac:dyDescent="0.3">
      <c r="A696" s="35">
        <v>695</v>
      </c>
      <c r="B696" s="15" t="s">
        <v>746</v>
      </c>
      <c r="C696" s="4">
        <f t="shared" ca="1" si="80"/>
        <v>61.931764373425644</v>
      </c>
      <c r="D696" s="5">
        <f t="shared" ca="1" si="81"/>
        <v>17</v>
      </c>
      <c r="E696" s="6" t="s">
        <v>3468</v>
      </c>
      <c r="F696" s="7" t="s">
        <v>1546</v>
      </c>
      <c r="G696" s="8" t="s">
        <v>1547</v>
      </c>
      <c r="H696" s="9" t="s">
        <v>3469</v>
      </c>
      <c r="I696" s="10" t="s">
        <v>1549</v>
      </c>
      <c r="T696" s="16">
        <f t="shared" ca="1" si="82"/>
        <v>43514</v>
      </c>
      <c r="U696" s="36" t="b">
        <f t="shared" ca="1" si="83"/>
        <v>1</v>
      </c>
      <c r="V696" s="36" t="b">
        <f t="shared" ca="1" si="84"/>
        <v>0</v>
      </c>
      <c r="W696" s="38" t="b">
        <f t="shared" ca="1" si="85"/>
        <v>0</v>
      </c>
      <c r="X696" s="2" t="b">
        <f t="shared" ca="1" si="86"/>
        <v>0</v>
      </c>
      <c r="Y696" s="2" t="b">
        <f t="shared" si="87"/>
        <v>1</v>
      </c>
    </row>
    <row r="697" spans="1:25" thickTop="1" thickBot="1" x14ac:dyDescent="0.3">
      <c r="A697" s="35">
        <v>696</v>
      </c>
      <c r="B697" s="15" t="s">
        <v>747</v>
      </c>
      <c r="C697" s="4">
        <f t="shared" ca="1" si="80"/>
        <v>1.3732445244904579</v>
      </c>
      <c r="D697" s="5">
        <f t="shared" ca="1" si="81"/>
        <v>7</v>
      </c>
      <c r="E697" s="6" t="s">
        <v>2429</v>
      </c>
      <c r="F697" s="7" t="s">
        <v>1092</v>
      </c>
      <c r="G697" s="8" t="s">
        <v>1194</v>
      </c>
      <c r="H697" s="9" t="s">
        <v>3470</v>
      </c>
      <c r="I697" s="10" t="s">
        <v>3471</v>
      </c>
      <c r="J697" s="11" t="s">
        <v>3472</v>
      </c>
      <c r="K697" s="12" t="s">
        <v>1499</v>
      </c>
      <c r="L697" s="7" t="s">
        <v>1526</v>
      </c>
      <c r="M697" s="13" t="s">
        <v>1078</v>
      </c>
      <c r="N697" s="14" t="s">
        <v>1284</v>
      </c>
      <c r="O697" s="9" t="s">
        <v>3473</v>
      </c>
      <c r="T697" s="16">
        <f t="shared" ca="1" si="82"/>
        <v>43524</v>
      </c>
      <c r="U697" s="36" t="b">
        <f t="shared" ca="1" si="83"/>
        <v>0</v>
      </c>
      <c r="V697" s="36" t="b">
        <f t="shared" ca="1" si="84"/>
        <v>1</v>
      </c>
      <c r="W697" s="38" t="b">
        <f t="shared" ca="1" si="85"/>
        <v>0</v>
      </c>
      <c r="X697" s="2" t="b">
        <f t="shared" ca="1" si="86"/>
        <v>1</v>
      </c>
      <c r="Y697" s="2" t="b">
        <f t="shared" si="87"/>
        <v>1</v>
      </c>
    </row>
    <row r="698" spans="1:25" thickTop="1" thickBot="1" x14ac:dyDescent="0.3">
      <c r="A698" s="35">
        <v>697</v>
      </c>
      <c r="B698" s="15" t="s">
        <v>748</v>
      </c>
      <c r="C698" s="4">
        <f t="shared" ca="1" si="80"/>
        <v>13.479096488849684</v>
      </c>
      <c r="D698" s="5">
        <f t="shared" ca="1" si="81"/>
        <v>13</v>
      </c>
      <c r="E698" s="6" t="s">
        <v>2416</v>
      </c>
      <c r="F698" s="7" t="s">
        <v>1084</v>
      </c>
      <c r="G698" s="8" t="s">
        <v>1071</v>
      </c>
      <c r="H698" s="9" t="s">
        <v>1202</v>
      </c>
      <c r="I698" s="10" t="s">
        <v>1227</v>
      </c>
      <c r="J698" s="11" t="s">
        <v>1502</v>
      </c>
      <c r="K698" s="12" t="s">
        <v>3474</v>
      </c>
      <c r="L698" s="7" t="s">
        <v>1196</v>
      </c>
      <c r="M698" s="13" t="s">
        <v>1209</v>
      </c>
      <c r="N698" s="14" t="s">
        <v>1146</v>
      </c>
      <c r="O698" s="9" t="s">
        <v>1198</v>
      </c>
      <c r="P698" s="13" t="s">
        <v>2319</v>
      </c>
      <c r="T698" s="16">
        <f t="shared" ca="1" si="82"/>
        <v>43501</v>
      </c>
      <c r="U698" s="36" t="b">
        <f t="shared" ca="1" si="83"/>
        <v>1</v>
      </c>
      <c r="V698" s="36" t="b">
        <f t="shared" ca="1" si="84"/>
        <v>0</v>
      </c>
      <c r="W698" s="38" t="b">
        <f t="shared" ca="1" si="85"/>
        <v>0</v>
      </c>
      <c r="X698" s="2" t="b">
        <f t="shared" ca="1" si="86"/>
        <v>1</v>
      </c>
      <c r="Y698" s="2" t="b">
        <f t="shared" si="87"/>
        <v>1</v>
      </c>
    </row>
    <row r="699" spans="1:25" thickTop="1" thickBot="1" x14ac:dyDescent="0.3">
      <c r="A699" s="35">
        <v>698</v>
      </c>
      <c r="B699" s="15" t="s">
        <v>749</v>
      </c>
      <c r="C699" s="4">
        <f t="shared" ca="1" si="80"/>
        <v>77.177733438303306</v>
      </c>
      <c r="D699" s="5">
        <f t="shared" ca="1" si="81"/>
        <v>14</v>
      </c>
      <c r="E699" s="6" t="s">
        <v>1087</v>
      </c>
      <c r="F699" s="7" t="s">
        <v>3475</v>
      </c>
      <c r="G699" s="8" t="s">
        <v>3476</v>
      </c>
      <c r="H699" s="9" t="s">
        <v>1092</v>
      </c>
      <c r="I699" s="10" t="s">
        <v>1198</v>
      </c>
      <c r="J699" s="11" t="s">
        <v>1197</v>
      </c>
      <c r="K699" s="12" t="s">
        <v>3477</v>
      </c>
      <c r="L699" s="7" t="s">
        <v>3478</v>
      </c>
      <c r="M699" s="13" t="s">
        <v>3479</v>
      </c>
      <c r="N699" s="14" t="s">
        <v>2181</v>
      </c>
      <c r="O699" s="9" t="s">
        <v>3480</v>
      </c>
      <c r="P699" s="13" t="s">
        <v>3481</v>
      </c>
      <c r="Q699" s="8" t="s">
        <v>1612</v>
      </c>
      <c r="R699" s="3" t="s">
        <v>3482</v>
      </c>
      <c r="S699" s="10" t="s">
        <v>3483</v>
      </c>
      <c r="T699" s="16">
        <f t="shared" ca="1" si="82"/>
        <v>43516</v>
      </c>
      <c r="U699" s="36" t="b">
        <f t="shared" ca="1" si="83"/>
        <v>1</v>
      </c>
      <c r="V699" s="36" t="b">
        <f t="shared" ca="1" si="84"/>
        <v>0</v>
      </c>
      <c r="W699" s="38" t="b">
        <f t="shared" ca="1" si="85"/>
        <v>0</v>
      </c>
      <c r="X699" s="2" t="b">
        <f t="shared" ca="1" si="86"/>
        <v>0</v>
      </c>
      <c r="Y699" s="2" t="b">
        <f t="shared" si="87"/>
        <v>1</v>
      </c>
    </row>
    <row r="700" spans="1:25" thickTop="1" thickBot="1" x14ac:dyDescent="0.3">
      <c r="A700" s="35">
        <v>699</v>
      </c>
      <c r="B700" s="15" t="s">
        <v>750</v>
      </c>
      <c r="C700" s="4">
        <f t="shared" ca="1" si="80"/>
        <v>84.550510073838097</v>
      </c>
      <c r="D700" s="5">
        <f t="shared" ca="1" si="81"/>
        <v>17</v>
      </c>
      <c r="E700" s="6" t="s">
        <v>751</v>
      </c>
      <c r="T700" s="16">
        <f t="shared" ca="1" si="82"/>
        <v>43529</v>
      </c>
      <c r="U700" s="36" t="b">
        <f t="shared" ca="1" si="83"/>
        <v>1</v>
      </c>
      <c r="V700" s="36" t="b">
        <f t="shared" ca="1" si="84"/>
        <v>0</v>
      </c>
      <c r="W700" s="38" t="b">
        <f t="shared" ca="1" si="85"/>
        <v>0</v>
      </c>
      <c r="X700" s="2" t="b">
        <f t="shared" ca="1" si="86"/>
        <v>0</v>
      </c>
      <c r="Y700" s="2" t="b">
        <f t="shared" si="87"/>
        <v>1</v>
      </c>
    </row>
    <row r="701" spans="1:25" thickTop="1" thickBot="1" x14ac:dyDescent="0.3">
      <c r="A701" s="35">
        <v>700</v>
      </c>
      <c r="B701" s="15" t="s">
        <v>752</v>
      </c>
      <c r="C701" s="4">
        <f t="shared" ca="1" si="80"/>
        <v>3.345336942139443</v>
      </c>
      <c r="D701" s="5">
        <f t="shared" ca="1" si="81"/>
        <v>3</v>
      </c>
      <c r="E701" s="6" t="s">
        <v>3438</v>
      </c>
      <c r="F701" s="7" t="s">
        <v>3439</v>
      </c>
      <c r="G701" s="8" t="s">
        <v>1849</v>
      </c>
      <c r="H701" s="9" t="s">
        <v>2896</v>
      </c>
      <c r="I701" s="10" t="s">
        <v>1171</v>
      </c>
      <c r="J701" s="11" t="s">
        <v>1512</v>
      </c>
      <c r="K701" s="12" t="s">
        <v>3484</v>
      </c>
      <c r="T701" s="16">
        <f t="shared" ca="1" si="82"/>
        <v>43494</v>
      </c>
      <c r="U701" s="36" t="b">
        <f t="shared" ca="1" si="83"/>
        <v>0</v>
      </c>
      <c r="V701" s="36" t="b">
        <f t="shared" ca="1" si="84"/>
        <v>1</v>
      </c>
      <c r="W701" s="38" t="b">
        <f t="shared" ca="1" si="85"/>
        <v>0</v>
      </c>
      <c r="X701" s="2" t="b">
        <f t="shared" ca="1" si="86"/>
        <v>1</v>
      </c>
      <c r="Y701" s="2" t="b">
        <f t="shared" si="87"/>
        <v>1</v>
      </c>
    </row>
    <row r="702" spans="1:25" thickTop="1" thickBot="1" x14ac:dyDescent="0.3">
      <c r="A702" s="35">
        <v>701</v>
      </c>
      <c r="B702" s="15" t="s">
        <v>752</v>
      </c>
      <c r="C702" s="4">
        <f t="shared" ca="1" si="80"/>
        <v>27.403252027831993</v>
      </c>
      <c r="D702" s="5">
        <f t="shared" ca="1" si="81"/>
        <v>9</v>
      </c>
      <c r="E702" s="6" t="s">
        <v>3438</v>
      </c>
      <c r="F702" s="7" t="s">
        <v>3439</v>
      </c>
      <c r="G702" s="8" t="s">
        <v>1849</v>
      </c>
      <c r="H702" s="9" t="s">
        <v>1171</v>
      </c>
      <c r="I702" s="10" t="s">
        <v>1512</v>
      </c>
      <c r="J702" s="11" t="s">
        <v>3484</v>
      </c>
      <c r="T702" s="16">
        <f t="shared" ca="1" si="82"/>
        <v>43520</v>
      </c>
      <c r="U702" s="36" t="b">
        <f t="shared" ca="1" si="83"/>
        <v>0</v>
      </c>
      <c r="V702" s="36" t="b">
        <f t="shared" ca="1" si="84"/>
        <v>1</v>
      </c>
      <c r="W702" s="38" t="b">
        <f t="shared" ca="1" si="85"/>
        <v>0</v>
      </c>
      <c r="X702" s="2" t="b">
        <f t="shared" ca="1" si="86"/>
        <v>1</v>
      </c>
      <c r="Y702" s="2" t="b">
        <f t="shared" si="87"/>
        <v>1</v>
      </c>
    </row>
    <row r="703" spans="1:25" thickTop="1" thickBot="1" x14ac:dyDescent="0.3">
      <c r="A703" s="35">
        <v>702</v>
      </c>
      <c r="B703" s="15" t="s">
        <v>753</v>
      </c>
      <c r="C703" s="4">
        <f t="shared" ca="1" si="80"/>
        <v>59.79823437201722</v>
      </c>
      <c r="D703" s="5">
        <f t="shared" ca="1" si="81"/>
        <v>8</v>
      </c>
      <c r="E703" s="6" t="s">
        <v>3485</v>
      </c>
      <c r="F703" s="7" t="s">
        <v>3486</v>
      </c>
      <c r="G703" s="8" t="s">
        <v>1879</v>
      </c>
      <c r="H703" s="9" t="s">
        <v>1171</v>
      </c>
      <c r="I703" s="10" t="s">
        <v>2025</v>
      </c>
      <c r="J703" s="11" t="s">
        <v>2093</v>
      </c>
      <c r="K703" s="12" t="s">
        <v>3487</v>
      </c>
      <c r="L703" s="7" t="s">
        <v>3488</v>
      </c>
      <c r="M703" s="13" t="s">
        <v>1157</v>
      </c>
      <c r="N703" s="14" t="s">
        <v>3326</v>
      </c>
      <c r="O703" s="9" t="s">
        <v>2522</v>
      </c>
      <c r="P703" s="13" t="s">
        <v>1881</v>
      </c>
      <c r="Q703" s="8" t="s">
        <v>1644</v>
      </c>
      <c r="R703" s="3" t="s">
        <v>1191</v>
      </c>
      <c r="S703" s="10" t="s">
        <v>2000</v>
      </c>
      <c r="T703" s="16">
        <f t="shared" ca="1" si="82"/>
        <v>43504</v>
      </c>
      <c r="U703" s="36" t="b">
        <f t="shared" ca="1" si="83"/>
        <v>0</v>
      </c>
      <c r="V703" s="36" t="b">
        <f t="shared" ca="1" si="84"/>
        <v>1</v>
      </c>
      <c r="W703" s="38" t="b">
        <f t="shared" ca="1" si="85"/>
        <v>0</v>
      </c>
      <c r="X703" s="2" t="b">
        <f t="shared" ca="1" si="86"/>
        <v>0</v>
      </c>
      <c r="Y703" s="2" t="b">
        <f t="shared" si="87"/>
        <v>1</v>
      </c>
    </row>
    <row r="704" spans="1:25" thickTop="1" thickBot="1" x14ac:dyDescent="0.3">
      <c r="A704" s="35">
        <v>703</v>
      </c>
      <c r="B704" s="15" t="s">
        <v>754</v>
      </c>
      <c r="C704" s="4">
        <f t="shared" ca="1" si="80"/>
        <v>55.915487397544716</v>
      </c>
      <c r="D704" s="5">
        <f t="shared" ca="1" si="81"/>
        <v>17</v>
      </c>
      <c r="E704" s="6" t="s">
        <v>3489</v>
      </c>
      <c r="F704" s="7" t="s">
        <v>3490</v>
      </c>
      <c r="G704" s="8" t="s">
        <v>3491</v>
      </c>
      <c r="H704" s="9" t="s">
        <v>1171</v>
      </c>
      <c r="I704" s="10" t="s">
        <v>1286</v>
      </c>
      <c r="J704" s="11" t="s">
        <v>1078</v>
      </c>
      <c r="K704" s="12" t="s">
        <v>3492</v>
      </c>
      <c r="L704" s="7" t="s">
        <v>1396</v>
      </c>
      <c r="M704" s="13" t="s">
        <v>2011</v>
      </c>
      <c r="N704" s="14" t="s">
        <v>3442</v>
      </c>
      <c r="O704" s="9" t="s">
        <v>3493</v>
      </c>
      <c r="P704" s="13" t="s">
        <v>3494</v>
      </c>
      <c r="Q704" s="8" t="s">
        <v>1302</v>
      </c>
      <c r="T704" s="16">
        <f t="shared" ca="1" si="82"/>
        <v>43520</v>
      </c>
      <c r="U704" s="36" t="b">
        <f t="shared" ca="1" si="83"/>
        <v>1</v>
      </c>
      <c r="V704" s="36" t="b">
        <f t="shared" ca="1" si="84"/>
        <v>0</v>
      </c>
      <c r="W704" s="38" t="b">
        <f t="shared" ca="1" si="85"/>
        <v>0</v>
      </c>
      <c r="X704" s="2" t="b">
        <f t="shared" ca="1" si="86"/>
        <v>0</v>
      </c>
      <c r="Y704" s="2" t="b">
        <f t="shared" si="87"/>
        <v>1</v>
      </c>
    </row>
    <row r="705" spans="1:25" thickTop="1" thickBot="1" x14ac:dyDescent="0.3">
      <c r="A705" s="35">
        <v>704</v>
      </c>
      <c r="B705" s="15" t="s">
        <v>755</v>
      </c>
      <c r="C705" s="4">
        <f t="shared" ca="1" si="80"/>
        <v>82.677460175332456</v>
      </c>
      <c r="D705" s="5">
        <f t="shared" ca="1" si="81"/>
        <v>15</v>
      </c>
      <c r="E705" s="6" t="s">
        <v>3495</v>
      </c>
      <c r="F705" s="7" t="s">
        <v>1071</v>
      </c>
      <c r="G705" s="8" t="s">
        <v>1635</v>
      </c>
      <c r="H705" s="9" t="s">
        <v>1113</v>
      </c>
      <c r="I705" s="10" t="s">
        <v>1092</v>
      </c>
      <c r="J705" s="11" t="s">
        <v>1476</v>
      </c>
      <c r="K705" s="12" t="s">
        <v>2594</v>
      </c>
      <c r="L705" s="7" t="s">
        <v>1104</v>
      </c>
      <c r="M705" s="13" t="s">
        <v>1089</v>
      </c>
      <c r="N705" s="14" t="s">
        <v>3496</v>
      </c>
      <c r="O705" s="9" t="s">
        <v>3497</v>
      </c>
      <c r="P705" s="13" t="s">
        <v>2329</v>
      </c>
      <c r="Q705" s="8" t="s">
        <v>1473</v>
      </c>
      <c r="R705" s="3" t="s">
        <v>3498</v>
      </c>
      <c r="S705" s="10" t="s">
        <v>1479</v>
      </c>
      <c r="T705" s="16">
        <f t="shared" ca="1" si="82"/>
        <v>43514</v>
      </c>
      <c r="U705" s="36" t="b">
        <f t="shared" ca="1" si="83"/>
        <v>1</v>
      </c>
      <c r="V705" s="36" t="b">
        <f t="shared" ca="1" si="84"/>
        <v>0</v>
      </c>
      <c r="W705" s="38" t="b">
        <f t="shared" ca="1" si="85"/>
        <v>0</v>
      </c>
      <c r="X705" s="2" t="b">
        <f t="shared" ca="1" si="86"/>
        <v>0</v>
      </c>
      <c r="Y705" s="2" t="b">
        <f t="shared" si="87"/>
        <v>1</v>
      </c>
    </row>
    <row r="706" spans="1:25" thickTop="1" thickBot="1" x14ac:dyDescent="0.3">
      <c r="A706" s="35">
        <v>705</v>
      </c>
      <c r="B706" s="15" t="s">
        <v>756</v>
      </c>
      <c r="C706" s="4">
        <f t="shared" ref="C706:C769" ca="1" si="88">RAND() * 100</f>
        <v>84.546523483400193</v>
      </c>
      <c r="D706" s="5">
        <f t="shared" ref="D706:D769" ca="1" si="89">COUNTA(D705:T705)</f>
        <v>17</v>
      </c>
      <c r="E706" s="6" t="s">
        <v>1838</v>
      </c>
      <c r="F706" s="7" t="s">
        <v>1888</v>
      </c>
      <c r="G706" s="8" t="s">
        <v>1637</v>
      </c>
      <c r="H706" s="9" t="s">
        <v>3499</v>
      </c>
      <c r="I706" s="10" t="s">
        <v>1524</v>
      </c>
      <c r="J706" s="11" t="s">
        <v>1311</v>
      </c>
      <c r="K706" s="12" t="s">
        <v>2695</v>
      </c>
      <c r="L706" s="7" t="s">
        <v>1078</v>
      </c>
      <c r="M706" s="13" t="s">
        <v>3339</v>
      </c>
      <c r="N706" s="14" t="s">
        <v>1270</v>
      </c>
      <c r="O706" s="9" t="s">
        <v>1191</v>
      </c>
      <c r="P706" s="13" t="s">
        <v>1310</v>
      </c>
      <c r="Q706" s="8" t="s">
        <v>1768</v>
      </c>
      <c r="T706" s="16">
        <f t="shared" ref="T706:T769" ca="1" si="90">RANDBETWEEN(DATE(2019,1,24),DATE(2019,3,8))</f>
        <v>43498</v>
      </c>
      <c r="U706" s="36" t="b">
        <f t="shared" ref="U706:U769" ca="1" si="91">IF(D706 &gt; 10, TRUE, FALSE)</f>
        <v>1</v>
      </c>
      <c r="V706" s="36" t="b">
        <f t="shared" ref="V706:V769" ca="1" si="92">IF(U706 = TRUE, FALSE, TRUE)</f>
        <v>0</v>
      </c>
      <c r="W706" s="38" t="b">
        <f t="shared" ref="W706:W769" ca="1" si="93">IF(T706 &lt; TODAY(), TRUE, FALSE)</f>
        <v>0</v>
      </c>
      <c r="X706" s="2" t="b">
        <f t="shared" ref="X706:X769" ca="1" si="94">IF(C706 &lt; 30, TRUE, FALSE)</f>
        <v>0</v>
      </c>
      <c r="Y706" s="2" t="b">
        <f t="shared" si="87"/>
        <v>1</v>
      </c>
    </row>
    <row r="707" spans="1:25" thickTop="1" thickBot="1" x14ac:dyDescent="0.3">
      <c r="A707" s="35">
        <v>706</v>
      </c>
      <c r="B707" s="15" t="s">
        <v>757</v>
      </c>
      <c r="C707" s="4">
        <f t="shared" ca="1" si="88"/>
        <v>12.482864857312691</v>
      </c>
      <c r="D707" s="5">
        <f t="shared" ca="1" si="89"/>
        <v>15</v>
      </c>
      <c r="E707" s="6" t="s">
        <v>3500</v>
      </c>
      <c r="F707" s="7" t="s">
        <v>1458</v>
      </c>
      <c r="G707" s="8" t="s">
        <v>1182</v>
      </c>
      <c r="H707" s="9" t="s">
        <v>1459</v>
      </c>
      <c r="I707" s="10" t="s">
        <v>1332</v>
      </c>
      <c r="J707" s="11" t="s">
        <v>1185</v>
      </c>
      <c r="K707" s="12" t="s">
        <v>1460</v>
      </c>
      <c r="L707" s="7" t="s">
        <v>1781</v>
      </c>
      <c r="M707" s="13" t="s">
        <v>1602</v>
      </c>
      <c r="N707" s="14" t="s">
        <v>3501</v>
      </c>
      <c r="O707" s="9" t="s">
        <v>1816</v>
      </c>
      <c r="P707" s="13" t="s">
        <v>1620</v>
      </c>
      <c r="Q707" s="8" t="s">
        <v>1278</v>
      </c>
      <c r="R707" s="3" t="s">
        <v>1092</v>
      </c>
      <c r="S707" s="10" t="s">
        <v>1482</v>
      </c>
      <c r="T707" s="16">
        <f t="shared" ca="1" si="90"/>
        <v>43493</v>
      </c>
      <c r="U707" s="36" t="b">
        <f t="shared" ca="1" si="91"/>
        <v>1</v>
      </c>
      <c r="V707" s="36" t="b">
        <f t="shared" ca="1" si="92"/>
        <v>0</v>
      </c>
      <c r="W707" s="38" t="b">
        <f t="shared" ca="1" si="93"/>
        <v>0</v>
      </c>
      <c r="X707" s="2" t="b">
        <f t="shared" ca="1" si="94"/>
        <v>1</v>
      </c>
      <c r="Y707" s="2" t="b">
        <f t="shared" ref="Y707:Y770" si="95">IF(ISNUMBER(SEARCH("SUGAR",E707:S707)) = FALSE,TRUE,FALSE)</f>
        <v>1</v>
      </c>
    </row>
    <row r="708" spans="1:25" thickTop="1" thickBot="1" x14ac:dyDescent="0.3">
      <c r="A708" s="35">
        <v>707</v>
      </c>
      <c r="B708" s="15" t="s">
        <v>758</v>
      </c>
      <c r="C708" s="4">
        <f t="shared" ca="1" si="88"/>
        <v>45.955177981514495</v>
      </c>
      <c r="D708" s="5">
        <f t="shared" ca="1" si="89"/>
        <v>17</v>
      </c>
      <c r="E708" s="6" t="s">
        <v>3502</v>
      </c>
      <c r="F708" s="7" t="s">
        <v>3503</v>
      </c>
      <c r="G708" s="8" t="s">
        <v>3265</v>
      </c>
      <c r="H708" s="9" t="s">
        <v>3504</v>
      </c>
      <c r="I708" s="10" t="s">
        <v>1132</v>
      </c>
      <c r="J708" s="11" t="s">
        <v>2482</v>
      </c>
      <c r="K708" s="12" t="s">
        <v>1071</v>
      </c>
      <c r="L708" s="7" t="s">
        <v>1151</v>
      </c>
      <c r="M708" s="13" t="s">
        <v>1233</v>
      </c>
      <c r="N708" s="14" t="s">
        <v>3505</v>
      </c>
      <c r="O708" s="9" t="s">
        <v>3506</v>
      </c>
      <c r="P708" s="13" t="s">
        <v>1233</v>
      </c>
      <c r="Q708" s="8" t="s">
        <v>3023</v>
      </c>
      <c r="T708" s="16">
        <f t="shared" ca="1" si="90"/>
        <v>43517</v>
      </c>
      <c r="U708" s="36" t="b">
        <f t="shared" ca="1" si="91"/>
        <v>1</v>
      </c>
      <c r="V708" s="36" t="b">
        <f t="shared" ca="1" si="92"/>
        <v>0</v>
      </c>
      <c r="W708" s="38" t="b">
        <f t="shared" ca="1" si="93"/>
        <v>0</v>
      </c>
      <c r="X708" s="2" t="b">
        <f t="shared" ca="1" si="94"/>
        <v>0</v>
      </c>
      <c r="Y708" s="2" t="b">
        <f t="shared" si="95"/>
        <v>1</v>
      </c>
    </row>
    <row r="709" spans="1:25" thickTop="1" thickBot="1" x14ac:dyDescent="0.3">
      <c r="A709" s="35">
        <v>708</v>
      </c>
      <c r="B709" s="15" t="s">
        <v>759</v>
      </c>
      <c r="C709" s="4">
        <f t="shared" ca="1" si="88"/>
        <v>61.688542009562539</v>
      </c>
      <c r="D709" s="5">
        <f t="shared" ca="1" si="89"/>
        <v>15</v>
      </c>
      <c r="E709" s="6" t="s">
        <v>3507</v>
      </c>
      <c r="F709" s="7" t="s">
        <v>3508</v>
      </c>
      <c r="G709" s="8" t="s">
        <v>1879</v>
      </c>
      <c r="H709" s="9" t="s">
        <v>3509</v>
      </c>
      <c r="I709" s="10" t="s">
        <v>1071</v>
      </c>
      <c r="J709" s="11" t="s">
        <v>3510</v>
      </c>
      <c r="K709" s="12" t="s">
        <v>3511</v>
      </c>
      <c r="L709" s="7" t="s">
        <v>3512</v>
      </c>
      <c r="M709" s="13" t="s">
        <v>3513</v>
      </c>
      <c r="N709" s="14" t="s">
        <v>1151</v>
      </c>
      <c r="O709" s="9" t="s">
        <v>3021</v>
      </c>
      <c r="P709" s="13" t="s">
        <v>1640</v>
      </c>
      <c r="Q709" s="8" t="s">
        <v>3514</v>
      </c>
      <c r="R709" s="3" t="s">
        <v>1313</v>
      </c>
      <c r="S709" s="10" t="s">
        <v>1191</v>
      </c>
      <c r="T709" s="16">
        <f t="shared" ca="1" si="90"/>
        <v>43525</v>
      </c>
      <c r="U709" s="36" t="b">
        <f t="shared" ca="1" si="91"/>
        <v>1</v>
      </c>
      <c r="V709" s="36" t="b">
        <f t="shared" ca="1" si="92"/>
        <v>0</v>
      </c>
      <c r="W709" s="38" t="b">
        <f t="shared" ca="1" si="93"/>
        <v>0</v>
      </c>
      <c r="X709" s="2" t="b">
        <f t="shared" ca="1" si="94"/>
        <v>0</v>
      </c>
      <c r="Y709" s="2" t="b">
        <f t="shared" si="95"/>
        <v>1</v>
      </c>
    </row>
    <row r="710" spans="1:25" thickTop="1" thickBot="1" x14ac:dyDescent="0.3">
      <c r="A710" s="35">
        <v>709</v>
      </c>
      <c r="B710" s="15" t="s">
        <v>760</v>
      </c>
      <c r="C710" s="4">
        <f t="shared" ca="1" si="88"/>
        <v>92.659126033318927</v>
      </c>
      <c r="D710" s="5">
        <f t="shared" ca="1" si="89"/>
        <v>17</v>
      </c>
      <c r="E710" s="6" t="s">
        <v>3515</v>
      </c>
      <c r="F710" s="7" t="s">
        <v>1084</v>
      </c>
      <c r="G710" s="8" t="s">
        <v>1879</v>
      </c>
      <c r="H710" s="9" t="s">
        <v>3364</v>
      </c>
      <c r="I710" s="10" t="s">
        <v>3516</v>
      </c>
      <c r="J710" s="11" t="s">
        <v>1879</v>
      </c>
      <c r="K710" s="12" t="s">
        <v>2873</v>
      </c>
      <c r="L710" s="7" t="s">
        <v>3442</v>
      </c>
      <c r="M710" s="13" t="s">
        <v>2024</v>
      </c>
      <c r="N710" s="14" t="s">
        <v>1862</v>
      </c>
      <c r="O710" s="9" t="s">
        <v>3517</v>
      </c>
      <c r="P710" s="13" t="s">
        <v>3518</v>
      </c>
      <c r="Q710" s="8" t="s">
        <v>3519</v>
      </c>
      <c r="R710" s="3" t="s">
        <v>3520</v>
      </c>
      <c r="S710" s="10" t="s">
        <v>1077</v>
      </c>
      <c r="T710" s="16">
        <f t="shared" ca="1" si="90"/>
        <v>43497</v>
      </c>
      <c r="U710" s="36" t="b">
        <f t="shared" ca="1" si="91"/>
        <v>1</v>
      </c>
      <c r="V710" s="36" t="b">
        <f t="shared" ca="1" si="92"/>
        <v>0</v>
      </c>
      <c r="W710" s="38" t="b">
        <f t="shared" ca="1" si="93"/>
        <v>0</v>
      </c>
      <c r="X710" s="2" t="b">
        <f t="shared" ca="1" si="94"/>
        <v>0</v>
      </c>
      <c r="Y710" s="2" t="b">
        <f t="shared" si="95"/>
        <v>1</v>
      </c>
    </row>
    <row r="711" spans="1:25" thickTop="1" thickBot="1" x14ac:dyDescent="0.3">
      <c r="A711" s="35">
        <v>710</v>
      </c>
      <c r="B711" s="15" t="s">
        <v>761</v>
      </c>
      <c r="C711" s="4">
        <f t="shared" ca="1" si="88"/>
        <v>59.728593908516046</v>
      </c>
      <c r="D711" s="5">
        <f t="shared" ca="1" si="89"/>
        <v>17</v>
      </c>
      <c r="E711" s="6" t="s">
        <v>3515</v>
      </c>
      <c r="F711" s="7" t="s">
        <v>1084</v>
      </c>
      <c r="G711" s="8" t="s">
        <v>1879</v>
      </c>
      <c r="H711" s="9" t="s">
        <v>3516</v>
      </c>
      <c r="I711" s="10" t="s">
        <v>1879</v>
      </c>
      <c r="J711" s="11" t="s">
        <v>2873</v>
      </c>
      <c r="K711" s="12" t="s">
        <v>3442</v>
      </c>
      <c r="L711" s="7" t="s">
        <v>2024</v>
      </c>
      <c r="M711" s="13" t="s">
        <v>1862</v>
      </c>
      <c r="N711" s="14" t="s">
        <v>3364</v>
      </c>
      <c r="O711" s="9" t="s">
        <v>3518</v>
      </c>
      <c r="P711" s="13" t="s">
        <v>3519</v>
      </c>
      <c r="Q711" s="8" t="s">
        <v>3521</v>
      </c>
      <c r="R711" s="3" t="s">
        <v>3522</v>
      </c>
      <c r="S711" s="10" t="s">
        <v>2025</v>
      </c>
      <c r="T711" s="16">
        <f t="shared" ca="1" si="90"/>
        <v>43504</v>
      </c>
      <c r="U711" s="36" t="b">
        <f t="shared" ca="1" si="91"/>
        <v>1</v>
      </c>
      <c r="V711" s="36" t="b">
        <f t="shared" ca="1" si="92"/>
        <v>0</v>
      </c>
      <c r="W711" s="38" t="b">
        <f t="shared" ca="1" si="93"/>
        <v>0</v>
      </c>
      <c r="X711" s="2" t="b">
        <f t="shared" ca="1" si="94"/>
        <v>0</v>
      </c>
      <c r="Y711" s="2" t="b">
        <f t="shared" si="95"/>
        <v>1</v>
      </c>
    </row>
    <row r="712" spans="1:25" thickTop="1" thickBot="1" x14ac:dyDescent="0.3">
      <c r="A712" s="35">
        <v>711</v>
      </c>
      <c r="B712" s="15" t="s">
        <v>762</v>
      </c>
      <c r="C712" s="4">
        <f t="shared" ca="1" si="88"/>
        <v>99.271426349784022</v>
      </c>
      <c r="D712" s="5">
        <f t="shared" ca="1" si="89"/>
        <v>17</v>
      </c>
      <c r="E712" s="6" t="s">
        <v>1295</v>
      </c>
      <c r="F712" s="7" t="s">
        <v>1230</v>
      </c>
      <c r="G712" s="8" t="s">
        <v>1092</v>
      </c>
      <c r="H712" s="9" t="s">
        <v>1217</v>
      </c>
      <c r="I712" s="10" t="s">
        <v>3523</v>
      </c>
      <c r="T712" s="16">
        <f t="shared" ca="1" si="90"/>
        <v>43528</v>
      </c>
      <c r="U712" s="36" t="b">
        <f t="shared" ca="1" si="91"/>
        <v>1</v>
      </c>
      <c r="V712" s="36" t="b">
        <f t="shared" ca="1" si="92"/>
        <v>0</v>
      </c>
      <c r="W712" s="38" t="b">
        <f t="shared" ca="1" si="93"/>
        <v>0</v>
      </c>
      <c r="X712" s="2" t="b">
        <f t="shared" ca="1" si="94"/>
        <v>0</v>
      </c>
      <c r="Y712" s="2" t="b">
        <f t="shared" si="95"/>
        <v>1</v>
      </c>
    </row>
    <row r="713" spans="1:25" thickTop="1" thickBot="1" x14ac:dyDescent="0.3">
      <c r="A713" s="35">
        <v>712</v>
      </c>
      <c r="B713" s="15" t="s">
        <v>763</v>
      </c>
      <c r="C713" s="4">
        <f t="shared" ca="1" si="88"/>
        <v>26.695050830754997</v>
      </c>
      <c r="D713" s="5">
        <f t="shared" ca="1" si="89"/>
        <v>7</v>
      </c>
      <c r="E713" s="6" t="s">
        <v>1215</v>
      </c>
      <c r="F713" s="7" t="s">
        <v>1092</v>
      </c>
      <c r="G713" s="8" t="s">
        <v>2314</v>
      </c>
      <c r="H713" s="9" t="s">
        <v>1217</v>
      </c>
      <c r="I713" s="10" t="s">
        <v>1218</v>
      </c>
      <c r="T713" s="16">
        <f t="shared" ca="1" si="90"/>
        <v>43503</v>
      </c>
      <c r="U713" s="36" t="b">
        <f t="shared" ca="1" si="91"/>
        <v>0</v>
      </c>
      <c r="V713" s="36" t="b">
        <f t="shared" ca="1" si="92"/>
        <v>1</v>
      </c>
      <c r="W713" s="38" t="b">
        <f t="shared" ca="1" si="93"/>
        <v>0</v>
      </c>
      <c r="X713" s="2" t="b">
        <f t="shared" ca="1" si="94"/>
        <v>1</v>
      </c>
      <c r="Y713" s="2" t="b">
        <f t="shared" si="95"/>
        <v>1</v>
      </c>
    </row>
    <row r="714" spans="1:25" thickTop="1" thickBot="1" x14ac:dyDescent="0.3">
      <c r="A714" s="35">
        <v>713</v>
      </c>
      <c r="B714" s="15" t="s">
        <v>764</v>
      </c>
      <c r="C714" s="4">
        <f t="shared" ca="1" si="88"/>
        <v>33.633161588290896</v>
      </c>
      <c r="D714" s="5">
        <f t="shared" ca="1" si="89"/>
        <v>7</v>
      </c>
      <c r="E714" s="6" t="s">
        <v>3524</v>
      </c>
      <c r="F714" s="7" t="s">
        <v>1169</v>
      </c>
      <c r="G714" s="8" t="s">
        <v>1084</v>
      </c>
      <c r="H714" s="9" t="s">
        <v>3525</v>
      </c>
      <c r="I714" s="10" t="s">
        <v>1223</v>
      </c>
      <c r="J714" s="11" t="s">
        <v>2095</v>
      </c>
      <c r="T714" s="16">
        <f t="shared" ca="1" si="90"/>
        <v>43504</v>
      </c>
      <c r="U714" s="36" t="b">
        <f t="shared" ca="1" si="91"/>
        <v>0</v>
      </c>
      <c r="V714" s="36" t="b">
        <f t="shared" ca="1" si="92"/>
        <v>1</v>
      </c>
      <c r="W714" s="38" t="b">
        <f t="shared" ca="1" si="93"/>
        <v>0</v>
      </c>
      <c r="X714" s="2" t="b">
        <f t="shared" ca="1" si="94"/>
        <v>0</v>
      </c>
      <c r="Y714" s="2" t="b">
        <f t="shared" si="95"/>
        <v>1</v>
      </c>
    </row>
    <row r="715" spans="1:25" thickTop="1" thickBot="1" x14ac:dyDescent="0.3">
      <c r="A715" s="35">
        <v>714</v>
      </c>
      <c r="B715" s="15" t="s">
        <v>765</v>
      </c>
      <c r="C715" s="4">
        <f t="shared" ca="1" si="88"/>
        <v>47.500241815426783</v>
      </c>
      <c r="D715" s="5">
        <f t="shared" ca="1" si="89"/>
        <v>8</v>
      </c>
      <c r="E715" s="6" t="s">
        <v>3526</v>
      </c>
      <c r="F715" s="7" t="s">
        <v>1084</v>
      </c>
      <c r="G715" s="8" t="s">
        <v>1879</v>
      </c>
      <c r="H715" s="9" t="s">
        <v>3364</v>
      </c>
      <c r="I715" s="10" t="s">
        <v>3439</v>
      </c>
      <c r="J715" s="11" t="s">
        <v>3527</v>
      </c>
      <c r="K715" s="12" t="s">
        <v>1151</v>
      </c>
      <c r="L715" s="7" t="s">
        <v>2093</v>
      </c>
      <c r="M715" s="13" t="s">
        <v>3528</v>
      </c>
      <c r="N715" s="14" t="s">
        <v>3529</v>
      </c>
      <c r="T715" s="16">
        <f t="shared" ca="1" si="90"/>
        <v>43530</v>
      </c>
      <c r="U715" s="36" t="b">
        <f t="shared" ca="1" si="91"/>
        <v>0</v>
      </c>
      <c r="V715" s="36" t="b">
        <f t="shared" ca="1" si="92"/>
        <v>1</v>
      </c>
      <c r="W715" s="38" t="b">
        <f t="shared" ca="1" si="93"/>
        <v>0</v>
      </c>
      <c r="X715" s="2" t="b">
        <f t="shared" ca="1" si="94"/>
        <v>0</v>
      </c>
      <c r="Y715" s="2" t="b">
        <f t="shared" si="95"/>
        <v>1</v>
      </c>
    </row>
    <row r="716" spans="1:25" thickTop="1" thickBot="1" x14ac:dyDescent="0.3">
      <c r="A716" s="35">
        <v>715</v>
      </c>
      <c r="B716" s="15" t="s">
        <v>766</v>
      </c>
      <c r="C716" s="4">
        <f t="shared" ca="1" si="88"/>
        <v>8.0577294520404852</v>
      </c>
      <c r="D716" s="5">
        <f t="shared" ca="1" si="89"/>
        <v>12</v>
      </c>
      <c r="E716" s="6" t="s">
        <v>3438</v>
      </c>
      <c r="F716" s="7" t="s">
        <v>3439</v>
      </c>
      <c r="G716" s="8" t="s">
        <v>1879</v>
      </c>
      <c r="H716" s="9" t="s">
        <v>3364</v>
      </c>
      <c r="I716" s="10" t="s">
        <v>2025</v>
      </c>
      <c r="J716" s="11" t="s">
        <v>3530</v>
      </c>
      <c r="K716" s="12" t="s">
        <v>2020</v>
      </c>
      <c r="L716" s="7" t="s">
        <v>3531</v>
      </c>
      <c r="M716" s="13" t="s">
        <v>1078</v>
      </c>
      <c r="N716" s="14" t="s">
        <v>1082</v>
      </c>
      <c r="O716" s="9" t="s">
        <v>1105</v>
      </c>
      <c r="P716" s="13" t="s">
        <v>1077</v>
      </c>
      <c r="Q716" s="8" t="s">
        <v>3529</v>
      </c>
      <c r="T716" s="16">
        <f t="shared" ca="1" si="90"/>
        <v>43506</v>
      </c>
      <c r="U716" s="36" t="b">
        <f t="shared" ca="1" si="91"/>
        <v>1</v>
      </c>
      <c r="V716" s="36" t="b">
        <f t="shared" ca="1" si="92"/>
        <v>0</v>
      </c>
      <c r="W716" s="38" t="b">
        <f t="shared" ca="1" si="93"/>
        <v>0</v>
      </c>
      <c r="X716" s="2" t="b">
        <f t="shared" ca="1" si="94"/>
        <v>1</v>
      </c>
      <c r="Y716" s="2" t="b">
        <f t="shared" si="95"/>
        <v>1</v>
      </c>
    </row>
    <row r="717" spans="1:25" thickTop="1" thickBot="1" x14ac:dyDescent="0.3">
      <c r="A717" s="35">
        <v>716</v>
      </c>
      <c r="B717" s="15" t="s">
        <v>767</v>
      </c>
      <c r="C717" s="4">
        <f t="shared" ca="1" si="88"/>
        <v>77.07955004499712</v>
      </c>
      <c r="D717" s="5">
        <f t="shared" ca="1" si="89"/>
        <v>15</v>
      </c>
      <c r="E717" s="6" t="s">
        <v>3532</v>
      </c>
      <c r="F717" s="7" t="s">
        <v>1879</v>
      </c>
      <c r="G717" s="8" t="s">
        <v>3533</v>
      </c>
      <c r="H717" s="9" t="s">
        <v>3364</v>
      </c>
      <c r="I717" s="10" t="s">
        <v>2020</v>
      </c>
      <c r="J717" s="11" t="s">
        <v>2025</v>
      </c>
      <c r="K717" s="12" t="s">
        <v>1310</v>
      </c>
      <c r="L717" s="7" t="s">
        <v>1151</v>
      </c>
      <c r="M717" s="13" t="s">
        <v>3531</v>
      </c>
      <c r="N717" s="14" t="s">
        <v>1078</v>
      </c>
      <c r="O717" s="9" t="s">
        <v>1082</v>
      </c>
      <c r="P717" s="13" t="s">
        <v>1105</v>
      </c>
      <c r="Q717" s="8" t="s">
        <v>3534</v>
      </c>
      <c r="R717" s="3" t="s">
        <v>1218</v>
      </c>
      <c r="T717" s="16">
        <f t="shared" ca="1" si="90"/>
        <v>43511</v>
      </c>
      <c r="U717" s="36" t="b">
        <f t="shared" ca="1" si="91"/>
        <v>1</v>
      </c>
      <c r="V717" s="36" t="b">
        <f t="shared" ca="1" si="92"/>
        <v>0</v>
      </c>
      <c r="W717" s="38" t="b">
        <f t="shared" ca="1" si="93"/>
        <v>0</v>
      </c>
      <c r="X717" s="2" t="b">
        <f t="shared" ca="1" si="94"/>
        <v>0</v>
      </c>
      <c r="Y717" s="2" t="b">
        <f t="shared" si="95"/>
        <v>1</v>
      </c>
    </row>
    <row r="718" spans="1:25" ht="31.5" thickTop="1" thickBot="1" x14ac:dyDescent="0.3">
      <c r="A718" s="35">
        <v>717</v>
      </c>
      <c r="B718" s="15" t="s">
        <v>768</v>
      </c>
      <c r="C718" s="4">
        <f t="shared" ca="1" si="88"/>
        <v>5.1258568035196568</v>
      </c>
      <c r="D718" s="5">
        <f t="shared" ca="1" si="89"/>
        <v>16</v>
      </c>
      <c r="E718" s="6" t="s">
        <v>3535</v>
      </c>
      <c r="F718" s="7" t="s">
        <v>1879</v>
      </c>
      <c r="G718" s="8" t="s">
        <v>3536</v>
      </c>
      <c r="H718" s="9" t="s">
        <v>3537</v>
      </c>
      <c r="I718" s="10" t="s">
        <v>3538</v>
      </c>
      <c r="J718" s="11" t="s">
        <v>3484</v>
      </c>
      <c r="T718" s="16">
        <f t="shared" ca="1" si="90"/>
        <v>43491</v>
      </c>
      <c r="U718" s="36" t="b">
        <f t="shared" ca="1" si="91"/>
        <v>1</v>
      </c>
      <c r="V718" s="36" t="b">
        <f t="shared" ca="1" si="92"/>
        <v>0</v>
      </c>
      <c r="W718" s="38" t="b">
        <f t="shared" ca="1" si="93"/>
        <v>0</v>
      </c>
      <c r="X718" s="2" t="b">
        <f t="shared" ca="1" si="94"/>
        <v>1</v>
      </c>
      <c r="Y718" s="2" t="b">
        <f t="shared" si="95"/>
        <v>1</v>
      </c>
    </row>
    <row r="719" spans="1:25" thickTop="1" thickBot="1" x14ac:dyDescent="0.3">
      <c r="A719" s="35">
        <v>718</v>
      </c>
      <c r="B719" s="15" t="s">
        <v>769</v>
      </c>
      <c r="C719" s="4">
        <f t="shared" ca="1" si="88"/>
        <v>2.3885355524592478</v>
      </c>
      <c r="D719" s="5">
        <f t="shared" ca="1" si="89"/>
        <v>8</v>
      </c>
      <c r="E719" s="6" t="s">
        <v>3535</v>
      </c>
      <c r="F719" s="7" t="s">
        <v>1879</v>
      </c>
      <c r="G719" s="8" t="s">
        <v>2010</v>
      </c>
      <c r="H719" s="9" t="s">
        <v>2873</v>
      </c>
      <c r="I719" s="10" t="s">
        <v>3539</v>
      </c>
      <c r="J719" s="11" t="s">
        <v>3540</v>
      </c>
      <c r="K719" s="12" t="s">
        <v>3369</v>
      </c>
      <c r="L719" s="7" t="s">
        <v>3541</v>
      </c>
      <c r="M719" s="13" t="s">
        <v>3536</v>
      </c>
      <c r="N719" s="14" t="s">
        <v>3542</v>
      </c>
      <c r="O719" s="9" t="s">
        <v>3484</v>
      </c>
      <c r="T719" s="16">
        <f t="shared" ca="1" si="90"/>
        <v>43494</v>
      </c>
      <c r="U719" s="36" t="b">
        <f t="shared" ca="1" si="91"/>
        <v>0</v>
      </c>
      <c r="V719" s="36" t="b">
        <f t="shared" ca="1" si="92"/>
        <v>1</v>
      </c>
      <c r="W719" s="38" t="b">
        <f t="shared" ca="1" si="93"/>
        <v>0</v>
      </c>
      <c r="X719" s="2" t="b">
        <f t="shared" ca="1" si="94"/>
        <v>1</v>
      </c>
      <c r="Y719" s="2" t="b">
        <f t="shared" si="95"/>
        <v>1</v>
      </c>
    </row>
    <row r="720" spans="1:25" ht="31.5" thickTop="1" thickBot="1" x14ac:dyDescent="0.3">
      <c r="A720" s="35">
        <v>719</v>
      </c>
      <c r="B720" s="15" t="s">
        <v>770</v>
      </c>
      <c r="C720" s="4">
        <f t="shared" ca="1" si="88"/>
        <v>15.571798533641401</v>
      </c>
      <c r="D720" s="5">
        <f t="shared" ca="1" si="89"/>
        <v>13</v>
      </c>
      <c r="E720" s="6" t="s">
        <v>3535</v>
      </c>
      <c r="F720" s="7" t="s">
        <v>1879</v>
      </c>
      <c r="G720" s="8" t="s">
        <v>2010</v>
      </c>
      <c r="H720" s="9" t="s">
        <v>2873</v>
      </c>
      <c r="I720" s="10" t="s">
        <v>3543</v>
      </c>
      <c r="J720" s="11" t="s">
        <v>3544</v>
      </c>
      <c r="K720" s="12" t="s">
        <v>3545</v>
      </c>
      <c r="L720" s="7" t="s">
        <v>3540</v>
      </c>
      <c r="M720" s="13" t="s">
        <v>3369</v>
      </c>
      <c r="N720" s="14" t="s">
        <v>3546</v>
      </c>
      <c r="O720" s="9" t="s">
        <v>3536</v>
      </c>
      <c r="P720" s="13" t="s">
        <v>3484</v>
      </c>
      <c r="T720" s="16">
        <f t="shared" ca="1" si="90"/>
        <v>43509</v>
      </c>
      <c r="U720" s="36" t="b">
        <f t="shared" ca="1" si="91"/>
        <v>1</v>
      </c>
      <c r="V720" s="36" t="b">
        <f t="shared" ca="1" si="92"/>
        <v>0</v>
      </c>
      <c r="W720" s="38" t="b">
        <f t="shared" ca="1" si="93"/>
        <v>0</v>
      </c>
      <c r="X720" s="2" t="b">
        <f t="shared" ca="1" si="94"/>
        <v>1</v>
      </c>
      <c r="Y720" s="2" t="b">
        <f t="shared" si="95"/>
        <v>1</v>
      </c>
    </row>
    <row r="721" spans="1:25" thickTop="1" thickBot="1" x14ac:dyDescent="0.3">
      <c r="A721" s="35">
        <v>720</v>
      </c>
      <c r="B721" s="15" t="s">
        <v>771</v>
      </c>
      <c r="C721" s="4">
        <f t="shared" ca="1" si="88"/>
        <v>62.664671882787523</v>
      </c>
      <c r="D721" s="5">
        <f t="shared" ca="1" si="89"/>
        <v>14</v>
      </c>
      <c r="E721" s="6" t="s">
        <v>1167</v>
      </c>
      <c r="F721" s="7" t="s">
        <v>1168</v>
      </c>
      <c r="G721" s="8" t="s">
        <v>1169</v>
      </c>
      <c r="H721" s="9" t="s">
        <v>1285</v>
      </c>
      <c r="I721" s="10" t="s">
        <v>1308</v>
      </c>
      <c r="J721" s="11" t="s">
        <v>3547</v>
      </c>
      <c r="K721" s="12" t="s">
        <v>1311</v>
      </c>
      <c r="L721" s="7" t="s">
        <v>3548</v>
      </c>
      <c r="M721" s="13" t="s">
        <v>3339</v>
      </c>
      <c r="N721" s="14" t="s">
        <v>1287</v>
      </c>
      <c r="T721" s="16">
        <f t="shared" ca="1" si="90"/>
        <v>43524</v>
      </c>
      <c r="U721" s="36" t="b">
        <f t="shared" ca="1" si="91"/>
        <v>1</v>
      </c>
      <c r="V721" s="36" t="b">
        <f t="shared" ca="1" si="92"/>
        <v>0</v>
      </c>
      <c r="W721" s="38" t="b">
        <f t="shared" ca="1" si="93"/>
        <v>0</v>
      </c>
      <c r="X721" s="2" t="b">
        <f t="shared" ca="1" si="94"/>
        <v>0</v>
      </c>
      <c r="Y721" s="2" t="b">
        <f t="shared" si="95"/>
        <v>1</v>
      </c>
    </row>
    <row r="722" spans="1:25" thickTop="1" thickBot="1" x14ac:dyDescent="0.3">
      <c r="A722" s="35">
        <v>721</v>
      </c>
      <c r="B722" s="15" t="s">
        <v>772</v>
      </c>
      <c r="C722" s="4">
        <f t="shared" ca="1" si="88"/>
        <v>89.993408599805989</v>
      </c>
      <c r="D722" s="5">
        <f t="shared" ca="1" si="89"/>
        <v>12</v>
      </c>
      <c r="E722" s="6" t="s">
        <v>1167</v>
      </c>
      <c r="F722" s="7" t="s">
        <v>319</v>
      </c>
      <c r="G722" s="8" t="s">
        <v>3549</v>
      </c>
      <c r="H722" s="9" t="s">
        <v>3550</v>
      </c>
      <c r="I722" s="10" t="s">
        <v>1071</v>
      </c>
      <c r="J722" s="11" t="s">
        <v>1278</v>
      </c>
      <c r="K722" s="12" t="s">
        <v>1070</v>
      </c>
      <c r="L722" s="7" t="s">
        <v>1274</v>
      </c>
      <c r="M722" s="13" t="s">
        <v>1290</v>
      </c>
      <c r="N722" s="14" t="s">
        <v>1660</v>
      </c>
      <c r="O722" s="9" t="s">
        <v>3551</v>
      </c>
      <c r="P722" s="13" t="s">
        <v>1242</v>
      </c>
      <c r="Q722" s="8" t="s">
        <v>3552</v>
      </c>
      <c r="R722" s="3" t="s">
        <v>3553</v>
      </c>
      <c r="S722" s="10" t="s">
        <v>3554</v>
      </c>
      <c r="T722" s="16">
        <f t="shared" ca="1" si="90"/>
        <v>43515</v>
      </c>
      <c r="U722" s="36" t="b">
        <f t="shared" ca="1" si="91"/>
        <v>1</v>
      </c>
      <c r="V722" s="36" t="b">
        <f t="shared" ca="1" si="92"/>
        <v>0</v>
      </c>
      <c r="W722" s="38" t="b">
        <f t="shared" ca="1" si="93"/>
        <v>0</v>
      </c>
      <c r="X722" s="2" t="b">
        <f t="shared" ca="1" si="94"/>
        <v>0</v>
      </c>
      <c r="Y722" s="2" t="b">
        <f t="shared" si="95"/>
        <v>1</v>
      </c>
    </row>
    <row r="723" spans="1:25" thickTop="1" thickBot="1" x14ac:dyDescent="0.3">
      <c r="A723" s="35">
        <v>722</v>
      </c>
      <c r="B723" s="15" t="s">
        <v>773</v>
      </c>
      <c r="C723" s="4">
        <f t="shared" ca="1" si="88"/>
        <v>94.737873880464491</v>
      </c>
      <c r="D723" s="5">
        <f t="shared" ca="1" si="89"/>
        <v>17</v>
      </c>
      <c r="E723" s="6" t="s">
        <v>1167</v>
      </c>
      <c r="F723" s="7" t="s">
        <v>1168</v>
      </c>
      <c r="G723" s="8" t="s">
        <v>1169</v>
      </c>
      <c r="H723" s="9" t="s">
        <v>3555</v>
      </c>
      <c r="I723" s="10" t="s">
        <v>1274</v>
      </c>
      <c r="J723" s="11" t="s">
        <v>1275</v>
      </c>
      <c r="K723" s="12" t="s">
        <v>1276</v>
      </c>
      <c r="L723" s="7" t="s">
        <v>1191</v>
      </c>
      <c r="M723" s="13" t="s">
        <v>1277</v>
      </c>
      <c r="N723" s="14" t="s">
        <v>1285</v>
      </c>
      <c r="O723" s="9" t="s">
        <v>3339</v>
      </c>
      <c r="P723" s="13" t="s">
        <v>1078</v>
      </c>
      <c r="Q723" s="8" t="s">
        <v>3556</v>
      </c>
      <c r="T723" s="16">
        <f t="shared" ca="1" si="90"/>
        <v>43523</v>
      </c>
      <c r="U723" s="36" t="b">
        <f t="shared" ca="1" si="91"/>
        <v>1</v>
      </c>
      <c r="V723" s="36" t="b">
        <f t="shared" ca="1" si="92"/>
        <v>0</v>
      </c>
      <c r="W723" s="38" t="b">
        <f t="shared" ca="1" si="93"/>
        <v>0</v>
      </c>
      <c r="X723" s="2" t="b">
        <f t="shared" ca="1" si="94"/>
        <v>0</v>
      </c>
      <c r="Y723" s="2" t="b">
        <f t="shared" si="95"/>
        <v>1</v>
      </c>
    </row>
    <row r="724" spans="1:25" thickTop="1" thickBot="1" x14ac:dyDescent="0.3">
      <c r="A724" s="35">
        <v>723</v>
      </c>
      <c r="B724" s="15" t="s">
        <v>774</v>
      </c>
      <c r="C724" s="4">
        <f t="shared" ca="1" si="88"/>
        <v>13.873333350465378</v>
      </c>
      <c r="D724" s="5">
        <f t="shared" ca="1" si="89"/>
        <v>15</v>
      </c>
      <c r="E724" s="6" t="s">
        <v>1167</v>
      </c>
      <c r="F724" s="7" t="s">
        <v>1168</v>
      </c>
      <c r="G724" s="8" t="s">
        <v>1169</v>
      </c>
      <c r="H724" s="9" t="s">
        <v>1311</v>
      </c>
      <c r="I724" s="10" t="s">
        <v>1285</v>
      </c>
      <c r="J724" s="11" t="s">
        <v>3339</v>
      </c>
      <c r="K724" s="12" t="s">
        <v>1287</v>
      </c>
      <c r="T724" s="16">
        <f t="shared" ca="1" si="90"/>
        <v>43494</v>
      </c>
      <c r="U724" s="36" t="b">
        <f t="shared" ca="1" si="91"/>
        <v>1</v>
      </c>
      <c r="V724" s="36" t="b">
        <f t="shared" ca="1" si="92"/>
        <v>0</v>
      </c>
      <c r="W724" s="38" t="b">
        <f t="shared" ca="1" si="93"/>
        <v>0</v>
      </c>
      <c r="X724" s="2" t="b">
        <f t="shared" ca="1" si="94"/>
        <v>1</v>
      </c>
      <c r="Y724" s="2" t="b">
        <f t="shared" si="95"/>
        <v>1</v>
      </c>
    </row>
    <row r="725" spans="1:25" thickTop="1" thickBot="1" x14ac:dyDescent="0.3">
      <c r="A725" s="35">
        <v>724</v>
      </c>
      <c r="B725" s="15" t="s">
        <v>775</v>
      </c>
      <c r="C725" s="4">
        <f t="shared" ca="1" si="88"/>
        <v>76.627764905658182</v>
      </c>
      <c r="D725" s="5">
        <f t="shared" ca="1" si="89"/>
        <v>9</v>
      </c>
      <c r="E725" s="6" t="s">
        <v>3557</v>
      </c>
      <c r="F725" s="7" t="s">
        <v>1948</v>
      </c>
      <c r="G725" s="8" t="s">
        <v>1849</v>
      </c>
      <c r="H725" s="9" t="s">
        <v>1171</v>
      </c>
      <c r="I725" s="10" t="s">
        <v>1310</v>
      </c>
      <c r="J725" s="11" t="s">
        <v>1290</v>
      </c>
      <c r="K725" s="12" t="s">
        <v>1151</v>
      </c>
      <c r="L725" s="7" t="s">
        <v>3558</v>
      </c>
      <c r="M725" s="13" t="s">
        <v>1078</v>
      </c>
      <c r="N725" s="14" t="s">
        <v>3559</v>
      </c>
      <c r="T725" s="16">
        <f t="shared" ca="1" si="90"/>
        <v>43521</v>
      </c>
      <c r="U725" s="36" t="b">
        <f t="shared" ca="1" si="91"/>
        <v>0</v>
      </c>
      <c r="V725" s="36" t="b">
        <f t="shared" ca="1" si="92"/>
        <v>1</v>
      </c>
      <c r="W725" s="38" t="b">
        <f t="shared" ca="1" si="93"/>
        <v>0</v>
      </c>
      <c r="X725" s="2" t="b">
        <f t="shared" ca="1" si="94"/>
        <v>0</v>
      </c>
      <c r="Y725" s="2" t="b">
        <f t="shared" si="95"/>
        <v>1</v>
      </c>
    </row>
    <row r="726" spans="1:25" thickTop="1" thickBot="1" x14ac:dyDescent="0.3">
      <c r="A726" s="35">
        <v>725</v>
      </c>
      <c r="B726" s="15" t="s">
        <v>776</v>
      </c>
      <c r="C726" s="4">
        <f t="shared" ca="1" si="88"/>
        <v>15.578984521511806</v>
      </c>
      <c r="D726" s="5">
        <f t="shared" ca="1" si="89"/>
        <v>12</v>
      </c>
      <c r="E726" s="6" t="s">
        <v>3560</v>
      </c>
      <c r="F726" s="7" t="s">
        <v>3490</v>
      </c>
      <c r="G726" s="8" t="s">
        <v>3439</v>
      </c>
      <c r="H726" s="9" t="s">
        <v>3364</v>
      </c>
      <c r="I726" s="10" t="s">
        <v>3561</v>
      </c>
      <c r="J726" s="11" t="s">
        <v>1863</v>
      </c>
      <c r="K726" s="12" t="s">
        <v>1310</v>
      </c>
      <c r="L726" s="7" t="s">
        <v>3339</v>
      </c>
      <c r="M726" s="13" t="s">
        <v>1078</v>
      </c>
      <c r="N726" s="14" t="s">
        <v>3562</v>
      </c>
      <c r="T726" s="16">
        <f t="shared" ca="1" si="90"/>
        <v>43519</v>
      </c>
      <c r="U726" s="36" t="b">
        <f t="shared" ca="1" si="91"/>
        <v>1</v>
      </c>
      <c r="V726" s="36" t="b">
        <f t="shared" ca="1" si="92"/>
        <v>0</v>
      </c>
      <c r="W726" s="38" t="b">
        <f t="shared" ca="1" si="93"/>
        <v>0</v>
      </c>
      <c r="X726" s="2" t="b">
        <f t="shared" ca="1" si="94"/>
        <v>1</v>
      </c>
      <c r="Y726" s="2" t="b">
        <f t="shared" si="95"/>
        <v>1</v>
      </c>
    </row>
    <row r="727" spans="1:25" thickTop="1" thickBot="1" x14ac:dyDescent="0.3">
      <c r="A727" s="35">
        <v>726</v>
      </c>
      <c r="B727" s="15" t="s">
        <v>777</v>
      </c>
      <c r="C727" s="4">
        <f t="shared" ca="1" si="88"/>
        <v>45.333640008271146</v>
      </c>
      <c r="D727" s="5">
        <f t="shared" ca="1" si="89"/>
        <v>12</v>
      </c>
      <c r="E727" s="6" t="s">
        <v>319</v>
      </c>
      <c r="F727" s="7" t="s">
        <v>1070</v>
      </c>
      <c r="G727" s="8" t="s">
        <v>1071</v>
      </c>
      <c r="H727" s="9" t="s">
        <v>3563</v>
      </c>
      <c r="I727" s="10" t="s">
        <v>1157</v>
      </c>
      <c r="J727" s="11" t="s">
        <v>1718</v>
      </c>
      <c r="K727" s="12" t="s">
        <v>2522</v>
      </c>
      <c r="L727" s="7" t="s">
        <v>3564</v>
      </c>
      <c r="M727" s="13" t="s">
        <v>2000</v>
      </c>
      <c r="N727" s="14" t="s">
        <v>3565</v>
      </c>
      <c r="O727" s="9" t="s">
        <v>3566</v>
      </c>
      <c r="P727" s="13" t="s">
        <v>1077</v>
      </c>
      <c r="Q727" s="8" t="s">
        <v>1482</v>
      </c>
      <c r="R727" s="3" t="s">
        <v>2476</v>
      </c>
      <c r="S727" s="10" t="s">
        <v>3150</v>
      </c>
      <c r="T727" s="16">
        <f t="shared" ca="1" si="90"/>
        <v>43498</v>
      </c>
      <c r="U727" s="36" t="b">
        <f t="shared" ca="1" si="91"/>
        <v>1</v>
      </c>
      <c r="V727" s="36" t="b">
        <f t="shared" ca="1" si="92"/>
        <v>0</v>
      </c>
      <c r="W727" s="38" t="b">
        <f t="shared" ca="1" si="93"/>
        <v>0</v>
      </c>
      <c r="X727" s="2" t="b">
        <f t="shared" ca="1" si="94"/>
        <v>0</v>
      </c>
      <c r="Y727" s="2" t="b">
        <f t="shared" si="95"/>
        <v>1</v>
      </c>
    </row>
    <row r="728" spans="1:25" thickTop="1" thickBot="1" x14ac:dyDescent="0.3">
      <c r="A728" s="35">
        <v>727</v>
      </c>
      <c r="B728" s="15" t="s">
        <v>777</v>
      </c>
      <c r="C728" s="4">
        <f t="shared" ca="1" si="88"/>
        <v>4.8788482659782524</v>
      </c>
      <c r="D728" s="5">
        <f t="shared" ca="1" si="89"/>
        <v>17</v>
      </c>
      <c r="E728" s="6" t="s">
        <v>319</v>
      </c>
      <c r="F728" s="7" t="s">
        <v>1070</v>
      </c>
      <c r="G728" s="8" t="s">
        <v>1071</v>
      </c>
      <c r="H728" s="9" t="s">
        <v>3569</v>
      </c>
      <c r="I728" s="10" t="s">
        <v>3150</v>
      </c>
      <c r="J728" s="11" t="s">
        <v>1285</v>
      </c>
      <c r="K728" s="12" t="s">
        <v>3567</v>
      </c>
      <c r="L728" s="7" t="s">
        <v>1223</v>
      </c>
      <c r="M728" s="13" t="s">
        <v>3568</v>
      </c>
      <c r="T728" s="16">
        <f t="shared" ca="1" si="90"/>
        <v>43523</v>
      </c>
      <c r="U728" s="36" t="b">
        <f t="shared" ca="1" si="91"/>
        <v>1</v>
      </c>
      <c r="V728" s="36" t="b">
        <f t="shared" ca="1" si="92"/>
        <v>0</v>
      </c>
      <c r="W728" s="38" t="b">
        <f t="shared" ca="1" si="93"/>
        <v>0</v>
      </c>
      <c r="X728" s="2" t="b">
        <f t="shared" ca="1" si="94"/>
        <v>1</v>
      </c>
      <c r="Y728" s="2" t="b">
        <f t="shared" si="95"/>
        <v>1</v>
      </c>
    </row>
    <row r="729" spans="1:25" thickTop="1" thickBot="1" x14ac:dyDescent="0.3">
      <c r="A729" s="35">
        <v>728</v>
      </c>
      <c r="B729" s="15" t="s">
        <v>778</v>
      </c>
      <c r="C729" s="4">
        <f t="shared" ca="1" si="88"/>
        <v>35.242405994791724</v>
      </c>
      <c r="D729" s="5">
        <f t="shared" ca="1" si="89"/>
        <v>11</v>
      </c>
      <c r="E729" s="6" t="s">
        <v>3570</v>
      </c>
      <c r="F729" s="7" t="s">
        <v>1084</v>
      </c>
      <c r="G729" s="8" t="s">
        <v>3571</v>
      </c>
      <c r="T729" s="16">
        <f t="shared" ca="1" si="90"/>
        <v>43494</v>
      </c>
      <c r="U729" s="36" t="b">
        <f t="shared" ca="1" si="91"/>
        <v>1</v>
      </c>
      <c r="V729" s="36" t="b">
        <f t="shared" ca="1" si="92"/>
        <v>0</v>
      </c>
      <c r="W729" s="38" t="b">
        <f t="shared" ca="1" si="93"/>
        <v>0</v>
      </c>
      <c r="X729" s="2" t="b">
        <f t="shared" ca="1" si="94"/>
        <v>0</v>
      </c>
      <c r="Y729" s="2" t="b">
        <f t="shared" si="95"/>
        <v>1</v>
      </c>
    </row>
    <row r="730" spans="1:25" thickTop="1" thickBot="1" x14ac:dyDescent="0.3">
      <c r="A730" s="35">
        <v>729</v>
      </c>
      <c r="B730" s="15" t="s">
        <v>779</v>
      </c>
      <c r="C730" s="4">
        <f t="shared" ca="1" si="88"/>
        <v>49.378471147293482</v>
      </c>
      <c r="D730" s="5">
        <f t="shared" ca="1" si="89"/>
        <v>5</v>
      </c>
      <c r="E730" s="6" t="s">
        <v>780</v>
      </c>
      <c r="T730" s="16">
        <f t="shared" ca="1" si="90"/>
        <v>43525</v>
      </c>
      <c r="U730" s="36" t="b">
        <f t="shared" ca="1" si="91"/>
        <v>0</v>
      </c>
      <c r="V730" s="36" t="b">
        <f t="shared" ca="1" si="92"/>
        <v>1</v>
      </c>
      <c r="W730" s="38" t="b">
        <f t="shared" ca="1" si="93"/>
        <v>0</v>
      </c>
      <c r="X730" s="2" t="b">
        <f t="shared" ca="1" si="94"/>
        <v>0</v>
      </c>
      <c r="Y730" s="2" t="b">
        <f t="shared" si="95"/>
        <v>1</v>
      </c>
    </row>
    <row r="731" spans="1:25" thickTop="1" thickBot="1" x14ac:dyDescent="0.3">
      <c r="A731" s="35">
        <v>730</v>
      </c>
      <c r="B731" s="15" t="s">
        <v>781</v>
      </c>
      <c r="C731" s="4">
        <f t="shared" ca="1" si="88"/>
        <v>18.425830204048054</v>
      </c>
      <c r="D731" s="5">
        <f t="shared" ca="1" si="89"/>
        <v>3</v>
      </c>
      <c r="E731" s="6" t="s">
        <v>3572</v>
      </c>
      <c r="F731" s="7" t="s">
        <v>3573</v>
      </c>
      <c r="T731" s="16">
        <f t="shared" ca="1" si="90"/>
        <v>43507</v>
      </c>
      <c r="U731" s="36" t="b">
        <f t="shared" ca="1" si="91"/>
        <v>0</v>
      </c>
      <c r="V731" s="36" t="b">
        <f t="shared" ca="1" si="92"/>
        <v>1</v>
      </c>
      <c r="W731" s="38" t="b">
        <f t="shared" ca="1" si="93"/>
        <v>0</v>
      </c>
      <c r="X731" s="2" t="b">
        <f t="shared" ca="1" si="94"/>
        <v>1</v>
      </c>
      <c r="Y731" s="2" t="b">
        <f t="shared" si="95"/>
        <v>1</v>
      </c>
    </row>
    <row r="732" spans="1:25" thickTop="1" thickBot="1" x14ac:dyDescent="0.3">
      <c r="A732" s="35">
        <v>731</v>
      </c>
      <c r="B732" s="15" t="s">
        <v>782</v>
      </c>
      <c r="C732" s="4">
        <f t="shared" ca="1" si="88"/>
        <v>17.179563573940161</v>
      </c>
      <c r="D732" s="5">
        <f t="shared" ca="1" si="89"/>
        <v>4</v>
      </c>
      <c r="E732" s="6" t="s">
        <v>783</v>
      </c>
      <c r="T732" s="16">
        <f t="shared" ca="1" si="90"/>
        <v>43492</v>
      </c>
      <c r="U732" s="36" t="b">
        <f t="shared" ca="1" si="91"/>
        <v>0</v>
      </c>
      <c r="V732" s="36" t="b">
        <f t="shared" ca="1" si="92"/>
        <v>1</v>
      </c>
      <c r="W732" s="38" t="b">
        <f t="shared" ca="1" si="93"/>
        <v>0</v>
      </c>
      <c r="X732" s="2" t="b">
        <f t="shared" ca="1" si="94"/>
        <v>1</v>
      </c>
      <c r="Y732" s="2" t="b">
        <f t="shared" si="95"/>
        <v>1</v>
      </c>
    </row>
    <row r="733" spans="1:25" thickTop="1" thickBot="1" x14ac:dyDescent="0.3">
      <c r="A733" s="35">
        <v>732</v>
      </c>
      <c r="B733" s="15" t="s">
        <v>784</v>
      </c>
      <c r="C733" s="4">
        <f t="shared" ca="1" si="88"/>
        <v>89.131589370300063</v>
      </c>
      <c r="D733" s="5">
        <f t="shared" ca="1" si="89"/>
        <v>3</v>
      </c>
      <c r="E733" s="6" t="s">
        <v>785</v>
      </c>
      <c r="T733" s="16">
        <f t="shared" ca="1" si="90"/>
        <v>43492</v>
      </c>
      <c r="U733" s="36" t="b">
        <f t="shared" ca="1" si="91"/>
        <v>0</v>
      </c>
      <c r="V733" s="36" t="b">
        <f t="shared" ca="1" si="92"/>
        <v>1</v>
      </c>
      <c r="W733" s="38" t="b">
        <f t="shared" ca="1" si="93"/>
        <v>0</v>
      </c>
      <c r="X733" s="2" t="b">
        <f t="shared" ca="1" si="94"/>
        <v>0</v>
      </c>
      <c r="Y733" s="2" t="b">
        <f t="shared" si="95"/>
        <v>1</v>
      </c>
    </row>
    <row r="734" spans="1:25" thickTop="1" thickBot="1" x14ac:dyDescent="0.3">
      <c r="A734" s="35">
        <v>733</v>
      </c>
      <c r="B734" s="15" t="s">
        <v>786</v>
      </c>
      <c r="C734" s="4">
        <f t="shared" ca="1" si="88"/>
        <v>54.474436751406387</v>
      </c>
      <c r="D734" s="5">
        <f t="shared" ca="1" si="89"/>
        <v>3</v>
      </c>
      <c r="E734" s="6" t="s">
        <v>787</v>
      </c>
      <c r="T734" s="16">
        <f t="shared" ca="1" si="90"/>
        <v>43514</v>
      </c>
      <c r="U734" s="36" t="b">
        <f t="shared" ca="1" si="91"/>
        <v>0</v>
      </c>
      <c r="V734" s="36" t="b">
        <f t="shared" ca="1" si="92"/>
        <v>1</v>
      </c>
      <c r="W734" s="38" t="b">
        <f t="shared" ca="1" si="93"/>
        <v>0</v>
      </c>
      <c r="X734" s="2" t="b">
        <f t="shared" ca="1" si="94"/>
        <v>0</v>
      </c>
      <c r="Y734" s="2" t="b">
        <f t="shared" si="95"/>
        <v>1</v>
      </c>
    </row>
    <row r="735" spans="1:25" thickTop="1" thickBot="1" x14ac:dyDescent="0.3">
      <c r="A735" s="35">
        <v>734</v>
      </c>
      <c r="B735" s="15" t="s">
        <v>788</v>
      </c>
      <c r="C735" s="4">
        <f t="shared" ca="1" si="88"/>
        <v>4.3616779873746019</v>
      </c>
      <c r="D735" s="5">
        <f t="shared" ca="1" si="89"/>
        <v>3</v>
      </c>
      <c r="E735" s="6" t="s">
        <v>789</v>
      </c>
      <c r="T735" s="16">
        <f t="shared" ca="1" si="90"/>
        <v>43501</v>
      </c>
      <c r="U735" s="36" t="b">
        <f t="shared" ca="1" si="91"/>
        <v>0</v>
      </c>
      <c r="V735" s="36" t="b">
        <f t="shared" ca="1" si="92"/>
        <v>1</v>
      </c>
      <c r="W735" s="38" t="b">
        <f t="shared" ca="1" si="93"/>
        <v>0</v>
      </c>
      <c r="X735" s="2" t="b">
        <f t="shared" ca="1" si="94"/>
        <v>1</v>
      </c>
      <c r="Y735" s="2" t="b">
        <f t="shared" si="95"/>
        <v>1</v>
      </c>
    </row>
    <row r="736" spans="1:25" thickTop="1" thickBot="1" x14ac:dyDescent="0.3">
      <c r="A736" s="35">
        <v>735</v>
      </c>
      <c r="B736" s="15" t="s">
        <v>790</v>
      </c>
      <c r="C736" s="4">
        <f t="shared" ca="1" si="88"/>
        <v>7.5473332513748552</v>
      </c>
      <c r="D736" s="5">
        <f t="shared" ca="1" si="89"/>
        <v>3</v>
      </c>
      <c r="E736" s="6" t="s">
        <v>3574</v>
      </c>
      <c r="F736" s="7" t="s">
        <v>1675</v>
      </c>
      <c r="G736" s="8" t="s">
        <v>2159</v>
      </c>
      <c r="H736" s="9" t="s">
        <v>3575</v>
      </c>
      <c r="T736" s="16">
        <f t="shared" ca="1" si="90"/>
        <v>43497</v>
      </c>
      <c r="U736" s="36" t="b">
        <f t="shared" ca="1" si="91"/>
        <v>0</v>
      </c>
      <c r="V736" s="36" t="b">
        <f t="shared" ca="1" si="92"/>
        <v>1</v>
      </c>
      <c r="W736" s="38" t="b">
        <f t="shared" ca="1" si="93"/>
        <v>0</v>
      </c>
      <c r="X736" s="2" t="b">
        <f t="shared" ca="1" si="94"/>
        <v>1</v>
      </c>
      <c r="Y736" s="2" t="b">
        <f t="shared" si="95"/>
        <v>1</v>
      </c>
    </row>
    <row r="737" spans="1:25" thickTop="1" thickBot="1" x14ac:dyDescent="0.3">
      <c r="A737" s="35">
        <v>736</v>
      </c>
      <c r="B737" s="15" t="s">
        <v>174</v>
      </c>
      <c r="C737" s="4">
        <f t="shared" ca="1" si="88"/>
        <v>89.966325007871816</v>
      </c>
      <c r="D737" s="5">
        <f t="shared" ca="1" si="89"/>
        <v>6</v>
      </c>
      <c r="E737" s="6" t="s">
        <v>3576</v>
      </c>
      <c r="F737" s="7" t="s">
        <v>3577</v>
      </c>
      <c r="T737" s="16">
        <f t="shared" ca="1" si="90"/>
        <v>43530</v>
      </c>
      <c r="U737" s="36" t="b">
        <f t="shared" ca="1" si="91"/>
        <v>0</v>
      </c>
      <c r="V737" s="36" t="b">
        <f t="shared" ca="1" si="92"/>
        <v>1</v>
      </c>
      <c r="W737" s="38" t="b">
        <f t="shared" ca="1" si="93"/>
        <v>0</v>
      </c>
      <c r="X737" s="2" t="b">
        <f t="shared" ca="1" si="94"/>
        <v>0</v>
      </c>
      <c r="Y737" s="2" t="b">
        <f t="shared" si="95"/>
        <v>1</v>
      </c>
    </row>
    <row r="738" spans="1:25" thickTop="1" thickBot="1" x14ac:dyDescent="0.3">
      <c r="A738" s="35">
        <v>737</v>
      </c>
      <c r="B738" s="15" t="s">
        <v>791</v>
      </c>
      <c r="C738" s="4">
        <f t="shared" ca="1" si="88"/>
        <v>75.624032658699363</v>
      </c>
      <c r="D738" s="5">
        <f t="shared" ca="1" si="89"/>
        <v>4</v>
      </c>
      <c r="E738" s="6" t="s">
        <v>503</v>
      </c>
      <c r="F738" s="7" t="s">
        <v>3578</v>
      </c>
      <c r="G738" s="8" t="s">
        <v>3579</v>
      </c>
      <c r="H738" s="9" t="s">
        <v>3580</v>
      </c>
      <c r="I738" s="10" t="s">
        <v>1230</v>
      </c>
      <c r="J738" s="11" t="s">
        <v>1231</v>
      </c>
      <c r="K738" s="12" t="s">
        <v>1076</v>
      </c>
      <c r="L738" s="7" t="s">
        <v>1481</v>
      </c>
      <c r="M738" s="13" t="s">
        <v>2530</v>
      </c>
      <c r="N738" s="14" t="s">
        <v>3581</v>
      </c>
      <c r="O738" s="9" t="s">
        <v>3582</v>
      </c>
      <c r="P738" s="13" t="s">
        <v>1071</v>
      </c>
      <c r="Q738" s="8" t="s">
        <v>1581</v>
      </c>
      <c r="R738" s="3" t="s">
        <v>1146</v>
      </c>
      <c r="S738" s="10" t="s">
        <v>1887</v>
      </c>
      <c r="T738" s="16">
        <f t="shared" ca="1" si="90"/>
        <v>43489</v>
      </c>
      <c r="U738" s="36" t="b">
        <f t="shared" ca="1" si="91"/>
        <v>0</v>
      </c>
      <c r="V738" s="36" t="b">
        <f t="shared" ca="1" si="92"/>
        <v>1</v>
      </c>
      <c r="W738" s="38" t="b">
        <f t="shared" ca="1" si="93"/>
        <v>0</v>
      </c>
      <c r="X738" s="2" t="b">
        <f t="shared" ca="1" si="94"/>
        <v>0</v>
      </c>
      <c r="Y738" s="2" t="b">
        <f t="shared" si="95"/>
        <v>1</v>
      </c>
    </row>
    <row r="739" spans="1:25" thickTop="1" thickBot="1" x14ac:dyDescent="0.3">
      <c r="A739" s="35">
        <v>738</v>
      </c>
      <c r="B739" s="15" t="s">
        <v>792</v>
      </c>
      <c r="C739" s="4">
        <f t="shared" ca="1" si="88"/>
        <v>33.33025003930409</v>
      </c>
      <c r="D739" s="5">
        <f t="shared" ca="1" si="89"/>
        <v>17</v>
      </c>
      <c r="E739" s="6" t="s">
        <v>1099</v>
      </c>
      <c r="F739" s="7" t="s">
        <v>3584</v>
      </c>
      <c r="G739" s="8" t="s">
        <v>1084</v>
      </c>
      <c r="H739" s="9" t="s">
        <v>1160</v>
      </c>
      <c r="I739" s="10" t="s">
        <v>1124</v>
      </c>
      <c r="J739" s="11" t="s">
        <v>3585</v>
      </c>
      <c r="K739" s="12" t="s">
        <v>1446</v>
      </c>
      <c r="L739" s="7" t="s">
        <v>1313</v>
      </c>
      <c r="M739" s="13" t="s">
        <v>1194</v>
      </c>
      <c r="N739" s="14" t="s">
        <v>3586</v>
      </c>
      <c r="O739" s="9" t="s">
        <v>1191</v>
      </c>
      <c r="P739" s="13" t="s">
        <v>3587</v>
      </c>
      <c r="Q739" s="8" t="s">
        <v>3588</v>
      </c>
      <c r="R739" s="3" t="s">
        <v>1225</v>
      </c>
      <c r="S739" s="10" t="s">
        <v>1636</v>
      </c>
      <c r="T739" s="16">
        <f t="shared" ca="1" si="90"/>
        <v>43495</v>
      </c>
      <c r="U739" s="36" t="b">
        <f t="shared" ca="1" si="91"/>
        <v>1</v>
      </c>
      <c r="V739" s="36" t="b">
        <f t="shared" ca="1" si="92"/>
        <v>0</v>
      </c>
      <c r="W739" s="38" t="b">
        <f t="shared" ca="1" si="93"/>
        <v>0</v>
      </c>
      <c r="X739" s="2" t="b">
        <f t="shared" ca="1" si="94"/>
        <v>0</v>
      </c>
      <c r="Y739" s="2" t="b">
        <f t="shared" si="95"/>
        <v>1</v>
      </c>
    </row>
    <row r="740" spans="1:25" thickTop="1" thickBot="1" x14ac:dyDescent="0.3">
      <c r="A740" s="35">
        <v>739</v>
      </c>
      <c r="B740" s="15" t="s">
        <v>793</v>
      </c>
      <c r="C740" s="4">
        <f t="shared" ca="1" si="88"/>
        <v>1.5137717412511242</v>
      </c>
      <c r="D740" s="5">
        <f t="shared" ca="1" si="89"/>
        <v>17</v>
      </c>
      <c r="E740" s="6" t="s">
        <v>1087</v>
      </c>
      <c r="F740" s="7" t="s">
        <v>1071</v>
      </c>
      <c r="G740" s="8" t="s">
        <v>1461</v>
      </c>
      <c r="H740" s="9" t="s">
        <v>1194</v>
      </c>
      <c r="I740" s="10" t="s">
        <v>2647</v>
      </c>
      <c r="J740" s="11" t="s">
        <v>1278</v>
      </c>
      <c r="K740" s="12" t="s">
        <v>1317</v>
      </c>
      <c r="L740" s="7" t="s">
        <v>3591</v>
      </c>
      <c r="M740" s="13" t="s">
        <v>1092</v>
      </c>
      <c r="N740" s="14" t="s">
        <v>3592</v>
      </c>
      <c r="O740" s="9" t="s">
        <v>3593</v>
      </c>
      <c r="P740" s="13" t="s">
        <v>1694</v>
      </c>
      <c r="Q740" s="8" t="s">
        <v>1092</v>
      </c>
      <c r="R740" s="3" t="s">
        <v>1168</v>
      </c>
      <c r="S740" s="10" t="s">
        <v>1464</v>
      </c>
      <c r="T740" s="16">
        <f t="shared" ca="1" si="90"/>
        <v>43490</v>
      </c>
      <c r="U740" s="36" t="b">
        <f t="shared" ca="1" si="91"/>
        <v>1</v>
      </c>
      <c r="V740" s="36" t="b">
        <f t="shared" ca="1" si="92"/>
        <v>0</v>
      </c>
      <c r="W740" s="38" t="b">
        <f t="shared" ca="1" si="93"/>
        <v>0</v>
      </c>
      <c r="X740" s="2" t="b">
        <f t="shared" ca="1" si="94"/>
        <v>1</v>
      </c>
      <c r="Y740" s="2" t="b">
        <f t="shared" si="95"/>
        <v>1</v>
      </c>
    </row>
    <row r="741" spans="1:25" thickTop="1" thickBot="1" x14ac:dyDescent="0.3">
      <c r="A741" s="35">
        <v>740</v>
      </c>
      <c r="B741" s="15" t="s">
        <v>794</v>
      </c>
      <c r="C741" s="4">
        <f t="shared" ca="1" si="88"/>
        <v>14.015028847553801</v>
      </c>
      <c r="D741" s="5">
        <f t="shared" ca="1" si="89"/>
        <v>17</v>
      </c>
      <c r="E741" s="6" t="s">
        <v>3594</v>
      </c>
      <c r="F741" s="7" t="s">
        <v>1182</v>
      </c>
      <c r="G741" s="8" t="s">
        <v>1184</v>
      </c>
      <c r="H741" s="9" t="s">
        <v>1185</v>
      </c>
      <c r="I741" s="10" t="s">
        <v>1460</v>
      </c>
      <c r="J741" s="11" t="s">
        <v>1071</v>
      </c>
      <c r="K741" s="12" t="s">
        <v>1674</v>
      </c>
      <c r="L741" s="7" t="s">
        <v>1124</v>
      </c>
      <c r="M741" s="13" t="s">
        <v>1084</v>
      </c>
      <c r="N741" s="14" t="s">
        <v>1289</v>
      </c>
      <c r="O741" s="9" t="s">
        <v>3595</v>
      </c>
      <c r="P741" s="13" t="s">
        <v>3596</v>
      </c>
      <c r="Q741" s="8" t="s">
        <v>1076</v>
      </c>
      <c r="R741" s="3" t="s">
        <v>1305</v>
      </c>
      <c r="S741" s="10" t="s">
        <v>3597</v>
      </c>
      <c r="T741" s="16">
        <f t="shared" ca="1" si="90"/>
        <v>43511</v>
      </c>
      <c r="U741" s="36" t="b">
        <f t="shared" ca="1" si="91"/>
        <v>1</v>
      </c>
      <c r="V741" s="36" t="b">
        <f t="shared" ca="1" si="92"/>
        <v>0</v>
      </c>
      <c r="W741" s="38" t="b">
        <f t="shared" ca="1" si="93"/>
        <v>0</v>
      </c>
      <c r="X741" s="2" t="b">
        <f t="shared" ca="1" si="94"/>
        <v>1</v>
      </c>
      <c r="Y741" s="2" t="b">
        <f t="shared" si="95"/>
        <v>1</v>
      </c>
    </row>
    <row r="742" spans="1:25" thickTop="1" thickBot="1" x14ac:dyDescent="0.3">
      <c r="A742" s="35">
        <v>741</v>
      </c>
      <c r="B742" s="15" t="s">
        <v>795</v>
      </c>
      <c r="C742" s="4">
        <f t="shared" ca="1" si="88"/>
        <v>54.464471584110996</v>
      </c>
      <c r="D742" s="5">
        <f t="shared" ca="1" si="89"/>
        <v>17</v>
      </c>
      <c r="E742" s="6" t="s">
        <v>3598</v>
      </c>
      <c r="F742" s="7" t="s">
        <v>1182</v>
      </c>
      <c r="G742" s="8" t="s">
        <v>1184</v>
      </c>
      <c r="H742" s="9" t="s">
        <v>1185</v>
      </c>
      <c r="I742" s="10" t="s">
        <v>1460</v>
      </c>
      <c r="J742" s="11" t="s">
        <v>1071</v>
      </c>
      <c r="K742" s="12" t="s">
        <v>1674</v>
      </c>
      <c r="L742" s="7" t="s">
        <v>1100</v>
      </c>
      <c r="M742" s="13" t="s">
        <v>3599</v>
      </c>
      <c r="N742" s="14" t="s">
        <v>3600</v>
      </c>
      <c r="O742" s="9" t="s">
        <v>3601</v>
      </c>
      <c r="P742" s="13" t="s">
        <v>1092</v>
      </c>
      <c r="Q742" s="8" t="s">
        <v>3602</v>
      </c>
      <c r="R742" s="3" t="s">
        <v>3603</v>
      </c>
      <c r="S742" s="10" t="s">
        <v>1495</v>
      </c>
      <c r="T742" s="16">
        <f t="shared" ca="1" si="90"/>
        <v>43493</v>
      </c>
      <c r="U742" s="36" t="b">
        <f t="shared" ca="1" si="91"/>
        <v>1</v>
      </c>
      <c r="V742" s="36" t="b">
        <f t="shared" ca="1" si="92"/>
        <v>0</v>
      </c>
      <c r="W742" s="38" t="b">
        <f t="shared" ca="1" si="93"/>
        <v>0</v>
      </c>
      <c r="X742" s="2" t="b">
        <f t="shared" ca="1" si="94"/>
        <v>0</v>
      </c>
      <c r="Y742" s="2" t="b">
        <f t="shared" si="95"/>
        <v>1</v>
      </c>
    </row>
    <row r="743" spans="1:25" ht="31.5" thickTop="1" thickBot="1" x14ac:dyDescent="0.3">
      <c r="A743" s="35">
        <v>742</v>
      </c>
      <c r="B743" s="15" t="s">
        <v>796</v>
      </c>
      <c r="C743" s="4">
        <f t="shared" ca="1" si="88"/>
        <v>44.721045418256352</v>
      </c>
      <c r="D743" s="5">
        <f t="shared" ca="1" si="89"/>
        <v>17</v>
      </c>
      <c r="E743" s="6" t="s">
        <v>3604</v>
      </c>
      <c r="F743" s="7" t="s">
        <v>3605</v>
      </c>
      <c r="G743" s="8" t="s">
        <v>3606</v>
      </c>
      <c r="H743" s="9" t="s">
        <v>1313</v>
      </c>
      <c r="I743" s="10" t="s">
        <v>1191</v>
      </c>
      <c r="J743" s="11" t="s">
        <v>1277</v>
      </c>
      <c r="K743" s="12" t="s">
        <v>3607</v>
      </c>
      <c r="L743" s="7" t="s">
        <v>3608</v>
      </c>
      <c r="M743" s="13" t="s">
        <v>1888</v>
      </c>
      <c r="N743" s="14" t="s">
        <v>3609</v>
      </c>
      <c r="O743" s="9" t="s">
        <v>3610</v>
      </c>
      <c r="P743" s="13" t="s">
        <v>3611</v>
      </c>
      <c r="Q743" s="8" t="s">
        <v>1182</v>
      </c>
      <c r="R743" s="3" t="s">
        <v>1459</v>
      </c>
      <c r="S743" s="10" t="s">
        <v>1332</v>
      </c>
      <c r="T743" s="16">
        <f t="shared" ca="1" si="90"/>
        <v>43521</v>
      </c>
      <c r="U743" s="36" t="b">
        <f t="shared" ca="1" si="91"/>
        <v>1</v>
      </c>
      <c r="V743" s="36" t="b">
        <f t="shared" ca="1" si="92"/>
        <v>0</v>
      </c>
      <c r="W743" s="38" t="b">
        <f t="shared" ca="1" si="93"/>
        <v>0</v>
      </c>
      <c r="X743" s="2" t="b">
        <f t="shared" ca="1" si="94"/>
        <v>0</v>
      </c>
      <c r="Y743" s="2" t="b">
        <f t="shared" si="95"/>
        <v>1</v>
      </c>
    </row>
    <row r="744" spans="1:25" ht="31.5" thickTop="1" thickBot="1" x14ac:dyDescent="0.3">
      <c r="A744" s="35">
        <v>743</v>
      </c>
      <c r="B744" s="15" t="s">
        <v>797</v>
      </c>
      <c r="C744" s="4">
        <f t="shared" ca="1" si="88"/>
        <v>59.425347772568813</v>
      </c>
      <c r="D744" s="5">
        <f t="shared" ca="1" si="89"/>
        <v>17</v>
      </c>
      <c r="E744" s="6" t="s">
        <v>3604</v>
      </c>
      <c r="F744" s="7" t="s">
        <v>1676</v>
      </c>
      <c r="G744" s="8" t="s">
        <v>3607</v>
      </c>
      <c r="H744" s="9" t="s">
        <v>3608</v>
      </c>
      <c r="I744" s="10" t="s">
        <v>1888</v>
      </c>
      <c r="J744" s="11" t="s">
        <v>3609</v>
      </c>
      <c r="K744" s="12" t="s">
        <v>3613</v>
      </c>
      <c r="L744" s="7" t="s">
        <v>3614</v>
      </c>
      <c r="M744" s="13" t="s">
        <v>3611</v>
      </c>
      <c r="N744" s="14" t="s">
        <v>1182</v>
      </c>
      <c r="O744" s="9" t="s">
        <v>1459</v>
      </c>
      <c r="P744" s="13" t="s">
        <v>1184</v>
      </c>
      <c r="Q744" s="8" t="s">
        <v>1185</v>
      </c>
      <c r="R744" s="3" t="s">
        <v>3191</v>
      </c>
      <c r="S744" s="10" t="s">
        <v>3612</v>
      </c>
      <c r="T744" s="16">
        <f t="shared" ca="1" si="90"/>
        <v>43501</v>
      </c>
      <c r="U744" s="36" t="b">
        <f t="shared" ca="1" si="91"/>
        <v>1</v>
      </c>
      <c r="V744" s="36" t="b">
        <f t="shared" ca="1" si="92"/>
        <v>0</v>
      </c>
      <c r="W744" s="38" t="b">
        <f t="shared" ca="1" si="93"/>
        <v>0</v>
      </c>
      <c r="X744" s="2" t="b">
        <f t="shared" ca="1" si="94"/>
        <v>0</v>
      </c>
      <c r="Y744" s="2" t="b">
        <f t="shared" si="95"/>
        <v>1</v>
      </c>
    </row>
    <row r="745" spans="1:25" thickTop="1" thickBot="1" x14ac:dyDescent="0.3">
      <c r="A745" s="35">
        <v>744</v>
      </c>
      <c r="B745" s="15" t="s">
        <v>798</v>
      </c>
      <c r="C745" s="4">
        <f t="shared" ca="1" si="88"/>
        <v>9.4518037661177274</v>
      </c>
      <c r="D745" s="5">
        <f t="shared" ca="1" si="89"/>
        <v>17</v>
      </c>
      <c r="E745" s="6" t="s">
        <v>799</v>
      </c>
      <c r="T745" s="16">
        <f t="shared" ca="1" si="90"/>
        <v>43500</v>
      </c>
      <c r="U745" s="36" t="b">
        <f t="shared" ca="1" si="91"/>
        <v>1</v>
      </c>
      <c r="V745" s="36" t="b">
        <f t="shared" ca="1" si="92"/>
        <v>0</v>
      </c>
      <c r="W745" s="38" t="b">
        <f t="shared" ca="1" si="93"/>
        <v>0</v>
      </c>
      <c r="X745" s="2" t="b">
        <f t="shared" ca="1" si="94"/>
        <v>1</v>
      </c>
      <c r="Y745" s="2" t="b">
        <f t="shared" si="95"/>
        <v>1</v>
      </c>
    </row>
    <row r="746" spans="1:25" thickTop="1" thickBot="1" x14ac:dyDescent="0.3">
      <c r="A746" s="35">
        <v>745</v>
      </c>
      <c r="B746" s="15" t="s">
        <v>800</v>
      </c>
      <c r="C746" s="4">
        <f t="shared" ca="1" si="88"/>
        <v>69.435081637581305</v>
      </c>
      <c r="D746" s="5">
        <f t="shared" ca="1" si="89"/>
        <v>3</v>
      </c>
      <c r="E746" s="6" t="s">
        <v>2422</v>
      </c>
      <c r="F746" s="7" t="s">
        <v>1182</v>
      </c>
      <c r="G746" s="8" t="s">
        <v>1459</v>
      </c>
      <c r="H746" s="9" t="s">
        <v>1332</v>
      </c>
      <c r="I746" s="10" t="s">
        <v>1185</v>
      </c>
      <c r="J746" s="11" t="s">
        <v>1460</v>
      </c>
      <c r="K746" s="12" t="s">
        <v>3615</v>
      </c>
      <c r="L746" s="7" t="s">
        <v>1092</v>
      </c>
      <c r="M746" s="13" t="s">
        <v>3189</v>
      </c>
      <c r="N746" s="14" t="s">
        <v>1707</v>
      </c>
      <c r="O746" s="9" t="s">
        <v>3616</v>
      </c>
      <c r="P746" s="13" t="s">
        <v>3361</v>
      </c>
      <c r="T746" s="16">
        <f t="shared" ca="1" si="90"/>
        <v>43520</v>
      </c>
      <c r="U746" s="36" t="b">
        <f t="shared" ca="1" si="91"/>
        <v>0</v>
      </c>
      <c r="V746" s="36" t="b">
        <f t="shared" ca="1" si="92"/>
        <v>1</v>
      </c>
      <c r="W746" s="38" t="b">
        <f t="shared" ca="1" si="93"/>
        <v>0</v>
      </c>
      <c r="X746" s="2" t="b">
        <f t="shared" ca="1" si="94"/>
        <v>0</v>
      </c>
      <c r="Y746" s="2" t="b">
        <f t="shared" si="95"/>
        <v>1</v>
      </c>
    </row>
    <row r="747" spans="1:25" thickTop="1" thickBot="1" x14ac:dyDescent="0.3">
      <c r="A747" s="35">
        <v>746</v>
      </c>
      <c r="B747" s="15" t="s">
        <v>801</v>
      </c>
      <c r="C747" s="4">
        <f t="shared" ca="1" si="88"/>
        <v>83.208626350705444</v>
      </c>
      <c r="D747" s="5">
        <f t="shared" ca="1" si="89"/>
        <v>14</v>
      </c>
      <c r="E747" s="6" t="s">
        <v>1708</v>
      </c>
      <c r="F747" s="7" t="s">
        <v>1182</v>
      </c>
      <c r="G747" s="8" t="s">
        <v>1459</v>
      </c>
      <c r="H747" s="9" t="s">
        <v>1332</v>
      </c>
      <c r="I747" s="10" t="s">
        <v>1185</v>
      </c>
      <c r="J747" s="11" t="s">
        <v>1460</v>
      </c>
      <c r="K747" s="12" t="s">
        <v>1071</v>
      </c>
      <c r="L747" s="7" t="s">
        <v>1676</v>
      </c>
      <c r="M747" s="13" t="s">
        <v>1283</v>
      </c>
      <c r="N747" s="14" t="s">
        <v>1463</v>
      </c>
      <c r="O747" s="9" t="s">
        <v>1677</v>
      </c>
      <c r="P747" s="13" t="s">
        <v>1175</v>
      </c>
      <c r="Q747" s="8" t="s">
        <v>3617</v>
      </c>
      <c r="R747" s="3" t="s">
        <v>1084</v>
      </c>
      <c r="S747" s="10" t="s">
        <v>3618</v>
      </c>
      <c r="T747" s="16">
        <f t="shared" ca="1" si="90"/>
        <v>43532</v>
      </c>
      <c r="U747" s="36" t="b">
        <f t="shared" ca="1" si="91"/>
        <v>1</v>
      </c>
      <c r="V747" s="36" t="b">
        <f t="shared" ca="1" si="92"/>
        <v>0</v>
      </c>
      <c r="W747" s="38" t="b">
        <f t="shared" ca="1" si="93"/>
        <v>0</v>
      </c>
      <c r="X747" s="2" t="b">
        <f t="shared" ca="1" si="94"/>
        <v>0</v>
      </c>
      <c r="Y747" s="2" t="b">
        <f t="shared" si="95"/>
        <v>1</v>
      </c>
    </row>
    <row r="748" spans="1:25" thickTop="1" thickBot="1" x14ac:dyDescent="0.3">
      <c r="A748" s="35">
        <v>747</v>
      </c>
      <c r="B748" s="15" t="s">
        <v>802</v>
      </c>
      <c r="C748" s="4">
        <f t="shared" ca="1" si="88"/>
        <v>1.5891263738984196</v>
      </c>
      <c r="D748" s="5">
        <f t="shared" ca="1" si="89"/>
        <v>17</v>
      </c>
      <c r="E748" s="6" t="s">
        <v>3620</v>
      </c>
      <c r="F748" s="7" t="s">
        <v>1182</v>
      </c>
      <c r="G748" s="8" t="s">
        <v>1459</v>
      </c>
      <c r="H748" s="9" t="s">
        <v>3621</v>
      </c>
      <c r="I748" s="10" t="s">
        <v>1335</v>
      </c>
      <c r="J748" s="11" t="s">
        <v>3622</v>
      </c>
      <c r="K748" s="12" t="s">
        <v>1278</v>
      </c>
      <c r="L748" s="7" t="s">
        <v>1225</v>
      </c>
      <c r="M748" s="13" t="s">
        <v>1194</v>
      </c>
      <c r="N748" s="14" t="s">
        <v>1071</v>
      </c>
      <c r="O748" s="9" t="s">
        <v>1339</v>
      </c>
      <c r="P748" s="13" t="s">
        <v>3623</v>
      </c>
      <c r="Q748" s="8" t="s">
        <v>3624</v>
      </c>
      <c r="R748" s="3" t="s">
        <v>3625</v>
      </c>
      <c r="S748" s="10" t="s">
        <v>1092</v>
      </c>
      <c r="T748" s="16">
        <f t="shared" ca="1" si="90"/>
        <v>43506</v>
      </c>
      <c r="U748" s="36" t="b">
        <f t="shared" ca="1" si="91"/>
        <v>1</v>
      </c>
      <c r="V748" s="36" t="b">
        <f t="shared" ca="1" si="92"/>
        <v>0</v>
      </c>
      <c r="W748" s="38" t="b">
        <f t="shared" ca="1" si="93"/>
        <v>0</v>
      </c>
      <c r="X748" s="2" t="b">
        <f t="shared" ca="1" si="94"/>
        <v>1</v>
      </c>
      <c r="Y748" s="2" t="b">
        <f t="shared" si="95"/>
        <v>1</v>
      </c>
    </row>
    <row r="749" spans="1:25" thickTop="1" thickBot="1" x14ac:dyDescent="0.3">
      <c r="A749" s="35">
        <v>748</v>
      </c>
      <c r="B749" s="15" t="s">
        <v>803</v>
      </c>
      <c r="C749" s="4">
        <f t="shared" ca="1" si="88"/>
        <v>66.479387116609104</v>
      </c>
      <c r="D749" s="5">
        <f t="shared" ca="1" si="89"/>
        <v>17</v>
      </c>
      <c r="E749" s="6" t="s">
        <v>1639</v>
      </c>
      <c r="F749" s="7" t="s">
        <v>1182</v>
      </c>
      <c r="G749" s="8" t="s">
        <v>1459</v>
      </c>
      <c r="H749" s="9" t="s">
        <v>1332</v>
      </c>
      <c r="I749" s="10" t="s">
        <v>1185</v>
      </c>
      <c r="J749" s="11" t="s">
        <v>1460</v>
      </c>
      <c r="K749" s="12" t="s">
        <v>2433</v>
      </c>
      <c r="L749" s="7" t="s">
        <v>3187</v>
      </c>
      <c r="M749" s="13" t="s">
        <v>1673</v>
      </c>
      <c r="N749" s="14" t="s">
        <v>1461</v>
      </c>
      <c r="O749" s="9" t="s">
        <v>1468</v>
      </c>
      <c r="P749" s="13" t="s">
        <v>1194</v>
      </c>
      <c r="Q749" s="8" t="s">
        <v>1071</v>
      </c>
      <c r="R749" s="3" t="s">
        <v>2121</v>
      </c>
      <c r="S749" s="10" t="s">
        <v>1610</v>
      </c>
      <c r="T749" s="16">
        <f t="shared" ca="1" si="90"/>
        <v>43519</v>
      </c>
      <c r="U749" s="36" t="b">
        <f t="shared" ca="1" si="91"/>
        <v>1</v>
      </c>
      <c r="V749" s="36" t="b">
        <f t="shared" ca="1" si="92"/>
        <v>0</v>
      </c>
      <c r="W749" s="38" t="b">
        <f t="shared" ca="1" si="93"/>
        <v>0</v>
      </c>
      <c r="X749" s="2" t="b">
        <f t="shared" ca="1" si="94"/>
        <v>0</v>
      </c>
      <c r="Y749" s="2" t="b">
        <f t="shared" si="95"/>
        <v>1</v>
      </c>
    </row>
    <row r="750" spans="1:25" thickTop="1" thickBot="1" x14ac:dyDescent="0.3">
      <c r="A750" s="35">
        <v>749</v>
      </c>
      <c r="B750" s="15" t="s">
        <v>804</v>
      </c>
      <c r="C750" s="4">
        <f t="shared" ca="1" si="88"/>
        <v>86.055033608935958</v>
      </c>
      <c r="D750" s="5">
        <f t="shared" ca="1" si="89"/>
        <v>17</v>
      </c>
      <c r="E750" s="6" t="s">
        <v>1639</v>
      </c>
      <c r="F750" s="7" t="s">
        <v>1182</v>
      </c>
      <c r="G750" s="8" t="s">
        <v>1459</v>
      </c>
      <c r="H750" s="9" t="s">
        <v>1332</v>
      </c>
      <c r="I750" s="10" t="s">
        <v>1185</v>
      </c>
      <c r="J750" s="11" t="s">
        <v>1460</v>
      </c>
      <c r="K750" s="12" t="s">
        <v>2433</v>
      </c>
      <c r="L750" s="7" t="s">
        <v>1071</v>
      </c>
      <c r="M750" s="13" t="s">
        <v>3187</v>
      </c>
      <c r="N750" s="14" t="s">
        <v>1673</v>
      </c>
      <c r="O750" s="9" t="s">
        <v>1461</v>
      </c>
      <c r="P750" s="13" t="s">
        <v>1468</v>
      </c>
      <c r="Q750" s="8" t="s">
        <v>3627</v>
      </c>
      <c r="R750" s="3" t="s">
        <v>1092</v>
      </c>
      <c r="S750" s="10" t="s">
        <v>1448</v>
      </c>
      <c r="T750" s="16">
        <f t="shared" ca="1" si="90"/>
        <v>43532</v>
      </c>
      <c r="U750" s="36" t="b">
        <f t="shared" ca="1" si="91"/>
        <v>1</v>
      </c>
      <c r="V750" s="36" t="b">
        <f t="shared" ca="1" si="92"/>
        <v>0</v>
      </c>
      <c r="W750" s="38" t="b">
        <f t="shared" ca="1" si="93"/>
        <v>0</v>
      </c>
      <c r="X750" s="2" t="b">
        <f t="shared" ca="1" si="94"/>
        <v>0</v>
      </c>
      <c r="Y750" s="2" t="b">
        <f t="shared" si="95"/>
        <v>1</v>
      </c>
    </row>
    <row r="751" spans="1:25" thickTop="1" thickBot="1" x14ac:dyDescent="0.3">
      <c r="A751" s="35">
        <v>750</v>
      </c>
      <c r="B751" s="15" t="s">
        <v>805</v>
      </c>
      <c r="C751" s="4">
        <f t="shared" ca="1" si="88"/>
        <v>6.0918484979483374</v>
      </c>
      <c r="D751" s="5">
        <f t="shared" ca="1" si="89"/>
        <v>17</v>
      </c>
      <c r="E751" s="6" t="s">
        <v>1639</v>
      </c>
      <c r="F751" s="7" t="s">
        <v>1182</v>
      </c>
      <c r="G751" s="8" t="s">
        <v>1459</v>
      </c>
      <c r="H751" s="9" t="s">
        <v>1332</v>
      </c>
      <c r="I751" s="10" t="s">
        <v>1185</v>
      </c>
      <c r="J751" s="11" t="s">
        <v>1460</v>
      </c>
      <c r="K751" s="12" t="s">
        <v>1071</v>
      </c>
      <c r="L751" s="7" t="s">
        <v>3187</v>
      </c>
      <c r="M751" s="13" t="s">
        <v>1673</v>
      </c>
      <c r="N751" s="14" t="s">
        <v>1461</v>
      </c>
      <c r="O751" s="9" t="s">
        <v>1468</v>
      </c>
      <c r="P751" s="13" t="s">
        <v>1278</v>
      </c>
      <c r="Q751" s="8" t="s">
        <v>3189</v>
      </c>
      <c r="R751" s="3" t="s">
        <v>1092</v>
      </c>
      <c r="S751" s="10" t="s">
        <v>1600</v>
      </c>
      <c r="T751" s="16">
        <f t="shared" ca="1" si="90"/>
        <v>43513</v>
      </c>
      <c r="U751" s="36" t="b">
        <f t="shared" ca="1" si="91"/>
        <v>1</v>
      </c>
      <c r="V751" s="36" t="b">
        <f t="shared" ca="1" si="92"/>
        <v>0</v>
      </c>
      <c r="W751" s="38" t="b">
        <f t="shared" ca="1" si="93"/>
        <v>0</v>
      </c>
      <c r="X751" s="2" t="b">
        <f t="shared" ca="1" si="94"/>
        <v>1</v>
      </c>
      <c r="Y751" s="2" t="b">
        <f t="shared" si="95"/>
        <v>1</v>
      </c>
    </row>
    <row r="752" spans="1:25" thickTop="1" thickBot="1" x14ac:dyDescent="0.3">
      <c r="A752" s="35">
        <v>751</v>
      </c>
      <c r="B752" s="15" t="s">
        <v>806</v>
      </c>
      <c r="C752" s="4">
        <f t="shared" ca="1" si="88"/>
        <v>57.383654490782057</v>
      </c>
      <c r="D752" s="5">
        <f t="shared" ca="1" si="89"/>
        <v>17</v>
      </c>
      <c r="E752" s="6" t="s">
        <v>1099</v>
      </c>
      <c r="F752" s="7" t="s">
        <v>1487</v>
      </c>
      <c r="G752" s="8" t="s">
        <v>1182</v>
      </c>
      <c r="H752" s="9" t="s">
        <v>1459</v>
      </c>
      <c r="I752" s="10" t="s">
        <v>1332</v>
      </c>
      <c r="J752" s="11" t="s">
        <v>1185</v>
      </c>
      <c r="K752" s="12" t="s">
        <v>1460</v>
      </c>
      <c r="L752" s="7" t="s">
        <v>3187</v>
      </c>
      <c r="M752" s="13" t="s">
        <v>1673</v>
      </c>
      <c r="N752" s="14" t="s">
        <v>1461</v>
      </c>
      <c r="O752" s="9" t="s">
        <v>1468</v>
      </c>
      <c r="P752" s="13" t="s">
        <v>1771</v>
      </c>
      <c r="Q752" s="8" t="s">
        <v>1278</v>
      </c>
      <c r="R752" s="3" t="s">
        <v>1092</v>
      </c>
      <c r="S752" s="10" t="s">
        <v>3189</v>
      </c>
      <c r="T752" s="16">
        <f t="shared" ca="1" si="90"/>
        <v>43512</v>
      </c>
      <c r="U752" s="36" t="b">
        <f t="shared" ca="1" si="91"/>
        <v>1</v>
      </c>
      <c r="V752" s="36" t="b">
        <f t="shared" ca="1" si="92"/>
        <v>0</v>
      </c>
      <c r="W752" s="38" t="b">
        <f t="shared" ca="1" si="93"/>
        <v>0</v>
      </c>
      <c r="X752" s="2" t="b">
        <f t="shared" ca="1" si="94"/>
        <v>0</v>
      </c>
      <c r="Y752" s="2" t="b">
        <f t="shared" si="95"/>
        <v>1</v>
      </c>
    </row>
    <row r="753" spans="1:25" thickTop="1" thickBot="1" x14ac:dyDescent="0.3">
      <c r="A753" s="35">
        <v>752</v>
      </c>
      <c r="B753" s="15" t="s">
        <v>807</v>
      </c>
      <c r="C753" s="4">
        <f t="shared" ca="1" si="88"/>
        <v>68.81133863116932</v>
      </c>
      <c r="D753" s="5">
        <f t="shared" ca="1" si="89"/>
        <v>17</v>
      </c>
      <c r="E753" s="6" t="s">
        <v>3628</v>
      </c>
      <c r="F753" s="7" t="s">
        <v>3629</v>
      </c>
      <c r="G753" s="8" t="s">
        <v>1586</v>
      </c>
      <c r="H753" s="9" t="s">
        <v>2819</v>
      </c>
      <c r="I753" s="10" t="s">
        <v>1495</v>
      </c>
      <c r="J753" s="11" t="s">
        <v>3630</v>
      </c>
      <c r="K753" s="12" t="s">
        <v>3631</v>
      </c>
      <c r="L753" s="7" t="s">
        <v>3632</v>
      </c>
      <c r="M753" s="13" t="s">
        <v>1502</v>
      </c>
      <c r="N753" s="14" t="s">
        <v>2195</v>
      </c>
      <c r="O753" s="9" t="s">
        <v>3633</v>
      </c>
      <c r="P753" s="13" t="s">
        <v>1676</v>
      </c>
      <c r="Q753" s="8" t="s">
        <v>3634</v>
      </c>
      <c r="R753" s="3" t="s">
        <v>1607</v>
      </c>
      <c r="S753" s="10" t="s">
        <v>1278</v>
      </c>
      <c r="T753" s="16">
        <f t="shared" ca="1" si="90"/>
        <v>43532</v>
      </c>
      <c r="U753" s="36" t="b">
        <f t="shared" ca="1" si="91"/>
        <v>1</v>
      </c>
      <c r="V753" s="36" t="b">
        <f t="shared" ca="1" si="92"/>
        <v>0</v>
      </c>
      <c r="W753" s="38" t="b">
        <f t="shared" ca="1" si="93"/>
        <v>0</v>
      </c>
      <c r="X753" s="2" t="b">
        <f t="shared" ca="1" si="94"/>
        <v>0</v>
      </c>
      <c r="Y753" s="2" t="b">
        <f t="shared" si="95"/>
        <v>1</v>
      </c>
    </row>
    <row r="754" spans="1:25" thickTop="1" thickBot="1" x14ac:dyDescent="0.3">
      <c r="A754" s="35">
        <v>753</v>
      </c>
      <c r="B754" s="15" t="s">
        <v>808</v>
      </c>
      <c r="C754" s="4">
        <f t="shared" ca="1" si="88"/>
        <v>77.093238252083296</v>
      </c>
      <c r="D754" s="5">
        <f t="shared" ca="1" si="89"/>
        <v>17</v>
      </c>
      <c r="E754" s="6" t="s">
        <v>2377</v>
      </c>
      <c r="F754" s="7" t="s">
        <v>3635</v>
      </c>
      <c r="T754" s="16">
        <f t="shared" ca="1" si="90"/>
        <v>43527</v>
      </c>
      <c r="U754" s="36" t="b">
        <f t="shared" ca="1" si="91"/>
        <v>1</v>
      </c>
      <c r="V754" s="36" t="b">
        <f t="shared" ca="1" si="92"/>
        <v>0</v>
      </c>
      <c r="W754" s="38" t="b">
        <f t="shared" ca="1" si="93"/>
        <v>0</v>
      </c>
      <c r="X754" s="2" t="b">
        <f t="shared" ca="1" si="94"/>
        <v>0</v>
      </c>
      <c r="Y754" s="2" t="b">
        <f t="shared" si="95"/>
        <v>1</v>
      </c>
    </row>
    <row r="755" spans="1:25" thickTop="1" thickBot="1" x14ac:dyDescent="0.3">
      <c r="A755" s="35">
        <v>754</v>
      </c>
      <c r="B755" s="15" t="s">
        <v>809</v>
      </c>
      <c r="C755" s="4">
        <f t="shared" ca="1" si="88"/>
        <v>76.604479834472684</v>
      </c>
      <c r="D755" s="5">
        <f t="shared" ca="1" si="89"/>
        <v>4</v>
      </c>
      <c r="E755" s="6" t="s">
        <v>1316</v>
      </c>
      <c r="F755" s="7" t="s">
        <v>3636</v>
      </c>
      <c r="G755" s="8" t="s">
        <v>2539</v>
      </c>
      <c r="H755" s="9" t="s">
        <v>1092</v>
      </c>
      <c r="I755" s="10" t="s">
        <v>1071</v>
      </c>
      <c r="J755" s="11" t="s">
        <v>1085</v>
      </c>
      <c r="K755" s="12" t="s">
        <v>1317</v>
      </c>
      <c r="L755" s="7" t="s">
        <v>1106</v>
      </c>
      <c r="M755" s="13" t="s">
        <v>1356</v>
      </c>
      <c r="N755" s="14" t="s">
        <v>1350</v>
      </c>
      <c r="O755" s="9" t="s">
        <v>1092</v>
      </c>
      <c r="P755" s="13" t="s">
        <v>1231</v>
      </c>
      <c r="Q755" s="8" t="s">
        <v>1382</v>
      </c>
      <c r="R755" s="3" t="s">
        <v>1119</v>
      </c>
      <c r="S755" s="10" t="s">
        <v>1407</v>
      </c>
      <c r="T755" s="16">
        <f t="shared" ca="1" si="90"/>
        <v>43529</v>
      </c>
      <c r="U755" s="36" t="b">
        <f t="shared" ca="1" si="91"/>
        <v>0</v>
      </c>
      <c r="V755" s="36" t="b">
        <f t="shared" ca="1" si="92"/>
        <v>1</v>
      </c>
      <c r="W755" s="38" t="b">
        <f t="shared" ca="1" si="93"/>
        <v>0</v>
      </c>
      <c r="X755" s="2" t="b">
        <f t="shared" ca="1" si="94"/>
        <v>0</v>
      </c>
      <c r="Y755" s="2" t="b">
        <f t="shared" si="95"/>
        <v>1</v>
      </c>
    </row>
    <row r="756" spans="1:25" thickTop="1" thickBot="1" x14ac:dyDescent="0.3">
      <c r="A756" s="35">
        <v>755</v>
      </c>
      <c r="B756" s="15" t="s">
        <v>810</v>
      </c>
      <c r="C756" s="4">
        <f t="shared" ca="1" si="88"/>
        <v>46.603956352061758</v>
      </c>
      <c r="D756" s="5">
        <f t="shared" ca="1" si="89"/>
        <v>17</v>
      </c>
      <c r="E756" s="6" t="s">
        <v>2488</v>
      </c>
      <c r="F756" s="7" t="s">
        <v>1071</v>
      </c>
      <c r="G756" s="8" t="s">
        <v>1084</v>
      </c>
      <c r="H756" s="9" t="s">
        <v>1248</v>
      </c>
      <c r="I756" s="10" t="s">
        <v>1092</v>
      </c>
      <c r="J756" s="11" t="s">
        <v>1144</v>
      </c>
      <c r="K756" s="12" t="s">
        <v>1117</v>
      </c>
      <c r="L756" s="7" t="s">
        <v>1397</v>
      </c>
      <c r="M756" s="13" t="s">
        <v>2232</v>
      </c>
      <c r="N756" s="14" t="s">
        <v>1310</v>
      </c>
      <c r="O756" s="9" t="s">
        <v>2491</v>
      </c>
      <c r="T756" s="16">
        <f t="shared" ca="1" si="90"/>
        <v>43514</v>
      </c>
      <c r="U756" s="36" t="b">
        <f t="shared" ca="1" si="91"/>
        <v>1</v>
      </c>
      <c r="V756" s="36" t="b">
        <f t="shared" ca="1" si="92"/>
        <v>0</v>
      </c>
      <c r="W756" s="38" t="b">
        <f t="shared" ca="1" si="93"/>
        <v>0</v>
      </c>
      <c r="X756" s="2" t="b">
        <f t="shared" ca="1" si="94"/>
        <v>0</v>
      </c>
      <c r="Y756" s="2" t="b">
        <f t="shared" si="95"/>
        <v>1</v>
      </c>
    </row>
    <row r="757" spans="1:25" thickTop="1" thickBot="1" x14ac:dyDescent="0.3">
      <c r="A757" s="35">
        <v>756</v>
      </c>
      <c r="B757" s="15" t="s">
        <v>811</v>
      </c>
      <c r="C757" s="4">
        <f t="shared" ca="1" si="88"/>
        <v>91.794605150946268</v>
      </c>
      <c r="D757" s="5">
        <f t="shared" ca="1" si="89"/>
        <v>13</v>
      </c>
      <c r="E757" s="6" t="s">
        <v>3637</v>
      </c>
      <c r="F757" s="7" t="s">
        <v>1257</v>
      </c>
      <c r="G757" s="8" t="s">
        <v>3266</v>
      </c>
      <c r="H757" s="9" t="s">
        <v>3638</v>
      </c>
      <c r="I757" s="10" t="s">
        <v>1092</v>
      </c>
      <c r="J757" s="11" t="s">
        <v>1604</v>
      </c>
      <c r="K757" s="12" t="s">
        <v>1603</v>
      </c>
      <c r="L757" s="7" t="s">
        <v>3639</v>
      </c>
      <c r="T757" s="16">
        <f t="shared" ca="1" si="90"/>
        <v>43503</v>
      </c>
      <c r="U757" s="36" t="b">
        <f t="shared" ca="1" si="91"/>
        <v>1</v>
      </c>
      <c r="V757" s="36" t="b">
        <f t="shared" ca="1" si="92"/>
        <v>0</v>
      </c>
      <c r="W757" s="38" t="b">
        <f t="shared" ca="1" si="93"/>
        <v>0</v>
      </c>
      <c r="X757" s="2" t="b">
        <f t="shared" ca="1" si="94"/>
        <v>0</v>
      </c>
      <c r="Y757" s="2" t="b">
        <f t="shared" si="95"/>
        <v>1</v>
      </c>
    </row>
    <row r="758" spans="1:25" thickTop="1" thickBot="1" x14ac:dyDescent="0.3">
      <c r="A758" s="35">
        <v>757</v>
      </c>
      <c r="B758" s="15" t="s">
        <v>812</v>
      </c>
      <c r="C758" s="4">
        <f t="shared" ca="1" si="88"/>
        <v>44.794914346907014</v>
      </c>
      <c r="D758" s="5">
        <f t="shared" ca="1" si="89"/>
        <v>10</v>
      </c>
      <c r="E758" s="6" t="s">
        <v>1099</v>
      </c>
      <c r="F758" s="7" t="s">
        <v>1100</v>
      </c>
      <c r="G758" s="8" t="s">
        <v>2530</v>
      </c>
      <c r="H758" s="9" t="s">
        <v>1092</v>
      </c>
      <c r="I758" s="10" t="s">
        <v>3640</v>
      </c>
      <c r="J758" s="11" t="s">
        <v>3641</v>
      </c>
      <c r="K758" s="12" t="s">
        <v>1105</v>
      </c>
      <c r="L758" s="7" t="s">
        <v>1079</v>
      </c>
      <c r="M758" s="13" t="s">
        <v>3642</v>
      </c>
      <c r="T758" s="16">
        <f t="shared" ca="1" si="90"/>
        <v>43513</v>
      </c>
      <c r="U758" s="36" t="b">
        <f t="shared" ca="1" si="91"/>
        <v>0</v>
      </c>
      <c r="V758" s="36" t="b">
        <f t="shared" ca="1" si="92"/>
        <v>1</v>
      </c>
      <c r="W758" s="38" t="b">
        <f t="shared" ca="1" si="93"/>
        <v>0</v>
      </c>
      <c r="X758" s="2" t="b">
        <f t="shared" ca="1" si="94"/>
        <v>0</v>
      </c>
      <c r="Y758" s="2" t="b">
        <f t="shared" si="95"/>
        <v>1</v>
      </c>
    </row>
    <row r="759" spans="1:25" thickTop="1" thickBot="1" x14ac:dyDescent="0.3">
      <c r="A759" s="35">
        <v>758</v>
      </c>
      <c r="B759" s="15" t="s">
        <v>813</v>
      </c>
      <c r="C759" s="4">
        <f t="shared" ca="1" si="88"/>
        <v>87.528233718138381</v>
      </c>
      <c r="D759" s="5">
        <f t="shared" ca="1" si="89"/>
        <v>11</v>
      </c>
      <c r="E759" s="6" t="s">
        <v>1087</v>
      </c>
      <c r="F759" s="7" t="s">
        <v>1124</v>
      </c>
      <c r="G759" s="8" t="s">
        <v>1278</v>
      </c>
      <c r="H759" s="9" t="s">
        <v>3643</v>
      </c>
      <c r="I759" s="10" t="s">
        <v>1090</v>
      </c>
      <c r="J759" s="11" t="s">
        <v>1100</v>
      </c>
      <c r="K759" s="12" t="s">
        <v>2549</v>
      </c>
      <c r="L759" s="7" t="s">
        <v>1092</v>
      </c>
      <c r="M759" s="13" t="s">
        <v>1522</v>
      </c>
      <c r="N759" s="14" t="s">
        <v>1146</v>
      </c>
      <c r="O759" s="9" t="s">
        <v>2531</v>
      </c>
      <c r="P759" s="13" t="s">
        <v>3644</v>
      </c>
      <c r="Q759" s="8" t="s">
        <v>3645</v>
      </c>
      <c r="R759" s="3" t="s">
        <v>3646</v>
      </c>
      <c r="T759" s="16">
        <f t="shared" ca="1" si="90"/>
        <v>43516</v>
      </c>
      <c r="U759" s="36" t="b">
        <f t="shared" ca="1" si="91"/>
        <v>1</v>
      </c>
      <c r="V759" s="36" t="b">
        <f t="shared" ca="1" si="92"/>
        <v>0</v>
      </c>
      <c r="W759" s="38" t="b">
        <f t="shared" ca="1" si="93"/>
        <v>0</v>
      </c>
      <c r="X759" s="2" t="b">
        <f t="shared" ca="1" si="94"/>
        <v>0</v>
      </c>
      <c r="Y759" s="2" t="b">
        <f t="shared" si="95"/>
        <v>1</v>
      </c>
    </row>
    <row r="760" spans="1:25" thickTop="1" thickBot="1" x14ac:dyDescent="0.3">
      <c r="A760" s="35">
        <v>759</v>
      </c>
      <c r="B760" s="15" t="s">
        <v>814</v>
      </c>
      <c r="C760" s="4">
        <f t="shared" ca="1" si="88"/>
        <v>54.562949524199809</v>
      </c>
      <c r="D760" s="5">
        <f t="shared" ca="1" si="89"/>
        <v>16</v>
      </c>
      <c r="E760" s="6" t="s">
        <v>815</v>
      </c>
      <c r="T760" s="16">
        <f t="shared" ca="1" si="90"/>
        <v>43524</v>
      </c>
      <c r="U760" s="36" t="b">
        <f t="shared" ca="1" si="91"/>
        <v>1</v>
      </c>
      <c r="V760" s="36" t="b">
        <f t="shared" ca="1" si="92"/>
        <v>0</v>
      </c>
      <c r="W760" s="38" t="b">
        <f t="shared" ca="1" si="93"/>
        <v>0</v>
      </c>
      <c r="X760" s="2" t="b">
        <f t="shared" ca="1" si="94"/>
        <v>0</v>
      </c>
      <c r="Y760" s="2" t="b">
        <f t="shared" si="95"/>
        <v>1</v>
      </c>
    </row>
    <row r="761" spans="1:25" thickTop="1" thickBot="1" x14ac:dyDescent="0.3">
      <c r="A761" s="35">
        <v>760</v>
      </c>
      <c r="B761" s="15" t="s">
        <v>816</v>
      </c>
      <c r="C761" s="4">
        <f t="shared" ca="1" si="88"/>
        <v>50.254665191518676</v>
      </c>
      <c r="D761" s="5">
        <f t="shared" ca="1" si="89"/>
        <v>3</v>
      </c>
      <c r="E761" s="6" t="s">
        <v>21</v>
      </c>
      <c r="T761" s="16">
        <f t="shared" ca="1" si="90"/>
        <v>43520</v>
      </c>
      <c r="U761" s="36" t="b">
        <f t="shared" ca="1" si="91"/>
        <v>0</v>
      </c>
      <c r="V761" s="36" t="b">
        <f t="shared" ca="1" si="92"/>
        <v>1</v>
      </c>
      <c r="W761" s="38" t="b">
        <f t="shared" ca="1" si="93"/>
        <v>0</v>
      </c>
      <c r="X761" s="2" t="b">
        <f t="shared" ca="1" si="94"/>
        <v>0</v>
      </c>
      <c r="Y761" s="2" t="b">
        <f t="shared" si="95"/>
        <v>1</v>
      </c>
    </row>
    <row r="762" spans="1:25" thickTop="1" thickBot="1" x14ac:dyDescent="0.3">
      <c r="A762" s="35">
        <v>761</v>
      </c>
      <c r="B762" s="15" t="s">
        <v>817</v>
      </c>
      <c r="C762" s="4">
        <f t="shared" ca="1" si="88"/>
        <v>73.391473794306549</v>
      </c>
      <c r="D762" s="5">
        <f t="shared" ca="1" si="89"/>
        <v>3</v>
      </c>
      <c r="E762" s="6" t="s">
        <v>1660</v>
      </c>
      <c r="F762" s="7" t="s">
        <v>1774</v>
      </c>
      <c r="G762" s="8" t="s">
        <v>1194</v>
      </c>
      <c r="H762" s="9" t="s">
        <v>2361</v>
      </c>
      <c r="I762" s="10" t="s">
        <v>2362</v>
      </c>
      <c r="T762" s="16">
        <f t="shared" ca="1" si="90"/>
        <v>43517</v>
      </c>
      <c r="U762" s="36" t="b">
        <f t="shared" ca="1" si="91"/>
        <v>0</v>
      </c>
      <c r="V762" s="36" t="b">
        <f t="shared" ca="1" si="92"/>
        <v>1</v>
      </c>
      <c r="W762" s="38" t="b">
        <f t="shared" ca="1" si="93"/>
        <v>0</v>
      </c>
      <c r="X762" s="2" t="b">
        <f t="shared" ca="1" si="94"/>
        <v>0</v>
      </c>
      <c r="Y762" s="2" t="b">
        <f t="shared" si="95"/>
        <v>1</v>
      </c>
    </row>
    <row r="763" spans="1:25" thickTop="1" thickBot="1" x14ac:dyDescent="0.3">
      <c r="A763" s="35">
        <v>762</v>
      </c>
      <c r="B763" s="15" t="s">
        <v>818</v>
      </c>
      <c r="C763" s="4">
        <f t="shared" ca="1" si="88"/>
        <v>98.266869583865201</v>
      </c>
      <c r="D763" s="5">
        <f t="shared" ca="1" si="89"/>
        <v>7</v>
      </c>
      <c r="E763" s="6" t="s">
        <v>3647</v>
      </c>
      <c r="F763" s="7" t="s">
        <v>1182</v>
      </c>
      <c r="G763" s="8" t="s">
        <v>1459</v>
      </c>
      <c r="H763" s="9" t="s">
        <v>1332</v>
      </c>
      <c r="I763" s="10" t="s">
        <v>1185</v>
      </c>
      <c r="J763" s="11" t="s">
        <v>1460</v>
      </c>
      <c r="K763" s="12" t="s">
        <v>1071</v>
      </c>
      <c r="L763" s="7" t="s">
        <v>3648</v>
      </c>
      <c r="M763" s="13" t="s">
        <v>3649</v>
      </c>
      <c r="N763" s="14" t="s">
        <v>3650</v>
      </c>
      <c r="O763" s="9" t="s">
        <v>1242</v>
      </c>
      <c r="P763" s="13" t="s">
        <v>1194</v>
      </c>
      <c r="Q763" s="8" t="s">
        <v>1275</v>
      </c>
      <c r="R763" s="3" t="s">
        <v>1614</v>
      </c>
      <c r="S763" s="10" t="s">
        <v>1644</v>
      </c>
      <c r="T763" s="16">
        <f t="shared" ca="1" si="90"/>
        <v>43496</v>
      </c>
      <c r="U763" s="36" t="b">
        <f t="shared" ca="1" si="91"/>
        <v>0</v>
      </c>
      <c r="V763" s="36" t="b">
        <f t="shared" ca="1" si="92"/>
        <v>1</v>
      </c>
      <c r="W763" s="38" t="b">
        <f t="shared" ca="1" si="93"/>
        <v>0</v>
      </c>
      <c r="X763" s="2" t="b">
        <f t="shared" ca="1" si="94"/>
        <v>0</v>
      </c>
      <c r="Y763" s="2" t="b">
        <f t="shared" si="95"/>
        <v>1</v>
      </c>
    </row>
    <row r="764" spans="1:25" thickTop="1" thickBot="1" x14ac:dyDescent="0.3">
      <c r="A764" s="35">
        <v>763</v>
      </c>
      <c r="B764" s="15" t="s">
        <v>819</v>
      </c>
      <c r="C764" s="4">
        <f t="shared" ca="1" si="88"/>
        <v>4.6774302565461667</v>
      </c>
      <c r="D764" s="5">
        <f t="shared" ca="1" si="89"/>
        <v>17</v>
      </c>
      <c r="E764" s="6" t="s">
        <v>3647</v>
      </c>
      <c r="F764" s="7" t="s">
        <v>1182</v>
      </c>
      <c r="G764" s="8" t="s">
        <v>1459</v>
      </c>
      <c r="H764" s="9" t="s">
        <v>1332</v>
      </c>
      <c r="I764" s="10" t="s">
        <v>1185</v>
      </c>
      <c r="J764" s="11" t="s">
        <v>1460</v>
      </c>
      <c r="K764" s="12" t="s">
        <v>1071</v>
      </c>
      <c r="L764" s="7" t="s">
        <v>3648</v>
      </c>
      <c r="M764" s="13" t="s">
        <v>3649</v>
      </c>
      <c r="N764" s="14" t="s">
        <v>3650</v>
      </c>
      <c r="O764" s="9" t="s">
        <v>1242</v>
      </c>
      <c r="P764" s="13" t="s">
        <v>1194</v>
      </c>
      <c r="Q764" s="8" t="s">
        <v>1614</v>
      </c>
      <c r="R764" s="3" t="s">
        <v>1644</v>
      </c>
      <c r="S764" s="10" t="s">
        <v>1092</v>
      </c>
      <c r="T764" s="16">
        <f t="shared" ca="1" si="90"/>
        <v>43499</v>
      </c>
      <c r="U764" s="36" t="b">
        <f t="shared" ca="1" si="91"/>
        <v>1</v>
      </c>
      <c r="V764" s="36" t="b">
        <f t="shared" ca="1" si="92"/>
        <v>0</v>
      </c>
      <c r="W764" s="38" t="b">
        <f t="shared" ca="1" si="93"/>
        <v>0</v>
      </c>
      <c r="X764" s="2" t="b">
        <f t="shared" ca="1" si="94"/>
        <v>1</v>
      </c>
      <c r="Y764" s="2" t="b">
        <f t="shared" si="95"/>
        <v>1</v>
      </c>
    </row>
    <row r="765" spans="1:25" thickTop="1" thickBot="1" x14ac:dyDescent="0.3">
      <c r="A765" s="35">
        <v>764</v>
      </c>
      <c r="B765" s="15" t="s">
        <v>820</v>
      </c>
      <c r="C765" s="4">
        <f t="shared" ca="1" si="88"/>
        <v>51.94304378039778</v>
      </c>
      <c r="D765" s="5">
        <f t="shared" ca="1" si="89"/>
        <v>17</v>
      </c>
      <c r="E765" s="6" t="s">
        <v>1394</v>
      </c>
      <c r="F765" s="7" t="s">
        <v>1431</v>
      </c>
      <c r="G765" s="8" t="s">
        <v>1092</v>
      </c>
      <c r="H765" s="9" t="s">
        <v>3651</v>
      </c>
      <c r="T765" s="16">
        <f t="shared" ca="1" si="90"/>
        <v>43522</v>
      </c>
      <c r="U765" s="36" t="b">
        <f t="shared" ca="1" si="91"/>
        <v>1</v>
      </c>
      <c r="V765" s="36" t="b">
        <f t="shared" ca="1" si="92"/>
        <v>0</v>
      </c>
      <c r="W765" s="38" t="b">
        <f t="shared" ca="1" si="93"/>
        <v>0</v>
      </c>
      <c r="X765" s="2" t="b">
        <f t="shared" ca="1" si="94"/>
        <v>0</v>
      </c>
      <c r="Y765" s="2" t="b">
        <f t="shared" si="95"/>
        <v>1</v>
      </c>
    </row>
    <row r="766" spans="1:25" thickTop="1" thickBot="1" x14ac:dyDescent="0.3">
      <c r="A766" s="35">
        <v>765</v>
      </c>
      <c r="B766" s="15" t="s">
        <v>821</v>
      </c>
      <c r="C766" s="4">
        <f t="shared" ca="1" si="88"/>
        <v>85.234236598135723</v>
      </c>
      <c r="D766" s="5">
        <f t="shared" ca="1" si="89"/>
        <v>6</v>
      </c>
      <c r="E766" s="6" t="s">
        <v>3652</v>
      </c>
      <c r="F766" s="7" t="s">
        <v>1092</v>
      </c>
      <c r="G766" s="8" t="s">
        <v>1146</v>
      </c>
      <c r="H766" s="9" t="s">
        <v>1194</v>
      </c>
      <c r="I766" s="10" t="s">
        <v>3653</v>
      </c>
      <c r="J766" s="11" t="s">
        <v>3654</v>
      </c>
      <c r="K766" s="12" t="s">
        <v>2441</v>
      </c>
      <c r="L766" s="7" t="s">
        <v>2595</v>
      </c>
      <c r="M766" s="13" t="s">
        <v>1197</v>
      </c>
      <c r="N766" s="14" t="s">
        <v>3655</v>
      </c>
      <c r="O766" s="9" t="s">
        <v>3477</v>
      </c>
      <c r="P766" s="13" t="s">
        <v>1393</v>
      </c>
      <c r="T766" s="16">
        <f t="shared" ca="1" si="90"/>
        <v>43499</v>
      </c>
      <c r="U766" s="36" t="b">
        <f t="shared" ca="1" si="91"/>
        <v>0</v>
      </c>
      <c r="V766" s="36" t="b">
        <f t="shared" ca="1" si="92"/>
        <v>1</v>
      </c>
      <c r="W766" s="38" t="b">
        <f t="shared" ca="1" si="93"/>
        <v>0</v>
      </c>
      <c r="X766" s="2" t="b">
        <f t="shared" ca="1" si="94"/>
        <v>0</v>
      </c>
      <c r="Y766" s="2" t="b">
        <f t="shared" si="95"/>
        <v>1</v>
      </c>
    </row>
    <row r="767" spans="1:25" thickTop="1" thickBot="1" x14ac:dyDescent="0.3">
      <c r="A767" s="35">
        <v>766</v>
      </c>
      <c r="B767" s="15" t="s">
        <v>822</v>
      </c>
      <c r="C767" s="4">
        <f t="shared" ca="1" si="88"/>
        <v>9.6265325652097005</v>
      </c>
      <c r="D767" s="5">
        <f t="shared" ca="1" si="89"/>
        <v>14</v>
      </c>
      <c r="E767" s="6" t="s">
        <v>2596</v>
      </c>
      <c r="F767" s="7" t="s">
        <v>1084</v>
      </c>
      <c r="G767" s="8" t="s">
        <v>3656</v>
      </c>
      <c r="H767" s="9" t="s">
        <v>1092</v>
      </c>
      <c r="I767" s="10" t="s">
        <v>3657</v>
      </c>
      <c r="J767" s="11" t="s">
        <v>1092</v>
      </c>
      <c r="K767" s="12" t="s">
        <v>1071</v>
      </c>
      <c r="L767" s="7" t="s">
        <v>1196</v>
      </c>
      <c r="M767" s="13" t="s">
        <v>1198</v>
      </c>
      <c r="N767" s="14" t="s">
        <v>3658</v>
      </c>
      <c r="O767" s="9" t="s">
        <v>1197</v>
      </c>
      <c r="P767" s="13" t="s">
        <v>1194</v>
      </c>
      <c r="Q767" s="8" t="s">
        <v>3659</v>
      </c>
      <c r="R767" s="3" t="s">
        <v>1100</v>
      </c>
      <c r="S767" s="10" t="s">
        <v>1091</v>
      </c>
      <c r="T767" s="16">
        <f t="shared" ca="1" si="90"/>
        <v>43525</v>
      </c>
      <c r="U767" s="36" t="b">
        <f t="shared" ca="1" si="91"/>
        <v>1</v>
      </c>
      <c r="V767" s="36" t="b">
        <f t="shared" ca="1" si="92"/>
        <v>0</v>
      </c>
      <c r="W767" s="38" t="b">
        <f t="shared" ca="1" si="93"/>
        <v>0</v>
      </c>
      <c r="X767" s="2" t="b">
        <f t="shared" ca="1" si="94"/>
        <v>1</v>
      </c>
      <c r="Y767" s="2" t="b">
        <f t="shared" si="95"/>
        <v>1</v>
      </c>
    </row>
    <row r="768" spans="1:25" ht="31.5" thickTop="1" thickBot="1" x14ac:dyDescent="0.3">
      <c r="A768" s="35">
        <v>767</v>
      </c>
      <c r="B768" s="15" t="s">
        <v>823</v>
      </c>
      <c r="C768" s="4">
        <f t="shared" ca="1" si="88"/>
        <v>70.172824882440381</v>
      </c>
      <c r="D768" s="5">
        <f t="shared" ca="1" si="89"/>
        <v>17</v>
      </c>
      <c r="E768" s="6" t="s">
        <v>3660</v>
      </c>
      <c r="F768" s="7" t="s">
        <v>2300</v>
      </c>
      <c r="G768" s="8" t="s">
        <v>1217</v>
      </c>
      <c r="H768" s="9" t="s">
        <v>1132</v>
      </c>
      <c r="I768" s="10" t="s">
        <v>3661</v>
      </c>
      <c r="J768" s="11" t="s">
        <v>3662</v>
      </c>
      <c r="T768" s="16">
        <f t="shared" ca="1" si="90"/>
        <v>43523</v>
      </c>
      <c r="U768" s="36" t="b">
        <f t="shared" ca="1" si="91"/>
        <v>1</v>
      </c>
      <c r="V768" s="36" t="b">
        <f t="shared" ca="1" si="92"/>
        <v>0</v>
      </c>
      <c r="W768" s="38" t="b">
        <f t="shared" ca="1" si="93"/>
        <v>0</v>
      </c>
      <c r="X768" s="2" t="b">
        <f t="shared" ca="1" si="94"/>
        <v>0</v>
      </c>
      <c r="Y768" s="2" t="b">
        <f t="shared" si="95"/>
        <v>1</v>
      </c>
    </row>
    <row r="769" spans="1:25" thickTop="1" thickBot="1" x14ac:dyDescent="0.3">
      <c r="A769" s="35">
        <v>768</v>
      </c>
      <c r="B769" s="15" t="s">
        <v>824</v>
      </c>
      <c r="C769" s="4">
        <f t="shared" ca="1" si="88"/>
        <v>35.11906792926365</v>
      </c>
      <c r="D769" s="5">
        <f t="shared" ca="1" si="89"/>
        <v>8</v>
      </c>
      <c r="E769" s="6" t="s">
        <v>3663</v>
      </c>
      <c r="F769" s="7" t="s">
        <v>1092</v>
      </c>
      <c r="G769" s="8" t="s">
        <v>1071</v>
      </c>
      <c r="H769" s="9" t="s">
        <v>1146</v>
      </c>
      <c r="I769" s="10" t="s">
        <v>1270</v>
      </c>
      <c r="J769" s="11" t="s">
        <v>1453</v>
      </c>
      <c r="K769" s="12" t="s">
        <v>1198</v>
      </c>
      <c r="L769" s="7" t="s">
        <v>2585</v>
      </c>
      <c r="M769" s="13" t="s">
        <v>3664</v>
      </c>
      <c r="T769" s="16">
        <f t="shared" ca="1" si="90"/>
        <v>43489</v>
      </c>
      <c r="U769" s="36" t="b">
        <f t="shared" ca="1" si="91"/>
        <v>0</v>
      </c>
      <c r="V769" s="36" t="b">
        <f t="shared" ca="1" si="92"/>
        <v>1</v>
      </c>
      <c r="W769" s="38" t="b">
        <f t="shared" ca="1" si="93"/>
        <v>0</v>
      </c>
      <c r="X769" s="2" t="b">
        <f t="shared" ca="1" si="94"/>
        <v>0</v>
      </c>
      <c r="Y769" s="2" t="b">
        <f t="shared" si="95"/>
        <v>1</v>
      </c>
    </row>
    <row r="770" spans="1:25" ht="31.5" thickTop="1" thickBot="1" x14ac:dyDescent="0.3">
      <c r="A770" s="35">
        <v>769</v>
      </c>
      <c r="B770" s="15" t="s">
        <v>825</v>
      </c>
      <c r="C770" s="4">
        <f t="shared" ref="C770:C833" ca="1" si="96">RAND() * 100</f>
        <v>34.17623410159355</v>
      </c>
      <c r="D770" s="5">
        <f t="shared" ref="D770:D833" ca="1" si="97">COUNTA(D769:T769)</f>
        <v>11</v>
      </c>
      <c r="E770" s="6" t="s">
        <v>3665</v>
      </c>
      <c r="F770" s="7" t="s">
        <v>1092</v>
      </c>
      <c r="G770" s="8" t="s">
        <v>2273</v>
      </c>
      <c r="H770" s="9" t="s">
        <v>1230</v>
      </c>
      <c r="I770" s="10" t="s">
        <v>3666</v>
      </c>
      <c r="J770" s="11" t="s">
        <v>3667</v>
      </c>
      <c r="K770" s="12" t="s">
        <v>1194</v>
      </c>
      <c r="L770" s="7" t="s">
        <v>1778</v>
      </c>
      <c r="M770" s="13" t="s">
        <v>3589</v>
      </c>
      <c r="N770" s="14" t="s">
        <v>3668</v>
      </c>
      <c r="O770" s="9" t="s">
        <v>3669</v>
      </c>
      <c r="T770" s="16">
        <f t="shared" ref="T770:T833" ca="1" si="98">RANDBETWEEN(DATE(2019,1,24),DATE(2019,3,8))</f>
        <v>43529</v>
      </c>
      <c r="U770" s="36" t="b">
        <f t="shared" ref="U770:U833" ca="1" si="99">IF(D770 &gt; 10, TRUE, FALSE)</f>
        <v>1</v>
      </c>
      <c r="V770" s="36" t="b">
        <f t="shared" ref="V770:V833" ca="1" si="100">IF(U770 = TRUE, FALSE, TRUE)</f>
        <v>0</v>
      </c>
      <c r="W770" s="38" t="b">
        <f t="shared" ref="W770:W833" ca="1" si="101">IF(T770 &lt; TODAY(), TRUE, FALSE)</f>
        <v>0</v>
      </c>
      <c r="X770" s="2" t="b">
        <f t="shared" ref="X770:X833" ca="1" si="102">IF(C770 &lt; 30, TRUE, FALSE)</f>
        <v>0</v>
      </c>
      <c r="Y770" s="2" t="b">
        <f t="shared" si="95"/>
        <v>1</v>
      </c>
    </row>
    <row r="771" spans="1:25" ht="31.5" thickTop="1" thickBot="1" x14ac:dyDescent="0.3">
      <c r="A771" s="35">
        <v>770</v>
      </c>
      <c r="B771" s="15" t="s">
        <v>826</v>
      </c>
      <c r="C771" s="4">
        <f t="shared" ca="1" si="96"/>
        <v>27.580216323206706</v>
      </c>
      <c r="D771" s="5">
        <f t="shared" ca="1" si="97"/>
        <v>13</v>
      </c>
      <c r="E771" s="6" t="s">
        <v>3670</v>
      </c>
      <c r="F771" s="7" t="s">
        <v>2151</v>
      </c>
      <c r="G771" s="8" t="s">
        <v>2548</v>
      </c>
      <c r="H771" s="9" t="s">
        <v>1182</v>
      </c>
      <c r="I771" s="10" t="s">
        <v>1183</v>
      </c>
      <c r="J771" s="11" t="s">
        <v>3370</v>
      </c>
      <c r="K771" s="12" t="s">
        <v>1474</v>
      </c>
      <c r="L771" s="7" t="s">
        <v>1335</v>
      </c>
      <c r="M771" s="13" t="s">
        <v>1305</v>
      </c>
      <c r="N771" s="14" t="s">
        <v>1074</v>
      </c>
      <c r="O771" s="9" t="s">
        <v>1092</v>
      </c>
      <c r="P771" s="13" t="s">
        <v>1119</v>
      </c>
      <c r="Q771" s="8" t="s">
        <v>1523</v>
      </c>
      <c r="R771" s="3" t="s">
        <v>1210</v>
      </c>
      <c r="S771" s="10" t="s">
        <v>3107</v>
      </c>
      <c r="T771" s="16">
        <f t="shared" ca="1" si="98"/>
        <v>43495</v>
      </c>
      <c r="U771" s="36" t="b">
        <f t="shared" ca="1" si="99"/>
        <v>1</v>
      </c>
      <c r="V771" s="36" t="b">
        <f t="shared" ca="1" si="100"/>
        <v>0</v>
      </c>
      <c r="W771" s="38" t="b">
        <f t="shared" ca="1" si="101"/>
        <v>0</v>
      </c>
      <c r="X771" s="2" t="b">
        <f t="shared" ca="1" si="102"/>
        <v>1</v>
      </c>
      <c r="Y771" s="2" t="b">
        <f t="shared" ref="Y771:Y834" si="103">IF(ISNUMBER(SEARCH("SUGAR",E771:S771)) = FALSE,TRUE,FALSE)</f>
        <v>1</v>
      </c>
    </row>
    <row r="772" spans="1:25" ht="31.5" thickTop="1" thickBot="1" x14ac:dyDescent="0.3">
      <c r="A772" s="35">
        <v>771</v>
      </c>
      <c r="B772" s="15" t="s">
        <v>827</v>
      </c>
      <c r="C772" s="4">
        <f t="shared" ca="1" si="96"/>
        <v>97.225011380502067</v>
      </c>
      <c r="D772" s="5">
        <f t="shared" ca="1" si="97"/>
        <v>17</v>
      </c>
      <c r="E772" s="6" t="s">
        <v>3670</v>
      </c>
      <c r="F772" s="7" t="s">
        <v>2151</v>
      </c>
      <c r="G772" s="8" t="s">
        <v>2548</v>
      </c>
      <c r="H772" s="9" t="s">
        <v>1182</v>
      </c>
      <c r="I772" s="10" t="s">
        <v>1183</v>
      </c>
      <c r="J772" s="11" t="s">
        <v>3370</v>
      </c>
      <c r="K772" s="12" t="s">
        <v>1474</v>
      </c>
      <c r="L772" s="7" t="s">
        <v>1335</v>
      </c>
      <c r="M772" s="13" t="s">
        <v>3671</v>
      </c>
      <c r="N772" s="14" t="s">
        <v>1074</v>
      </c>
      <c r="O772" s="9" t="s">
        <v>3199</v>
      </c>
      <c r="P772" s="13" t="s">
        <v>1694</v>
      </c>
      <c r="Q772" s="8" t="s">
        <v>1774</v>
      </c>
      <c r="R772" s="3" t="s">
        <v>1664</v>
      </c>
      <c r="S772" s="10" t="s">
        <v>1092</v>
      </c>
      <c r="T772" s="16">
        <f t="shared" ca="1" si="98"/>
        <v>43521</v>
      </c>
      <c r="U772" s="36" t="b">
        <f t="shared" ca="1" si="99"/>
        <v>1</v>
      </c>
      <c r="V772" s="36" t="b">
        <f t="shared" ca="1" si="100"/>
        <v>0</v>
      </c>
      <c r="W772" s="38" t="b">
        <f t="shared" ca="1" si="101"/>
        <v>0</v>
      </c>
      <c r="X772" s="2" t="b">
        <f t="shared" ca="1" si="102"/>
        <v>0</v>
      </c>
      <c r="Y772" s="2" t="b">
        <f t="shared" si="103"/>
        <v>1</v>
      </c>
    </row>
    <row r="773" spans="1:25" thickTop="1" thickBot="1" x14ac:dyDescent="0.3">
      <c r="A773" s="35">
        <v>772</v>
      </c>
      <c r="B773" s="15" t="s">
        <v>828</v>
      </c>
      <c r="C773" s="4">
        <f t="shared" ca="1" si="96"/>
        <v>62.938616699392966</v>
      </c>
      <c r="D773" s="5">
        <f t="shared" ca="1" si="97"/>
        <v>17</v>
      </c>
      <c r="E773" s="6" t="s">
        <v>3331</v>
      </c>
      <c r="F773" s="7" t="s">
        <v>1092</v>
      </c>
      <c r="G773" s="8" t="s">
        <v>1217</v>
      </c>
      <c r="H773" s="9" t="s">
        <v>3672</v>
      </c>
      <c r="T773" s="16">
        <f t="shared" ca="1" si="98"/>
        <v>43532</v>
      </c>
      <c r="U773" s="36" t="b">
        <f t="shared" ca="1" si="99"/>
        <v>1</v>
      </c>
      <c r="V773" s="36" t="b">
        <f t="shared" ca="1" si="100"/>
        <v>0</v>
      </c>
      <c r="W773" s="38" t="b">
        <f t="shared" ca="1" si="101"/>
        <v>0</v>
      </c>
      <c r="X773" s="2" t="b">
        <f t="shared" ca="1" si="102"/>
        <v>0</v>
      </c>
      <c r="Y773" s="2" t="b">
        <f t="shared" si="103"/>
        <v>1</v>
      </c>
    </row>
    <row r="774" spans="1:25" ht="31.5" thickTop="1" thickBot="1" x14ac:dyDescent="0.3">
      <c r="A774" s="35">
        <v>773</v>
      </c>
      <c r="B774" s="15" t="s">
        <v>829</v>
      </c>
      <c r="C774" s="4">
        <f t="shared" ca="1" si="96"/>
        <v>55.572385959030427</v>
      </c>
      <c r="D774" s="5">
        <f t="shared" ca="1" si="97"/>
        <v>6</v>
      </c>
      <c r="E774" s="6" t="s">
        <v>2318</v>
      </c>
      <c r="F774" s="7" t="s">
        <v>1071</v>
      </c>
      <c r="G774" s="8" t="s">
        <v>1092</v>
      </c>
      <c r="H774" s="9" t="s">
        <v>3673</v>
      </c>
      <c r="I774" s="10" t="s">
        <v>1196</v>
      </c>
      <c r="J774" s="11" t="s">
        <v>1209</v>
      </c>
      <c r="K774" s="12" t="s">
        <v>1198</v>
      </c>
      <c r="L774" s="7" t="s">
        <v>1197</v>
      </c>
      <c r="M774" s="13" t="s">
        <v>3674</v>
      </c>
      <c r="N774" s="14" t="s">
        <v>3675</v>
      </c>
      <c r="T774" s="16">
        <f t="shared" ca="1" si="98"/>
        <v>43528</v>
      </c>
      <c r="U774" s="36" t="b">
        <f t="shared" ca="1" si="99"/>
        <v>0</v>
      </c>
      <c r="V774" s="36" t="b">
        <f t="shared" ca="1" si="100"/>
        <v>1</v>
      </c>
      <c r="W774" s="38" t="b">
        <f t="shared" ca="1" si="101"/>
        <v>0</v>
      </c>
      <c r="X774" s="2" t="b">
        <f t="shared" ca="1" si="102"/>
        <v>0</v>
      </c>
      <c r="Y774" s="2" t="b">
        <f t="shared" si="103"/>
        <v>1</v>
      </c>
    </row>
    <row r="775" spans="1:25" ht="31.5" thickTop="1" thickBot="1" x14ac:dyDescent="0.3">
      <c r="A775" s="35">
        <v>774</v>
      </c>
      <c r="B775" s="15" t="s">
        <v>830</v>
      </c>
      <c r="C775" s="4">
        <f t="shared" ca="1" si="96"/>
        <v>49.901693782760702</v>
      </c>
      <c r="D775" s="5">
        <f t="shared" ca="1" si="97"/>
        <v>12</v>
      </c>
      <c r="E775" s="6" t="s">
        <v>3676</v>
      </c>
      <c r="F775" s="7" t="s">
        <v>1306</v>
      </c>
      <c r="G775" s="8" t="s">
        <v>1620</v>
      </c>
      <c r="H775" s="9" t="s">
        <v>1300</v>
      </c>
      <c r="I775" s="10" t="s">
        <v>1278</v>
      </c>
      <c r="J775" s="11" t="s">
        <v>3677</v>
      </c>
      <c r="K775" s="12" t="s">
        <v>1078</v>
      </c>
      <c r="L775" s="7" t="s">
        <v>1082</v>
      </c>
      <c r="M775" s="13" t="s">
        <v>2111</v>
      </c>
      <c r="N775" s="14" t="s">
        <v>2232</v>
      </c>
      <c r="O775" s="9" t="s">
        <v>1416</v>
      </c>
      <c r="P775" s="13" t="s">
        <v>1422</v>
      </c>
      <c r="Q775" s="8" t="s">
        <v>3678</v>
      </c>
      <c r="R775" s="3" t="s">
        <v>1221</v>
      </c>
      <c r="S775" s="10" t="s">
        <v>1461</v>
      </c>
      <c r="T775" s="16">
        <f t="shared" ca="1" si="98"/>
        <v>43490</v>
      </c>
      <c r="U775" s="36" t="b">
        <f t="shared" ca="1" si="99"/>
        <v>1</v>
      </c>
      <c r="V775" s="36" t="b">
        <f t="shared" ca="1" si="100"/>
        <v>0</v>
      </c>
      <c r="W775" s="38" t="b">
        <f t="shared" ca="1" si="101"/>
        <v>0</v>
      </c>
      <c r="X775" s="2" t="b">
        <f t="shared" ca="1" si="102"/>
        <v>0</v>
      </c>
      <c r="Y775" s="2" t="b">
        <f t="shared" si="103"/>
        <v>1</v>
      </c>
    </row>
    <row r="776" spans="1:25" ht="31.5" thickTop="1" thickBot="1" x14ac:dyDescent="0.3">
      <c r="A776" s="35">
        <v>775</v>
      </c>
      <c r="B776" s="15" t="s">
        <v>831</v>
      </c>
      <c r="C776" s="4">
        <f t="shared" ca="1" si="96"/>
        <v>57.14365879883303</v>
      </c>
      <c r="D776" s="5">
        <f t="shared" ca="1" si="97"/>
        <v>17</v>
      </c>
      <c r="E776" s="6" t="s">
        <v>3679</v>
      </c>
      <c r="F776" s="7" t="s">
        <v>1070</v>
      </c>
      <c r="G776" s="8" t="s">
        <v>1300</v>
      </c>
      <c r="H776" s="9" t="s">
        <v>1278</v>
      </c>
      <c r="I776" s="10" t="s">
        <v>3680</v>
      </c>
      <c r="J776" s="11" t="s">
        <v>1071</v>
      </c>
      <c r="K776" s="12" t="s">
        <v>1092</v>
      </c>
      <c r="L776" s="7" t="s">
        <v>1270</v>
      </c>
      <c r="M776" s="13" t="s">
        <v>1277</v>
      </c>
      <c r="N776" s="14" t="s">
        <v>1507</v>
      </c>
      <c r="O776" s="9" t="s">
        <v>1620</v>
      </c>
      <c r="P776" s="13" t="s">
        <v>3677</v>
      </c>
      <c r="Q776" s="8" t="s">
        <v>1078</v>
      </c>
      <c r="R776" s="3" t="s">
        <v>1082</v>
      </c>
      <c r="S776" s="10" t="s">
        <v>2111</v>
      </c>
      <c r="T776" s="16">
        <f t="shared" ca="1" si="98"/>
        <v>43496</v>
      </c>
      <c r="U776" s="36" t="b">
        <f t="shared" ca="1" si="99"/>
        <v>1</v>
      </c>
      <c r="V776" s="36" t="b">
        <f t="shared" ca="1" si="100"/>
        <v>0</v>
      </c>
      <c r="W776" s="38" t="b">
        <f t="shared" ca="1" si="101"/>
        <v>0</v>
      </c>
      <c r="X776" s="2" t="b">
        <f t="shared" ca="1" si="102"/>
        <v>0</v>
      </c>
      <c r="Y776" s="2" t="b">
        <f t="shared" si="103"/>
        <v>1</v>
      </c>
    </row>
    <row r="777" spans="1:25" ht="31.5" thickTop="1" thickBot="1" x14ac:dyDescent="0.3">
      <c r="A777" s="35">
        <v>776</v>
      </c>
      <c r="B777" s="15" t="s">
        <v>832</v>
      </c>
      <c r="C777" s="4">
        <f t="shared" ca="1" si="96"/>
        <v>55.348654569741328</v>
      </c>
      <c r="D777" s="5">
        <f t="shared" ca="1" si="97"/>
        <v>17</v>
      </c>
      <c r="E777" s="6" t="s">
        <v>3681</v>
      </c>
      <c r="F777" s="7" t="s">
        <v>1182</v>
      </c>
      <c r="G777" s="8" t="s">
        <v>2423</v>
      </c>
      <c r="H777" s="9" t="s">
        <v>1485</v>
      </c>
      <c r="I777" s="10" t="s">
        <v>3682</v>
      </c>
      <c r="J777" s="11" t="s">
        <v>1332</v>
      </c>
      <c r="K777" s="12" t="s">
        <v>1185</v>
      </c>
      <c r="L777" s="7" t="s">
        <v>1460</v>
      </c>
      <c r="M777" s="13" t="s">
        <v>1697</v>
      </c>
      <c r="N777" s="14" t="s">
        <v>1071</v>
      </c>
      <c r="O777" s="9" t="s">
        <v>1086</v>
      </c>
      <c r="P777" s="13" t="s">
        <v>1113</v>
      </c>
      <c r="Q777" s="8" t="s">
        <v>3683</v>
      </c>
      <c r="R777" s="3" t="s">
        <v>3684</v>
      </c>
      <c r="S777" s="10" t="s">
        <v>3685</v>
      </c>
      <c r="T777" s="16">
        <f t="shared" ca="1" si="98"/>
        <v>43503</v>
      </c>
      <c r="U777" s="36" t="b">
        <f t="shared" ca="1" si="99"/>
        <v>1</v>
      </c>
      <c r="V777" s="36" t="b">
        <f t="shared" ca="1" si="100"/>
        <v>0</v>
      </c>
      <c r="W777" s="38" t="b">
        <f t="shared" ca="1" si="101"/>
        <v>0</v>
      </c>
      <c r="X777" s="2" t="b">
        <f t="shared" ca="1" si="102"/>
        <v>0</v>
      </c>
      <c r="Y777" s="2" t="b">
        <f t="shared" si="103"/>
        <v>1</v>
      </c>
    </row>
    <row r="778" spans="1:25" thickTop="1" thickBot="1" x14ac:dyDescent="0.3">
      <c r="A778" s="35">
        <v>777</v>
      </c>
      <c r="B778" s="15" t="s">
        <v>833</v>
      </c>
      <c r="C778" s="4">
        <f t="shared" ca="1" si="96"/>
        <v>63.532904390095311</v>
      </c>
      <c r="D778" s="5">
        <f t="shared" ca="1" si="97"/>
        <v>17</v>
      </c>
      <c r="E778" s="6" t="s">
        <v>3687</v>
      </c>
      <c r="F778" s="7" t="s">
        <v>2423</v>
      </c>
      <c r="G778" s="8" t="s">
        <v>1717</v>
      </c>
      <c r="H778" s="9" t="s">
        <v>1182</v>
      </c>
      <c r="I778" s="10" t="s">
        <v>1485</v>
      </c>
      <c r="J778" s="11" t="s">
        <v>1332</v>
      </c>
      <c r="K778" s="12" t="s">
        <v>3688</v>
      </c>
      <c r="L778" s="7" t="s">
        <v>1071</v>
      </c>
      <c r="M778" s="13" t="s">
        <v>1084</v>
      </c>
      <c r="N778" s="14" t="s">
        <v>1160</v>
      </c>
      <c r="O778" s="9" t="s">
        <v>1212</v>
      </c>
      <c r="P778" s="13" t="s">
        <v>1282</v>
      </c>
      <c r="Q778" s="8" t="s">
        <v>1582</v>
      </c>
      <c r="R778" s="3" t="s">
        <v>1507</v>
      </c>
      <c r="S778" s="10" t="s">
        <v>1635</v>
      </c>
      <c r="T778" s="16">
        <f t="shared" ca="1" si="98"/>
        <v>43490</v>
      </c>
      <c r="U778" s="36" t="b">
        <f t="shared" ca="1" si="99"/>
        <v>1</v>
      </c>
      <c r="V778" s="36" t="b">
        <f t="shared" ca="1" si="100"/>
        <v>0</v>
      </c>
      <c r="W778" s="38" t="b">
        <f t="shared" ca="1" si="101"/>
        <v>0</v>
      </c>
      <c r="X778" s="2" t="b">
        <f t="shared" ca="1" si="102"/>
        <v>0</v>
      </c>
      <c r="Y778" s="2" t="b">
        <f t="shared" si="103"/>
        <v>1</v>
      </c>
    </row>
    <row r="779" spans="1:25" ht="31.5" thickTop="1" thickBot="1" x14ac:dyDescent="0.3">
      <c r="A779" s="35">
        <v>778</v>
      </c>
      <c r="B779" s="15" t="s">
        <v>834</v>
      </c>
      <c r="C779" s="4">
        <f t="shared" ca="1" si="96"/>
        <v>42.188511251873059</v>
      </c>
      <c r="D779" s="5">
        <f t="shared" ca="1" si="97"/>
        <v>17</v>
      </c>
      <c r="E779" s="6" t="s">
        <v>3681</v>
      </c>
      <c r="F779" s="7" t="s">
        <v>1182</v>
      </c>
      <c r="G779" s="8" t="s">
        <v>2423</v>
      </c>
      <c r="H779" s="9" t="s">
        <v>1485</v>
      </c>
      <c r="I779" s="10" t="s">
        <v>3682</v>
      </c>
      <c r="J779" s="11" t="s">
        <v>1332</v>
      </c>
      <c r="K779" s="12" t="s">
        <v>1185</v>
      </c>
      <c r="L779" s="7" t="s">
        <v>1460</v>
      </c>
      <c r="M779" s="13" t="s">
        <v>1697</v>
      </c>
      <c r="N779" s="14" t="s">
        <v>1071</v>
      </c>
      <c r="O779" s="9" t="s">
        <v>1086</v>
      </c>
      <c r="P779" s="13" t="s">
        <v>1113</v>
      </c>
      <c r="Q779" s="8" t="s">
        <v>3689</v>
      </c>
      <c r="R779" s="3" t="s">
        <v>3690</v>
      </c>
      <c r="S779" s="10" t="s">
        <v>1175</v>
      </c>
      <c r="T779" s="16">
        <f t="shared" ca="1" si="98"/>
        <v>43508</v>
      </c>
      <c r="U779" s="36" t="b">
        <f t="shared" ca="1" si="99"/>
        <v>1</v>
      </c>
      <c r="V779" s="36" t="b">
        <f t="shared" ca="1" si="100"/>
        <v>0</v>
      </c>
      <c r="W779" s="38" t="b">
        <f t="shared" ca="1" si="101"/>
        <v>0</v>
      </c>
      <c r="X779" s="2" t="b">
        <f t="shared" ca="1" si="102"/>
        <v>0</v>
      </c>
      <c r="Y779" s="2" t="b">
        <f t="shared" si="103"/>
        <v>1</v>
      </c>
    </row>
    <row r="780" spans="1:25" thickTop="1" thickBot="1" x14ac:dyDescent="0.3">
      <c r="A780" s="35">
        <v>779</v>
      </c>
      <c r="B780" s="15" t="s">
        <v>835</v>
      </c>
      <c r="C780" s="4">
        <f t="shared" ca="1" si="96"/>
        <v>27.760492523245084</v>
      </c>
      <c r="D780" s="5">
        <f t="shared" ca="1" si="97"/>
        <v>17</v>
      </c>
      <c r="E780" s="6" t="s">
        <v>1087</v>
      </c>
      <c r="F780" s="7" t="s">
        <v>3584</v>
      </c>
      <c r="G780" s="8" t="s">
        <v>3691</v>
      </c>
      <c r="H780" s="9" t="s">
        <v>1216</v>
      </c>
      <c r="I780" s="10" t="s">
        <v>1092</v>
      </c>
      <c r="J780" s="11" t="s">
        <v>3692</v>
      </c>
      <c r="K780" s="12" t="s">
        <v>1250</v>
      </c>
      <c r="L780" s="7" t="s">
        <v>1124</v>
      </c>
      <c r="M780" s="13" t="s">
        <v>1339</v>
      </c>
      <c r="N780" s="14" t="s">
        <v>1100</v>
      </c>
      <c r="O780" s="9" t="s">
        <v>3693</v>
      </c>
      <c r="P780" s="13" t="s">
        <v>1397</v>
      </c>
      <c r="Q780" s="8" t="s">
        <v>1104</v>
      </c>
      <c r="R780" s="3" t="s">
        <v>1194</v>
      </c>
      <c r="S780" s="10" t="s">
        <v>3694</v>
      </c>
      <c r="T780" s="16">
        <f t="shared" ca="1" si="98"/>
        <v>43514</v>
      </c>
      <c r="U780" s="36" t="b">
        <f t="shared" ca="1" si="99"/>
        <v>1</v>
      </c>
      <c r="V780" s="36" t="b">
        <f t="shared" ca="1" si="100"/>
        <v>0</v>
      </c>
      <c r="W780" s="38" t="b">
        <f t="shared" ca="1" si="101"/>
        <v>0</v>
      </c>
      <c r="X780" s="2" t="b">
        <f t="shared" ca="1" si="102"/>
        <v>1</v>
      </c>
      <c r="Y780" s="2" t="b">
        <f t="shared" si="103"/>
        <v>1</v>
      </c>
    </row>
    <row r="781" spans="1:25" ht="31.5" thickTop="1" thickBot="1" x14ac:dyDescent="0.3">
      <c r="A781" s="35">
        <v>780</v>
      </c>
      <c r="B781" s="15" t="s">
        <v>836</v>
      </c>
      <c r="C781" s="4">
        <f t="shared" ca="1" si="96"/>
        <v>81.112170211624928</v>
      </c>
      <c r="D781" s="5">
        <f t="shared" ca="1" si="97"/>
        <v>17</v>
      </c>
      <c r="E781" s="6" t="s">
        <v>3696</v>
      </c>
      <c r="F781" s="7" t="s">
        <v>1184</v>
      </c>
      <c r="G781" s="8" t="s">
        <v>1185</v>
      </c>
      <c r="H781" s="9" t="s">
        <v>1460</v>
      </c>
      <c r="I781" s="10" t="s">
        <v>1071</v>
      </c>
      <c r="J781" s="11" t="s">
        <v>1301</v>
      </c>
      <c r="K781" s="12" t="s">
        <v>1084</v>
      </c>
      <c r="L781" s="7" t="s">
        <v>1674</v>
      </c>
      <c r="M781" s="13" t="s">
        <v>1124</v>
      </c>
      <c r="N781" s="14" t="s">
        <v>1092</v>
      </c>
      <c r="O781" s="9" t="s">
        <v>3697</v>
      </c>
      <c r="P781" s="13" t="s">
        <v>3168</v>
      </c>
      <c r="Q781" s="8" t="s">
        <v>3698</v>
      </c>
      <c r="R781" s="3" t="s">
        <v>1471</v>
      </c>
      <c r="S781" s="10" t="s">
        <v>1723</v>
      </c>
      <c r="T781" s="16">
        <f t="shared" ca="1" si="98"/>
        <v>43497</v>
      </c>
      <c r="U781" s="36" t="b">
        <f t="shared" ca="1" si="99"/>
        <v>1</v>
      </c>
      <c r="V781" s="36" t="b">
        <f t="shared" ca="1" si="100"/>
        <v>0</v>
      </c>
      <c r="W781" s="38" t="b">
        <f t="shared" ca="1" si="101"/>
        <v>0</v>
      </c>
      <c r="X781" s="2" t="b">
        <f t="shared" ca="1" si="102"/>
        <v>0</v>
      </c>
      <c r="Y781" s="2" t="b">
        <f t="shared" si="103"/>
        <v>1</v>
      </c>
    </row>
    <row r="782" spans="1:25" thickTop="1" thickBot="1" x14ac:dyDescent="0.3">
      <c r="A782" s="35">
        <v>781</v>
      </c>
      <c r="B782" s="15" t="s">
        <v>837</v>
      </c>
      <c r="C782" s="4">
        <f t="shared" ca="1" si="96"/>
        <v>48.955721184101542</v>
      </c>
      <c r="D782" s="5">
        <f t="shared" ca="1" si="97"/>
        <v>17</v>
      </c>
      <c r="E782" s="6" t="s">
        <v>3699</v>
      </c>
      <c r="F782" s="7" t="s">
        <v>1230</v>
      </c>
      <c r="G782" s="8" t="s">
        <v>1092</v>
      </c>
      <c r="H782" s="9" t="s">
        <v>1231</v>
      </c>
      <c r="I782" s="10" t="s">
        <v>3584</v>
      </c>
      <c r="J782" s="11" t="s">
        <v>1084</v>
      </c>
      <c r="K782" s="12" t="s">
        <v>1124</v>
      </c>
      <c r="L782" s="7" t="s">
        <v>3700</v>
      </c>
      <c r="M782" s="13" t="s">
        <v>1104</v>
      </c>
      <c r="N782" s="14" t="s">
        <v>1194</v>
      </c>
      <c r="O782" s="9" t="s">
        <v>3204</v>
      </c>
      <c r="P782" s="13" t="s">
        <v>3695</v>
      </c>
      <c r="Q782" s="8" t="s">
        <v>1470</v>
      </c>
      <c r="R782" s="3" t="s">
        <v>1471</v>
      </c>
      <c r="S782" s="10" t="s">
        <v>1613</v>
      </c>
      <c r="T782" s="16">
        <f t="shared" ca="1" si="98"/>
        <v>43513</v>
      </c>
      <c r="U782" s="36" t="b">
        <f t="shared" ca="1" si="99"/>
        <v>1</v>
      </c>
      <c r="V782" s="36" t="b">
        <f t="shared" ca="1" si="100"/>
        <v>0</v>
      </c>
      <c r="W782" s="38" t="b">
        <f t="shared" ca="1" si="101"/>
        <v>0</v>
      </c>
      <c r="X782" s="2" t="b">
        <f t="shared" ca="1" si="102"/>
        <v>0</v>
      </c>
      <c r="Y782" s="2" t="b">
        <f t="shared" si="103"/>
        <v>1</v>
      </c>
    </row>
    <row r="783" spans="1:25" thickTop="1" thickBot="1" x14ac:dyDescent="0.3">
      <c r="A783" s="35">
        <v>782</v>
      </c>
      <c r="B783" s="15" t="s">
        <v>838</v>
      </c>
      <c r="C783" s="4">
        <f t="shared" ca="1" si="96"/>
        <v>66.898062192455953</v>
      </c>
      <c r="D783" s="5">
        <f t="shared" ca="1" si="97"/>
        <v>17</v>
      </c>
      <c r="E783" s="6" t="s">
        <v>3701</v>
      </c>
      <c r="F783" s="7" t="s">
        <v>3702</v>
      </c>
      <c r="G783" s="8" t="s">
        <v>3703</v>
      </c>
      <c r="H783" s="9" t="s">
        <v>1132</v>
      </c>
      <c r="I783" s="10" t="s">
        <v>3704</v>
      </c>
      <c r="J783" s="11" t="s">
        <v>1867</v>
      </c>
      <c r="K783" s="12" t="s">
        <v>3705</v>
      </c>
      <c r="L783" s="7" t="s">
        <v>3029</v>
      </c>
      <c r="M783" s="13" t="s">
        <v>1995</v>
      </c>
      <c r="N783" s="14" t="s">
        <v>3571</v>
      </c>
      <c r="T783" s="16">
        <f t="shared" ca="1" si="98"/>
        <v>43529</v>
      </c>
      <c r="U783" s="36" t="b">
        <f t="shared" ca="1" si="99"/>
        <v>1</v>
      </c>
      <c r="V783" s="36" t="b">
        <f t="shared" ca="1" si="100"/>
        <v>0</v>
      </c>
      <c r="W783" s="38" t="b">
        <f t="shared" ca="1" si="101"/>
        <v>0</v>
      </c>
      <c r="X783" s="2" t="b">
        <f t="shared" ca="1" si="102"/>
        <v>0</v>
      </c>
      <c r="Y783" s="2" t="b">
        <f t="shared" si="103"/>
        <v>1</v>
      </c>
    </row>
    <row r="784" spans="1:25" thickTop="1" thickBot="1" x14ac:dyDescent="0.3">
      <c r="A784" s="35">
        <v>783</v>
      </c>
      <c r="B784" s="15" t="s">
        <v>839</v>
      </c>
      <c r="C784" s="4">
        <f t="shared" ca="1" si="96"/>
        <v>49.828483271896154</v>
      </c>
      <c r="D784" s="5">
        <f t="shared" ca="1" si="97"/>
        <v>12</v>
      </c>
      <c r="E784" s="6" t="s">
        <v>3706</v>
      </c>
      <c r="F784" s="7" t="s">
        <v>3707</v>
      </c>
      <c r="G784" s="8" t="s">
        <v>1182</v>
      </c>
      <c r="H784" s="9" t="s">
        <v>1459</v>
      </c>
      <c r="I784" s="10" t="s">
        <v>1332</v>
      </c>
      <c r="J784" s="11" t="s">
        <v>1185</v>
      </c>
      <c r="K784" s="12" t="s">
        <v>1460</v>
      </c>
      <c r="L784" s="7" t="s">
        <v>1084</v>
      </c>
      <c r="M784" s="13" t="s">
        <v>3708</v>
      </c>
      <c r="N784" s="14" t="s">
        <v>1182</v>
      </c>
      <c r="O784" s="9" t="s">
        <v>1459</v>
      </c>
      <c r="P784" s="13" t="s">
        <v>1332</v>
      </c>
      <c r="Q784" s="8" t="s">
        <v>1185</v>
      </c>
      <c r="R784" s="3" t="s">
        <v>1460</v>
      </c>
      <c r="S784" s="10" t="s">
        <v>3709</v>
      </c>
      <c r="T784" s="16">
        <f t="shared" ca="1" si="98"/>
        <v>43508</v>
      </c>
      <c r="U784" s="36" t="b">
        <f t="shared" ca="1" si="99"/>
        <v>1</v>
      </c>
      <c r="V784" s="36" t="b">
        <f t="shared" ca="1" si="100"/>
        <v>0</v>
      </c>
      <c r="W784" s="38" t="b">
        <f t="shared" ca="1" si="101"/>
        <v>0</v>
      </c>
      <c r="X784" s="2" t="b">
        <f t="shared" ca="1" si="102"/>
        <v>0</v>
      </c>
      <c r="Y784" s="2" t="b">
        <f t="shared" si="103"/>
        <v>1</v>
      </c>
    </row>
    <row r="785" spans="1:25" ht="31.5" thickTop="1" thickBot="1" x14ac:dyDescent="0.3">
      <c r="A785" s="35">
        <v>784</v>
      </c>
      <c r="B785" s="15" t="s">
        <v>840</v>
      </c>
      <c r="C785" s="4">
        <f t="shared" ca="1" si="96"/>
        <v>4.9982647414171133</v>
      </c>
      <c r="D785" s="5">
        <f t="shared" ca="1" si="97"/>
        <v>17</v>
      </c>
      <c r="E785" s="6" t="s">
        <v>3710</v>
      </c>
      <c r="F785" s="7" t="s">
        <v>1500</v>
      </c>
      <c r="G785" s="8" t="s">
        <v>1184</v>
      </c>
      <c r="H785" s="9" t="s">
        <v>1185</v>
      </c>
      <c r="I785" s="10" t="s">
        <v>1460</v>
      </c>
      <c r="J785" s="11" t="s">
        <v>3711</v>
      </c>
      <c r="K785" s="12" t="s">
        <v>1500</v>
      </c>
      <c r="L785" s="7" t="s">
        <v>1184</v>
      </c>
      <c r="M785" s="13" t="s">
        <v>1185</v>
      </c>
      <c r="N785" s="14" t="s">
        <v>1460</v>
      </c>
      <c r="O785" s="9" t="s">
        <v>3712</v>
      </c>
      <c r="P785" s="13" t="s">
        <v>1084</v>
      </c>
      <c r="Q785" s="8" t="s">
        <v>3713</v>
      </c>
      <c r="R785" s="3" t="s">
        <v>3714</v>
      </c>
      <c r="S785" s="10" t="s">
        <v>3715</v>
      </c>
      <c r="T785" s="16">
        <f t="shared" ca="1" si="98"/>
        <v>43520</v>
      </c>
      <c r="U785" s="36" t="b">
        <f t="shared" ca="1" si="99"/>
        <v>1</v>
      </c>
      <c r="V785" s="36" t="b">
        <f t="shared" ca="1" si="100"/>
        <v>0</v>
      </c>
      <c r="W785" s="38" t="b">
        <f t="shared" ca="1" si="101"/>
        <v>0</v>
      </c>
      <c r="X785" s="2" t="b">
        <f t="shared" ca="1" si="102"/>
        <v>1</v>
      </c>
      <c r="Y785" s="2" t="b">
        <f t="shared" si="103"/>
        <v>1</v>
      </c>
    </row>
    <row r="786" spans="1:25" thickTop="1" thickBot="1" x14ac:dyDescent="0.3">
      <c r="A786" s="35">
        <v>785</v>
      </c>
      <c r="B786" s="15" t="s">
        <v>841</v>
      </c>
      <c r="C786" s="4">
        <f t="shared" ca="1" si="96"/>
        <v>35.620053036999401</v>
      </c>
      <c r="D786" s="5">
        <f t="shared" ca="1" si="97"/>
        <v>17</v>
      </c>
      <c r="E786" s="6" t="s">
        <v>3716</v>
      </c>
      <c r="F786" s="7" t="s">
        <v>1540</v>
      </c>
      <c r="G786" s="8" t="s">
        <v>2100</v>
      </c>
      <c r="H786" s="9" t="s">
        <v>1169</v>
      </c>
      <c r="I786" s="10" t="s">
        <v>1154</v>
      </c>
      <c r="J786" s="11" t="s">
        <v>1583</v>
      </c>
      <c r="K786" s="12" t="s">
        <v>1226</v>
      </c>
      <c r="L786" s="7" t="s">
        <v>1137</v>
      </c>
      <c r="M786" s="13" t="s">
        <v>1826</v>
      </c>
      <c r="N786" s="14" t="s">
        <v>1375</v>
      </c>
      <c r="O786" s="9" t="s">
        <v>1749</v>
      </c>
      <c r="P786" s="13" t="s">
        <v>3717</v>
      </c>
      <c r="T786" s="16">
        <f t="shared" ca="1" si="98"/>
        <v>43496</v>
      </c>
      <c r="U786" s="36" t="b">
        <f t="shared" ca="1" si="99"/>
        <v>1</v>
      </c>
      <c r="V786" s="36" t="b">
        <f t="shared" ca="1" si="100"/>
        <v>0</v>
      </c>
      <c r="W786" s="38" t="b">
        <f t="shared" ca="1" si="101"/>
        <v>0</v>
      </c>
      <c r="X786" s="2" t="b">
        <f t="shared" ca="1" si="102"/>
        <v>0</v>
      </c>
      <c r="Y786" s="2" t="b">
        <f t="shared" si="103"/>
        <v>1</v>
      </c>
    </row>
    <row r="787" spans="1:25" ht="31.5" thickTop="1" thickBot="1" x14ac:dyDescent="0.3">
      <c r="A787" s="35">
        <v>786</v>
      </c>
      <c r="B787" s="15" t="s">
        <v>842</v>
      </c>
      <c r="C787" s="4">
        <f t="shared" ca="1" si="96"/>
        <v>16.675565378395319</v>
      </c>
      <c r="D787" s="5">
        <f t="shared" ca="1" si="97"/>
        <v>14</v>
      </c>
      <c r="E787" s="6" t="s">
        <v>3718</v>
      </c>
      <c r="F787" s="7" t="s">
        <v>1500</v>
      </c>
      <c r="G787" s="8" t="s">
        <v>1184</v>
      </c>
      <c r="H787" s="9" t="s">
        <v>1185</v>
      </c>
      <c r="I787" s="10" t="s">
        <v>1460</v>
      </c>
      <c r="J787" s="11" t="s">
        <v>3711</v>
      </c>
      <c r="K787" s="12" t="s">
        <v>1500</v>
      </c>
      <c r="L787" s="7" t="s">
        <v>1184</v>
      </c>
      <c r="M787" s="13" t="s">
        <v>3719</v>
      </c>
      <c r="N787" s="14" t="s">
        <v>1460</v>
      </c>
      <c r="O787" s="9" t="s">
        <v>3712</v>
      </c>
      <c r="P787" s="13" t="s">
        <v>1084</v>
      </c>
      <c r="Q787" s="8" t="s">
        <v>2978</v>
      </c>
      <c r="R787" s="3" t="s">
        <v>3720</v>
      </c>
      <c r="S787" s="10" t="s">
        <v>1529</v>
      </c>
      <c r="T787" s="16">
        <f t="shared" ca="1" si="98"/>
        <v>43525</v>
      </c>
      <c r="U787" s="36" t="b">
        <f t="shared" ca="1" si="99"/>
        <v>1</v>
      </c>
      <c r="V787" s="36" t="b">
        <f t="shared" ca="1" si="100"/>
        <v>0</v>
      </c>
      <c r="W787" s="38" t="b">
        <f t="shared" ca="1" si="101"/>
        <v>0</v>
      </c>
      <c r="X787" s="2" t="b">
        <f t="shared" ca="1" si="102"/>
        <v>1</v>
      </c>
      <c r="Y787" s="2" t="b">
        <f t="shared" si="103"/>
        <v>1</v>
      </c>
    </row>
    <row r="788" spans="1:25" thickTop="1" thickBot="1" x14ac:dyDescent="0.3">
      <c r="A788" s="35">
        <v>787</v>
      </c>
      <c r="B788" s="15" t="s">
        <v>843</v>
      </c>
      <c r="C788" s="4">
        <f t="shared" ca="1" si="96"/>
        <v>48.891662997307293</v>
      </c>
      <c r="D788" s="5">
        <f t="shared" ca="1" si="97"/>
        <v>17</v>
      </c>
      <c r="E788" s="6" t="s">
        <v>3723</v>
      </c>
      <c r="F788" s="7" t="s">
        <v>3724</v>
      </c>
      <c r="G788" s="8" t="s">
        <v>3725</v>
      </c>
      <c r="H788" s="9" t="s">
        <v>1730</v>
      </c>
      <c r="I788" s="10" t="s">
        <v>3022</v>
      </c>
      <c r="J788" s="11" t="s">
        <v>1431</v>
      </c>
      <c r="K788" s="12" t="s">
        <v>1092</v>
      </c>
      <c r="L788" s="7" t="s">
        <v>1131</v>
      </c>
      <c r="M788" s="13" t="s">
        <v>3726</v>
      </c>
      <c r="N788" s="14" t="s">
        <v>1084</v>
      </c>
      <c r="O788" s="9" t="s">
        <v>2695</v>
      </c>
      <c r="P788" s="13" t="s">
        <v>1092</v>
      </c>
      <c r="Q788" s="8" t="s">
        <v>1077</v>
      </c>
      <c r="R788" s="3" t="s">
        <v>1154</v>
      </c>
      <c r="S788" s="10" t="s">
        <v>3727</v>
      </c>
      <c r="T788" s="16">
        <f t="shared" ca="1" si="98"/>
        <v>43527</v>
      </c>
      <c r="U788" s="36" t="b">
        <f t="shared" ca="1" si="99"/>
        <v>1</v>
      </c>
      <c r="V788" s="36" t="b">
        <f t="shared" ca="1" si="100"/>
        <v>0</v>
      </c>
      <c r="W788" s="38" t="b">
        <f t="shared" ca="1" si="101"/>
        <v>0</v>
      </c>
      <c r="X788" s="2" t="b">
        <f t="shared" ca="1" si="102"/>
        <v>0</v>
      </c>
      <c r="Y788" s="2" t="b">
        <f t="shared" si="103"/>
        <v>1</v>
      </c>
    </row>
    <row r="789" spans="1:25" thickTop="1" thickBot="1" x14ac:dyDescent="0.3">
      <c r="A789" s="35">
        <v>788</v>
      </c>
      <c r="B789" s="15" t="s">
        <v>844</v>
      </c>
      <c r="C789" s="4">
        <f t="shared" ca="1" si="96"/>
        <v>17.853984979727954</v>
      </c>
      <c r="D789" s="5">
        <f t="shared" ca="1" si="97"/>
        <v>17</v>
      </c>
      <c r="E789" s="6" t="s">
        <v>3723</v>
      </c>
      <c r="F789" s="7" t="s">
        <v>3724</v>
      </c>
      <c r="G789" s="8" t="s">
        <v>1092</v>
      </c>
      <c r="H789" s="9" t="s">
        <v>3029</v>
      </c>
      <c r="I789" s="10" t="s">
        <v>3728</v>
      </c>
      <c r="J789" s="11" t="s">
        <v>1084</v>
      </c>
      <c r="K789" s="12" t="s">
        <v>2695</v>
      </c>
      <c r="L789" s="7" t="s">
        <v>1132</v>
      </c>
      <c r="M789" s="13" t="s">
        <v>1070</v>
      </c>
      <c r="N789" s="14" t="s">
        <v>1224</v>
      </c>
      <c r="O789" s="9" t="s">
        <v>1675</v>
      </c>
      <c r="P789" s="13" t="s">
        <v>1734</v>
      </c>
      <c r="Q789" s="8" t="s">
        <v>1566</v>
      </c>
      <c r="R789" s="3" t="s">
        <v>3030</v>
      </c>
      <c r="S789" s="10" t="s">
        <v>3729</v>
      </c>
      <c r="T789" s="16">
        <f t="shared" ca="1" si="98"/>
        <v>43512</v>
      </c>
      <c r="U789" s="36" t="b">
        <f t="shared" ca="1" si="99"/>
        <v>1</v>
      </c>
      <c r="V789" s="36" t="b">
        <f t="shared" ca="1" si="100"/>
        <v>0</v>
      </c>
      <c r="W789" s="38" t="b">
        <f t="shared" ca="1" si="101"/>
        <v>0</v>
      </c>
      <c r="X789" s="2" t="b">
        <f t="shared" ca="1" si="102"/>
        <v>1</v>
      </c>
      <c r="Y789" s="2" t="b">
        <f t="shared" si="103"/>
        <v>1</v>
      </c>
    </row>
    <row r="790" spans="1:25" thickTop="1" thickBot="1" x14ac:dyDescent="0.3">
      <c r="A790" s="35">
        <v>789</v>
      </c>
      <c r="B790" s="15" t="s">
        <v>845</v>
      </c>
      <c r="C790" s="4">
        <f t="shared" ca="1" si="96"/>
        <v>40.638692184005222</v>
      </c>
      <c r="D790" s="5">
        <f t="shared" ca="1" si="97"/>
        <v>17</v>
      </c>
      <c r="E790" s="6" t="s">
        <v>2333</v>
      </c>
      <c r="F790" s="7" t="s">
        <v>1431</v>
      </c>
      <c r="G790" s="8" t="s">
        <v>1092</v>
      </c>
      <c r="H790" s="9" t="s">
        <v>1131</v>
      </c>
      <c r="I790" s="10" t="s">
        <v>3730</v>
      </c>
      <c r="J790" s="11" t="s">
        <v>3731</v>
      </c>
      <c r="K790" s="12" t="s">
        <v>3732</v>
      </c>
      <c r="L790" s="7" t="s">
        <v>1092</v>
      </c>
      <c r="M790" s="13" t="s">
        <v>2566</v>
      </c>
      <c r="N790" s="14" t="s">
        <v>1729</v>
      </c>
      <c r="O790" s="9" t="s">
        <v>1224</v>
      </c>
      <c r="P790" s="13" t="s">
        <v>3733</v>
      </c>
      <c r="Q790" s="8" t="s">
        <v>3734</v>
      </c>
      <c r="R790" s="3" t="s">
        <v>3735</v>
      </c>
      <c r="S790" s="10" t="s">
        <v>3736</v>
      </c>
      <c r="T790" s="16">
        <f t="shared" ca="1" si="98"/>
        <v>43527</v>
      </c>
      <c r="U790" s="36" t="b">
        <f t="shared" ca="1" si="99"/>
        <v>1</v>
      </c>
      <c r="V790" s="36" t="b">
        <f t="shared" ca="1" si="100"/>
        <v>0</v>
      </c>
      <c r="W790" s="38" t="b">
        <f t="shared" ca="1" si="101"/>
        <v>0</v>
      </c>
      <c r="X790" s="2" t="b">
        <f t="shared" ca="1" si="102"/>
        <v>0</v>
      </c>
      <c r="Y790" s="2" t="b">
        <f t="shared" si="103"/>
        <v>1</v>
      </c>
    </row>
    <row r="791" spans="1:25" ht="31.5" thickTop="1" thickBot="1" x14ac:dyDescent="0.3">
      <c r="A791" s="35">
        <v>790</v>
      </c>
      <c r="B791" s="15" t="s">
        <v>846</v>
      </c>
      <c r="C791" s="4">
        <f t="shared" ca="1" si="96"/>
        <v>77.801611050220899</v>
      </c>
      <c r="D791" s="5">
        <f t="shared" ca="1" si="97"/>
        <v>17</v>
      </c>
      <c r="E791" s="6" t="s">
        <v>1235</v>
      </c>
      <c r="F791" s="7" t="s">
        <v>1224</v>
      </c>
      <c r="G791" s="8" t="s">
        <v>3737</v>
      </c>
      <c r="H791" s="9" t="s">
        <v>1236</v>
      </c>
      <c r="I791" s="10" t="s">
        <v>1084</v>
      </c>
      <c r="J791" s="11" t="s">
        <v>1226</v>
      </c>
      <c r="K791" s="12" t="s">
        <v>1092</v>
      </c>
      <c r="L791" s="7" t="s">
        <v>1151</v>
      </c>
      <c r="M791" s="13" t="s">
        <v>1146</v>
      </c>
      <c r="N791" s="14" t="s">
        <v>1071</v>
      </c>
      <c r="O791" s="9" t="s">
        <v>3738</v>
      </c>
      <c r="T791" s="16">
        <f t="shared" ca="1" si="98"/>
        <v>43507</v>
      </c>
      <c r="U791" s="36" t="b">
        <f t="shared" ca="1" si="99"/>
        <v>1</v>
      </c>
      <c r="V791" s="36" t="b">
        <f t="shared" ca="1" si="100"/>
        <v>0</v>
      </c>
      <c r="W791" s="38" t="b">
        <f t="shared" ca="1" si="101"/>
        <v>0</v>
      </c>
      <c r="X791" s="2" t="b">
        <f t="shared" ca="1" si="102"/>
        <v>0</v>
      </c>
      <c r="Y791" s="2" t="b">
        <f t="shared" si="103"/>
        <v>1</v>
      </c>
    </row>
    <row r="792" spans="1:25" ht="31.5" thickTop="1" thickBot="1" x14ac:dyDescent="0.3">
      <c r="A792" s="35">
        <v>791</v>
      </c>
      <c r="B792" s="15" t="s">
        <v>847</v>
      </c>
      <c r="C792" s="4">
        <f t="shared" ca="1" si="96"/>
        <v>65.941721650453232</v>
      </c>
      <c r="D792" s="5">
        <f t="shared" ca="1" si="97"/>
        <v>13</v>
      </c>
      <c r="E792" s="6" t="s">
        <v>1235</v>
      </c>
      <c r="F792" s="7" t="s">
        <v>3737</v>
      </c>
      <c r="G792" s="8" t="s">
        <v>1084</v>
      </c>
      <c r="H792" s="9" t="s">
        <v>1236</v>
      </c>
      <c r="I792" s="10" t="s">
        <v>1226</v>
      </c>
      <c r="J792" s="11" t="s">
        <v>1092</v>
      </c>
      <c r="K792" s="12" t="s">
        <v>1151</v>
      </c>
      <c r="L792" s="7" t="s">
        <v>1146</v>
      </c>
      <c r="M792" s="13" t="s">
        <v>3738</v>
      </c>
      <c r="T792" s="16">
        <f t="shared" ca="1" si="98"/>
        <v>43503</v>
      </c>
      <c r="U792" s="36" t="b">
        <f t="shared" ca="1" si="99"/>
        <v>1</v>
      </c>
      <c r="V792" s="36" t="b">
        <f t="shared" ca="1" si="100"/>
        <v>0</v>
      </c>
      <c r="W792" s="38" t="b">
        <f t="shared" ca="1" si="101"/>
        <v>0</v>
      </c>
      <c r="X792" s="2" t="b">
        <f t="shared" ca="1" si="102"/>
        <v>0</v>
      </c>
      <c r="Y792" s="2" t="b">
        <f t="shared" si="103"/>
        <v>1</v>
      </c>
    </row>
    <row r="793" spans="1:25" thickTop="1" thickBot="1" x14ac:dyDescent="0.3">
      <c r="A793" s="35">
        <v>792</v>
      </c>
      <c r="B793" s="15" t="s">
        <v>848</v>
      </c>
      <c r="C793" s="4">
        <f t="shared" ca="1" si="96"/>
        <v>3.930960834255659</v>
      </c>
      <c r="D793" s="5">
        <f t="shared" ca="1" si="97"/>
        <v>11</v>
      </c>
      <c r="E793" s="6" t="s">
        <v>1087</v>
      </c>
      <c r="F793" s="7" t="s">
        <v>3739</v>
      </c>
      <c r="G793" s="8" t="s">
        <v>3740</v>
      </c>
      <c r="H793" s="9" t="s">
        <v>3741</v>
      </c>
      <c r="I793" s="10" t="s">
        <v>3742</v>
      </c>
      <c r="J793" s="11" t="s">
        <v>3743</v>
      </c>
      <c r="K793" s="12" t="s">
        <v>1070</v>
      </c>
      <c r="L793" s="7" t="s">
        <v>1224</v>
      </c>
      <c r="M793" s="13" t="s">
        <v>1305</v>
      </c>
      <c r="N793" s="14" t="s">
        <v>2860</v>
      </c>
      <c r="O793" s="9" t="s">
        <v>3744</v>
      </c>
      <c r="P793" s="13" t="s">
        <v>1132</v>
      </c>
      <c r="Q793" s="8" t="s">
        <v>1092</v>
      </c>
      <c r="R793" s="3" t="s">
        <v>3745</v>
      </c>
      <c r="S793" s="10" t="s">
        <v>1583</v>
      </c>
      <c r="T793" s="16">
        <f t="shared" ca="1" si="98"/>
        <v>43531</v>
      </c>
      <c r="U793" s="36" t="b">
        <f t="shared" ca="1" si="99"/>
        <v>1</v>
      </c>
      <c r="V793" s="36" t="b">
        <f t="shared" ca="1" si="100"/>
        <v>0</v>
      </c>
      <c r="W793" s="38" t="b">
        <f t="shared" ca="1" si="101"/>
        <v>0</v>
      </c>
      <c r="X793" s="2" t="b">
        <f t="shared" ca="1" si="102"/>
        <v>1</v>
      </c>
      <c r="Y793" s="2" t="b">
        <f t="shared" si="103"/>
        <v>1</v>
      </c>
    </row>
    <row r="794" spans="1:25" thickTop="1" thickBot="1" x14ac:dyDescent="0.3">
      <c r="A794" s="35">
        <v>793</v>
      </c>
      <c r="B794" s="15" t="s">
        <v>849</v>
      </c>
      <c r="C794" s="4">
        <f t="shared" ca="1" si="96"/>
        <v>21.731218745513871</v>
      </c>
      <c r="D794" s="5">
        <f t="shared" ca="1" si="97"/>
        <v>17</v>
      </c>
      <c r="E794" s="6" t="s">
        <v>1087</v>
      </c>
      <c r="F794" s="7" t="s">
        <v>3747</v>
      </c>
      <c r="G794" s="8" t="s">
        <v>2057</v>
      </c>
      <c r="H794" s="9" t="s">
        <v>3748</v>
      </c>
      <c r="I794" s="10" t="s">
        <v>3749</v>
      </c>
      <c r="J794" s="11" t="s">
        <v>1084</v>
      </c>
      <c r="K794" s="12" t="s">
        <v>1391</v>
      </c>
      <c r="L794" s="7" t="s">
        <v>3750</v>
      </c>
      <c r="M794" s="13" t="s">
        <v>3751</v>
      </c>
      <c r="N794" s="14" t="s">
        <v>1363</v>
      </c>
      <c r="O794" s="9" t="s">
        <v>1839</v>
      </c>
      <c r="P794" s="13" t="s">
        <v>1845</v>
      </c>
      <c r="Q794" s="8" t="s">
        <v>3752</v>
      </c>
      <c r="R794" s="3" t="s">
        <v>3753</v>
      </c>
      <c r="S794" s="10" t="s">
        <v>3754</v>
      </c>
      <c r="T794" s="16">
        <f t="shared" ca="1" si="98"/>
        <v>43519</v>
      </c>
      <c r="U794" s="36" t="b">
        <f t="shared" ca="1" si="99"/>
        <v>1</v>
      </c>
      <c r="V794" s="36" t="b">
        <f t="shared" ca="1" si="100"/>
        <v>0</v>
      </c>
      <c r="W794" s="38" t="b">
        <f t="shared" ca="1" si="101"/>
        <v>0</v>
      </c>
      <c r="X794" s="2" t="b">
        <f t="shared" ca="1" si="102"/>
        <v>1</v>
      </c>
      <c r="Y794" s="2" t="b">
        <f t="shared" si="103"/>
        <v>1</v>
      </c>
    </row>
    <row r="795" spans="1:25" thickTop="1" thickBot="1" x14ac:dyDescent="0.3">
      <c r="A795" s="35">
        <v>794</v>
      </c>
      <c r="B795" s="15" t="s">
        <v>850</v>
      </c>
      <c r="C795" s="4">
        <f t="shared" ca="1" si="96"/>
        <v>4.7724967870005912</v>
      </c>
      <c r="D795" s="5">
        <f t="shared" ca="1" si="97"/>
        <v>17</v>
      </c>
      <c r="E795" s="6" t="s">
        <v>1087</v>
      </c>
      <c r="F795" s="7" t="s">
        <v>1845</v>
      </c>
      <c r="G795" s="8" t="s">
        <v>1363</v>
      </c>
      <c r="H795" s="9" t="s">
        <v>3752</v>
      </c>
      <c r="I795" s="10" t="s">
        <v>3755</v>
      </c>
      <c r="J795" s="11" t="s">
        <v>3756</v>
      </c>
      <c r="K795" s="12" t="s">
        <v>1867</v>
      </c>
      <c r="L795" s="7" t="s">
        <v>3757</v>
      </c>
      <c r="M795" s="13" t="s">
        <v>1363</v>
      </c>
      <c r="N795" s="14" t="s">
        <v>1842</v>
      </c>
      <c r="O795" s="9" t="s">
        <v>1825</v>
      </c>
      <c r="P795" s="13" t="s">
        <v>1916</v>
      </c>
      <c r="Q795" s="8" t="s">
        <v>2690</v>
      </c>
      <c r="R795" s="3" t="s">
        <v>1391</v>
      </c>
      <c r="S795" s="10" t="s">
        <v>3758</v>
      </c>
      <c r="T795" s="16">
        <f t="shared" ca="1" si="98"/>
        <v>43510</v>
      </c>
      <c r="U795" s="36" t="b">
        <f t="shared" ca="1" si="99"/>
        <v>1</v>
      </c>
      <c r="V795" s="36" t="b">
        <f t="shared" ca="1" si="100"/>
        <v>0</v>
      </c>
      <c r="W795" s="38" t="b">
        <f t="shared" ca="1" si="101"/>
        <v>0</v>
      </c>
      <c r="X795" s="2" t="b">
        <f t="shared" ca="1" si="102"/>
        <v>1</v>
      </c>
      <c r="Y795" s="2" t="b">
        <f t="shared" si="103"/>
        <v>1</v>
      </c>
    </row>
    <row r="796" spans="1:25" ht="31.5" thickTop="1" thickBot="1" x14ac:dyDescent="0.3">
      <c r="A796" s="35">
        <v>795</v>
      </c>
      <c r="B796" s="15" t="s">
        <v>851</v>
      </c>
      <c r="C796" s="4">
        <f t="shared" ca="1" si="96"/>
        <v>6.1666413274564462</v>
      </c>
      <c r="D796" s="5">
        <f t="shared" ca="1" si="97"/>
        <v>17</v>
      </c>
      <c r="E796" s="6" t="s">
        <v>1087</v>
      </c>
      <c r="F796" s="7" t="s">
        <v>1864</v>
      </c>
      <c r="G796" s="8" t="s">
        <v>3759</v>
      </c>
      <c r="H796" s="9" t="s">
        <v>2057</v>
      </c>
      <c r="I796" s="10" t="s">
        <v>3748</v>
      </c>
      <c r="J796" s="11" t="s">
        <v>3751</v>
      </c>
      <c r="K796" s="12" t="s">
        <v>3543</v>
      </c>
      <c r="L796" s="7" t="s">
        <v>1224</v>
      </c>
      <c r="M796" s="13" t="s">
        <v>1839</v>
      </c>
      <c r="N796" s="14" t="s">
        <v>3760</v>
      </c>
      <c r="O796" s="9" t="s">
        <v>1363</v>
      </c>
      <c r="P796" s="13" t="s">
        <v>1842</v>
      </c>
      <c r="Q796" s="8" t="s">
        <v>1825</v>
      </c>
      <c r="R796" s="3" t="s">
        <v>1867</v>
      </c>
      <c r="S796" s="10" t="s">
        <v>3761</v>
      </c>
      <c r="T796" s="16">
        <f t="shared" ca="1" si="98"/>
        <v>43492</v>
      </c>
      <c r="U796" s="36" t="b">
        <f t="shared" ca="1" si="99"/>
        <v>1</v>
      </c>
      <c r="V796" s="36" t="b">
        <f t="shared" ca="1" si="100"/>
        <v>0</v>
      </c>
      <c r="W796" s="38" t="b">
        <f t="shared" ca="1" si="101"/>
        <v>0</v>
      </c>
      <c r="X796" s="2" t="b">
        <f t="shared" ca="1" si="102"/>
        <v>1</v>
      </c>
      <c r="Y796" s="2" t="b">
        <f t="shared" si="103"/>
        <v>1</v>
      </c>
    </row>
    <row r="797" spans="1:25" thickTop="1" thickBot="1" x14ac:dyDescent="0.3">
      <c r="A797" s="35">
        <v>796</v>
      </c>
      <c r="B797" s="15" t="s">
        <v>852</v>
      </c>
      <c r="C797" s="4">
        <f t="shared" ca="1" si="96"/>
        <v>20.001590023158112</v>
      </c>
      <c r="D797" s="5">
        <f t="shared" ca="1" si="97"/>
        <v>17</v>
      </c>
      <c r="E797" s="6" t="s">
        <v>2488</v>
      </c>
      <c r="F797" s="7" t="s">
        <v>1084</v>
      </c>
      <c r="G797" s="8" t="s">
        <v>1092</v>
      </c>
      <c r="H797" s="9" t="s">
        <v>1248</v>
      </c>
      <c r="I797" s="10" t="s">
        <v>1226</v>
      </c>
      <c r="J797" s="11" t="s">
        <v>1146</v>
      </c>
      <c r="K797" s="12" t="s">
        <v>1397</v>
      </c>
      <c r="L797" s="7" t="s">
        <v>3762</v>
      </c>
      <c r="M797" s="13" t="s">
        <v>1310</v>
      </c>
      <c r="N797" s="14" t="s">
        <v>1503</v>
      </c>
      <c r="T797" s="16">
        <f t="shared" ca="1" si="98"/>
        <v>43497</v>
      </c>
      <c r="U797" s="36" t="b">
        <f t="shared" ca="1" si="99"/>
        <v>1</v>
      </c>
      <c r="V797" s="36" t="b">
        <f t="shared" ca="1" si="100"/>
        <v>0</v>
      </c>
      <c r="W797" s="38" t="b">
        <f t="shared" ca="1" si="101"/>
        <v>0</v>
      </c>
      <c r="X797" s="2" t="b">
        <f t="shared" ca="1" si="102"/>
        <v>1</v>
      </c>
      <c r="Y797" s="2" t="b">
        <f t="shared" si="103"/>
        <v>1</v>
      </c>
    </row>
    <row r="798" spans="1:25" ht="31.5" thickTop="1" thickBot="1" x14ac:dyDescent="0.3">
      <c r="A798" s="35">
        <v>797</v>
      </c>
      <c r="B798" s="15" t="s">
        <v>853</v>
      </c>
      <c r="C798" s="4">
        <f t="shared" ca="1" si="96"/>
        <v>69.852822299424801</v>
      </c>
      <c r="D798" s="5">
        <f t="shared" ca="1" si="97"/>
        <v>12</v>
      </c>
      <c r="E798" s="6" t="s">
        <v>2231</v>
      </c>
      <c r="F798" s="7" t="s">
        <v>1084</v>
      </c>
      <c r="G798" s="8" t="s">
        <v>1092</v>
      </c>
      <c r="H798" s="9" t="s">
        <v>1419</v>
      </c>
      <c r="I798" s="10" t="s">
        <v>1248</v>
      </c>
      <c r="J798" s="11" t="s">
        <v>1226</v>
      </c>
      <c r="K798" s="12" t="s">
        <v>1146</v>
      </c>
      <c r="L798" s="7" t="s">
        <v>1397</v>
      </c>
      <c r="M798" s="13" t="s">
        <v>3763</v>
      </c>
      <c r="N798" s="14" t="s">
        <v>1310</v>
      </c>
      <c r="O798" s="9" t="s">
        <v>1503</v>
      </c>
      <c r="T798" s="16">
        <f t="shared" ca="1" si="98"/>
        <v>43508</v>
      </c>
      <c r="U798" s="36" t="b">
        <f t="shared" ca="1" si="99"/>
        <v>1</v>
      </c>
      <c r="V798" s="36" t="b">
        <f t="shared" ca="1" si="100"/>
        <v>0</v>
      </c>
      <c r="W798" s="38" t="b">
        <f t="shared" ca="1" si="101"/>
        <v>0</v>
      </c>
      <c r="X798" s="2" t="b">
        <f t="shared" ca="1" si="102"/>
        <v>0</v>
      </c>
      <c r="Y798" s="2" t="b">
        <f t="shared" si="103"/>
        <v>1</v>
      </c>
    </row>
    <row r="799" spans="1:25" thickTop="1" thickBot="1" x14ac:dyDescent="0.3">
      <c r="A799" s="35">
        <v>798</v>
      </c>
      <c r="B799" s="15" t="s">
        <v>854</v>
      </c>
      <c r="C799" s="4">
        <f t="shared" ca="1" si="96"/>
        <v>5.3903373259291953</v>
      </c>
      <c r="D799" s="5">
        <f t="shared" ca="1" si="97"/>
        <v>13</v>
      </c>
      <c r="E799" s="6" t="s">
        <v>2488</v>
      </c>
      <c r="F799" s="7" t="s">
        <v>1283</v>
      </c>
      <c r="G799" s="8" t="s">
        <v>1084</v>
      </c>
      <c r="H799" s="9" t="s">
        <v>1248</v>
      </c>
      <c r="I799" s="10" t="s">
        <v>1092</v>
      </c>
      <c r="J799" s="11" t="s">
        <v>1144</v>
      </c>
      <c r="K799" s="12" t="s">
        <v>1583</v>
      </c>
      <c r="L799" s="7" t="s">
        <v>1117</v>
      </c>
      <c r="M799" s="13" t="s">
        <v>1310</v>
      </c>
      <c r="N799" s="14" t="s">
        <v>1397</v>
      </c>
      <c r="O799" s="9" t="s">
        <v>3764</v>
      </c>
      <c r="T799" s="16">
        <f t="shared" ca="1" si="98"/>
        <v>43499</v>
      </c>
      <c r="U799" s="36" t="b">
        <f t="shared" ca="1" si="99"/>
        <v>1</v>
      </c>
      <c r="V799" s="36" t="b">
        <f t="shared" ca="1" si="100"/>
        <v>0</v>
      </c>
      <c r="W799" s="38" t="b">
        <f t="shared" ca="1" si="101"/>
        <v>0</v>
      </c>
      <c r="X799" s="2" t="b">
        <f t="shared" ca="1" si="102"/>
        <v>1</v>
      </c>
      <c r="Y799" s="2" t="b">
        <f t="shared" si="103"/>
        <v>1</v>
      </c>
    </row>
    <row r="800" spans="1:25" thickTop="1" thickBot="1" x14ac:dyDescent="0.3">
      <c r="A800" s="35">
        <v>799</v>
      </c>
      <c r="B800" s="15" t="s">
        <v>855</v>
      </c>
      <c r="C800" s="4">
        <f t="shared" ca="1" si="96"/>
        <v>47.182770396453556</v>
      </c>
      <c r="D800" s="5">
        <f t="shared" ca="1" si="97"/>
        <v>13</v>
      </c>
      <c r="E800" s="6" t="s">
        <v>3765</v>
      </c>
      <c r="F800" s="7" t="s">
        <v>1730</v>
      </c>
      <c r="G800" s="8" t="s">
        <v>1070</v>
      </c>
      <c r="H800" s="9" t="s">
        <v>3766</v>
      </c>
      <c r="I800" s="10" t="s">
        <v>1224</v>
      </c>
      <c r="J800" s="11" t="s">
        <v>1084</v>
      </c>
      <c r="K800" s="12" t="s">
        <v>3767</v>
      </c>
      <c r="L800" s="7" t="s">
        <v>1084</v>
      </c>
      <c r="M800" s="13" t="s">
        <v>1092</v>
      </c>
      <c r="N800" s="14" t="s">
        <v>1071</v>
      </c>
      <c r="O800" s="9" t="s">
        <v>1196</v>
      </c>
      <c r="P800" s="13" t="s">
        <v>1198</v>
      </c>
      <c r="Q800" s="8" t="s">
        <v>2585</v>
      </c>
      <c r="R800" s="3" t="s">
        <v>1305</v>
      </c>
      <c r="S800" s="10" t="s">
        <v>1462</v>
      </c>
      <c r="T800" s="16">
        <f t="shared" ca="1" si="98"/>
        <v>43525</v>
      </c>
      <c r="U800" s="36" t="b">
        <f t="shared" ca="1" si="99"/>
        <v>1</v>
      </c>
      <c r="V800" s="36" t="b">
        <f t="shared" ca="1" si="100"/>
        <v>0</v>
      </c>
      <c r="W800" s="38" t="b">
        <f t="shared" ca="1" si="101"/>
        <v>0</v>
      </c>
      <c r="X800" s="2" t="b">
        <f t="shared" ca="1" si="102"/>
        <v>0</v>
      </c>
      <c r="Y800" s="2" t="b">
        <f t="shared" si="103"/>
        <v>1</v>
      </c>
    </row>
    <row r="801" spans="1:25" ht="31.5" thickTop="1" thickBot="1" x14ac:dyDescent="0.3">
      <c r="A801" s="35">
        <v>800</v>
      </c>
      <c r="B801" s="15" t="s">
        <v>856</v>
      </c>
      <c r="C801" s="4">
        <f t="shared" ca="1" si="96"/>
        <v>52.212262372207249</v>
      </c>
      <c r="D801" s="5">
        <f t="shared" ca="1" si="97"/>
        <v>17</v>
      </c>
      <c r="E801" s="6" t="s">
        <v>3769</v>
      </c>
      <c r="F801" s="7" t="s">
        <v>1500</v>
      </c>
      <c r="G801" s="8" t="s">
        <v>1184</v>
      </c>
      <c r="H801" s="9" t="s">
        <v>1185</v>
      </c>
      <c r="I801" s="10" t="s">
        <v>1460</v>
      </c>
      <c r="J801" s="11" t="s">
        <v>3711</v>
      </c>
      <c r="K801" s="12" t="s">
        <v>1500</v>
      </c>
      <c r="L801" s="7" t="s">
        <v>1184</v>
      </c>
      <c r="M801" s="13" t="s">
        <v>1185</v>
      </c>
      <c r="N801" s="14" t="s">
        <v>1460</v>
      </c>
      <c r="O801" s="9" t="s">
        <v>3712</v>
      </c>
      <c r="P801" s="13" t="s">
        <v>3770</v>
      </c>
      <c r="Q801" s="8" t="s">
        <v>1529</v>
      </c>
      <c r="R801" s="3" t="s">
        <v>3721</v>
      </c>
      <c r="S801" s="10" t="s">
        <v>3722</v>
      </c>
      <c r="T801" s="16">
        <f t="shared" ca="1" si="98"/>
        <v>43525</v>
      </c>
      <c r="U801" s="36" t="b">
        <f t="shared" ca="1" si="99"/>
        <v>1</v>
      </c>
      <c r="V801" s="36" t="b">
        <f t="shared" ca="1" si="100"/>
        <v>0</v>
      </c>
      <c r="W801" s="38" t="b">
        <f t="shared" ca="1" si="101"/>
        <v>0</v>
      </c>
      <c r="X801" s="2" t="b">
        <f t="shared" ca="1" si="102"/>
        <v>0</v>
      </c>
      <c r="Y801" s="2" t="b">
        <f t="shared" si="103"/>
        <v>1</v>
      </c>
    </row>
    <row r="802" spans="1:25" ht="31.5" thickTop="1" thickBot="1" x14ac:dyDescent="0.3">
      <c r="A802" s="35">
        <v>801</v>
      </c>
      <c r="B802" s="15" t="s">
        <v>857</v>
      </c>
      <c r="C802" s="4">
        <f t="shared" ca="1" si="96"/>
        <v>23.423651216250107</v>
      </c>
      <c r="D802" s="5">
        <f t="shared" ca="1" si="97"/>
        <v>17</v>
      </c>
      <c r="E802" s="6" t="s">
        <v>3769</v>
      </c>
      <c r="F802" s="7" t="s">
        <v>3771</v>
      </c>
      <c r="G802" s="8" t="s">
        <v>3772</v>
      </c>
      <c r="H802" s="9" t="s">
        <v>1184</v>
      </c>
      <c r="I802" s="10" t="s">
        <v>1185</v>
      </c>
      <c r="J802" s="11" t="s">
        <v>1460</v>
      </c>
      <c r="K802" s="12" t="s">
        <v>3712</v>
      </c>
      <c r="L802" s="7" t="s">
        <v>3773</v>
      </c>
      <c r="M802" s="13" t="s">
        <v>2450</v>
      </c>
      <c r="N802" s="14" t="s">
        <v>3774</v>
      </c>
      <c r="O802" s="9" t="s">
        <v>3775</v>
      </c>
      <c r="P802" s="13" t="s">
        <v>3776</v>
      </c>
      <c r="Q802" s="8" t="s">
        <v>3722</v>
      </c>
      <c r="R802" s="3" t="s">
        <v>1092</v>
      </c>
      <c r="S802" s="10" t="s">
        <v>1151</v>
      </c>
      <c r="T802" s="16">
        <f t="shared" ca="1" si="98"/>
        <v>43498</v>
      </c>
      <c r="U802" s="36" t="b">
        <f t="shared" ca="1" si="99"/>
        <v>1</v>
      </c>
      <c r="V802" s="36" t="b">
        <f t="shared" ca="1" si="100"/>
        <v>0</v>
      </c>
      <c r="W802" s="38" t="b">
        <f t="shared" ca="1" si="101"/>
        <v>0</v>
      </c>
      <c r="X802" s="2" t="b">
        <f t="shared" ca="1" si="102"/>
        <v>1</v>
      </c>
      <c r="Y802" s="2" t="b">
        <f t="shared" si="103"/>
        <v>1</v>
      </c>
    </row>
    <row r="803" spans="1:25" thickTop="1" thickBot="1" x14ac:dyDescent="0.3">
      <c r="A803" s="35">
        <v>802</v>
      </c>
      <c r="B803" s="15" t="s">
        <v>858</v>
      </c>
      <c r="C803" s="4">
        <f t="shared" ca="1" si="96"/>
        <v>85.878848504607788</v>
      </c>
      <c r="D803" s="5">
        <f t="shared" ca="1" si="97"/>
        <v>17</v>
      </c>
      <c r="E803" s="6" t="s">
        <v>3777</v>
      </c>
      <c r="F803" s="7" t="s">
        <v>1500</v>
      </c>
      <c r="G803" s="8" t="s">
        <v>1184</v>
      </c>
      <c r="H803" s="9" t="s">
        <v>1185</v>
      </c>
      <c r="I803" s="10" t="s">
        <v>1460</v>
      </c>
      <c r="J803" s="11" t="s">
        <v>3711</v>
      </c>
      <c r="K803" s="12" t="s">
        <v>1500</v>
      </c>
      <c r="L803" s="7" t="s">
        <v>1184</v>
      </c>
      <c r="M803" s="13" t="s">
        <v>1185</v>
      </c>
      <c r="N803" s="14" t="s">
        <v>1460</v>
      </c>
      <c r="O803" s="9" t="s">
        <v>3712</v>
      </c>
      <c r="P803" s="13" t="s">
        <v>3770</v>
      </c>
      <c r="Q803" s="8" t="s">
        <v>1529</v>
      </c>
      <c r="R803" s="3" t="s">
        <v>3778</v>
      </c>
      <c r="S803" s="10" t="s">
        <v>3779</v>
      </c>
      <c r="T803" s="16">
        <f t="shared" ca="1" si="98"/>
        <v>43493</v>
      </c>
      <c r="U803" s="36" t="b">
        <f t="shared" ca="1" si="99"/>
        <v>1</v>
      </c>
      <c r="V803" s="36" t="b">
        <f t="shared" ca="1" si="100"/>
        <v>0</v>
      </c>
      <c r="W803" s="38" t="b">
        <f t="shared" ca="1" si="101"/>
        <v>0</v>
      </c>
      <c r="X803" s="2" t="b">
        <f t="shared" ca="1" si="102"/>
        <v>0</v>
      </c>
      <c r="Y803" s="2" t="b">
        <f t="shared" si="103"/>
        <v>1</v>
      </c>
    </row>
    <row r="804" spans="1:25" ht="31.5" thickTop="1" thickBot="1" x14ac:dyDescent="0.3">
      <c r="A804" s="35">
        <v>803</v>
      </c>
      <c r="B804" s="15" t="s">
        <v>859</v>
      </c>
      <c r="C804" s="4">
        <f t="shared" ca="1" si="96"/>
        <v>6.1304105352177229</v>
      </c>
      <c r="D804" s="5">
        <f t="shared" ca="1" si="97"/>
        <v>17</v>
      </c>
      <c r="E804" s="6" t="s">
        <v>3710</v>
      </c>
      <c r="F804" s="7" t="s">
        <v>1500</v>
      </c>
      <c r="G804" s="8" t="s">
        <v>1184</v>
      </c>
      <c r="H804" s="9" t="s">
        <v>1185</v>
      </c>
      <c r="I804" s="10" t="s">
        <v>1460</v>
      </c>
      <c r="J804" s="11" t="s">
        <v>3711</v>
      </c>
      <c r="K804" s="12" t="s">
        <v>1500</v>
      </c>
      <c r="L804" s="7" t="s">
        <v>1184</v>
      </c>
      <c r="M804" s="13" t="s">
        <v>1185</v>
      </c>
      <c r="N804" s="14" t="s">
        <v>1460</v>
      </c>
      <c r="O804" s="9" t="s">
        <v>3712</v>
      </c>
      <c r="P804" s="13" t="s">
        <v>1084</v>
      </c>
      <c r="Q804" s="8" t="s">
        <v>2978</v>
      </c>
      <c r="R804" s="3" t="s">
        <v>3780</v>
      </c>
      <c r="S804" s="10" t="s">
        <v>1529</v>
      </c>
      <c r="T804" s="16">
        <f t="shared" ca="1" si="98"/>
        <v>43493</v>
      </c>
      <c r="U804" s="36" t="b">
        <f t="shared" ca="1" si="99"/>
        <v>1</v>
      </c>
      <c r="V804" s="36" t="b">
        <f t="shared" ca="1" si="100"/>
        <v>0</v>
      </c>
      <c r="W804" s="38" t="b">
        <f t="shared" ca="1" si="101"/>
        <v>0</v>
      </c>
      <c r="X804" s="2" t="b">
        <f t="shared" ca="1" si="102"/>
        <v>1</v>
      </c>
      <c r="Y804" s="2" t="b">
        <f t="shared" si="103"/>
        <v>1</v>
      </c>
    </row>
    <row r="805" spans="1:25" thickTop="1" thickBot="1" x14ac:dyDescent="0.3">
      <c r="A805" s="35">
        <v>804</v>
      </c>
      <c r="B805" s="15" t="s">
        <v>860</v>
      </c>
      <c r="C805" s="4">
        <f t="shared" ca="1" si="96"/>
        <v>24.234418568145333</v>
      </c>
      <c r="D805" s="5">
        <f t="shared" ca="1" si="97"/>
        <v>17</v>
      </c>
      <c r="E805" s="6" t="s">
        <v>3781</v>
      </c>
      <c r="F805" s="7" t="s">
        <v>3782</v>
      </c>
      <c r="G805" s="8" t="s">
        <v>3783</v>
      </c>
      <c r="H805" s="9" t="s">
        <v>1499</v>
      </c>
      <c r="I805" s="10" t="s">
        <v>1452</v>
      </c>
      <c r="J805" s="11" t="s">
        <v>1462</v>
      </c>
      <c r="K805" s="12" t="s">
        <v>3784</v>
      </c>
      <c r="L805" s="7" t="s">
        <v>1673</v>
      </c>
      <c r="M805" s="13" t="s">
        <v>3785</v>
      </c>
      <c r="N805" s="14" t="s">
        <v>3786</v>
      </c>
      <c r="O805" s="9" t="s">
        <v>1070</v>
      </c>
      <c r="P805" s="13" t="s">
        <v>1224</v>
      </c>
      <c r="Q805" s="8" t="s">
        <v>3787</v>
      </c>
      <c r="R805" s="3" t="s">
        <v>1734</v>
      </c>
      <c r="S805" s="10" t="s">
        <v>1305</v>
      </c>
      <c r="T805" s="16">
        <f t="shared" ca="1" si="98"/>
        <v>43529</v>
      </c>
      <c r="U805" s="36" t="b">
        <f t="shared" ca="1" si="99"/>
        <v>1</v>
      </c>
      <c r="V805" s="36" t="b">
        <f t="shared" ca="1" si="100"/>
        <v>0</v>
      </c>
      <c r="W805" s="38" t="b">
        <f t="shared" ca="1" si="101"/>
        <v>0</v>
      </c>
      <c r="X805" s="2" t="b">
        <f t="shared" ca="1" si="102"/>
        <v>1</v>
      </c>
      <c r="Y805" s="2" t="b">
        <f t="shared" si="103"/>
        <v>1</v>
      </c>
    </row>
    <row r="806" spans="1:25" thickTop="1" thickBot="1" x14ac:dyDescent="0.3">
      <c r="A806" s="35">
        <v>805</v>
      </c>
      <c r="B806" s="15" t="s">
        <v>861</v>
      </c>
      <c r="C806" s="4">
        <f t="shared" ca="1" si="96"/>
        <v>39.887972652291936</v>
      </c>
      <c r="D806" s="5">
        <f t="shared" ca="1" si="97"/>
        <v>17</v>
      </c>
      <c r="E806" s="6" t="s">
        <v>1087</v>
      </c>
      <c r="F806" s="7" t="s">
        <v>3728</v>
      </c>
      <c r="G806" s="8" t="s">
        <v>1084</v>
      </c>
      <c r="H806" s="9" t="s">
        <v>2695</v>
      </c>
      <c r="I806" s="10" t="s">
        <v>1132</v>
      </c>
      <c r="J806" s="11" t="s">
        <v>3022</v>
      </c>
      <c r="K806" s="12" t="s">
        <v>1431</v>
      </c>
      <c r="L806" s="7" t="s">
        <v>1092</v>
      </c>
      <c r="M806" s="13" t="s">
        <v>1131</v>
      </c>
      <c r="N806" s="14" t="s">
        <v>3788</v>
      </c>
      <c r="O806" s="9" t="s">
        <v>1224</v>
      </c>
      <c r="P806" s="13" t="s">
        <v>1748</v>
      </c>
      <c r="Q806" s="8" t="s">
        <v>2164</v>
      </c>
      <c r="R806" s="3" t="s">
        <v>3729</v>
      </c>
      <c r="S806" s="10" t="s">
        <v>1226</v>
      </c>
      <c r="T806" s="16">
        <f t="shared" ca="1" si="98"/>
        <v>43518</v>
      </c>
      <c r="U806" s="36" t="b">
        <f t="shared" ca="1" si="99"/>
        <v>1</v>
      </c>
      <c r="V806" s="36" t="b">
        <f t="shared" ca="1" si="100"/>
        <v>0</v>
      </c>
      <c r="W806" s="38" t="b">
        <f t="shared" ca="1" si="101"/>
        <v>0</v>
      </c>
      <c r="X806" s="2" t="b">
        <f t="shared" ca="1" si="102"/>
        <v>0</v>
      </c>
      <c r="Y806" s="2" t="b">
        <f t="shared" si="103"/>
        <v>1</v>
      </c>
    </row>
    <row r="807" spans="1:25" thickTop="1" thickBot="1" x14ac:dyDescent="0.3">
      <c r="A807" s="35">
        <v>806</v>
      </c>
      <c r="B807" s="15" t="s">
        <v>862</v>
      </c>
      <c r="C807" s="4">
        <f t="shared" ca="1" si="96"/>
        <v>67.609170222251748</v>
      </c>
      <c r="D807" s="5">
        <f t="shared" ca="1" si="97"/>
        <v>17</v>
      </c>
      <c r="E807" s="6" t="s">
        <v>3723</v>
      </c>
      <c r="F807" s="7" t="s">
        <v>3789</v>
      </c>
      <c r="G807" s="8" t="s">
        <v>1092</v>
      </c>
      <c r="H807" s="9" t="s">
        <v>1214</v>
      </c>
      <c r="I807" s="10" t="s">
        <v>1119</v>
      </c>
      <c r="J807" s="11" t="s">
        <v>1408</v>
      </c>
      <c r="K807" s="12" t="s">
        <v>1103</v>
      </c>
      <c r="L807" s="7" t="s">
        <v>3790</v>
      </c>
      <c r="M807" s="13" t="s">
        <v>3791</v>
      </c>
      <c r="N807" s="14" t="s">
        <v>2157</v>
      </c>
      <c r="O807" s="9" t="s">
        <v>1092</v>
      </c>
      <c r="P807" s="13" t="s">
        <v>1407</v>
      </c>
      <c r="Q807" s="8" t="s">
        <v>3792</v>
      </c>
      <c r="R807" s="3" t="s">
        <v>3793</v>
      </c>
      <c r="S807" s="10" t="s">
        <v>3728</v>
      </c>
      <c r="T807" s="16">
        <f t="shared" ca="1" si="98"/>
        <v>43491</v>
      </c>
      <c r="U807" s="36" t="b">
        <f t="shared" ca="1" si="99"/>
        <v>1</v>
      </c>
      <c r="V807" s="36" t="b">
        <f t="shared" ca="1" si="100"/>
        <v>0</v>
      </c>
      <c r="W807" s="38" t="b">
        <f t="shared" ca="1" si="101"/>
        <v>0</v>
      </c>
      <c r="X807" s="2" t="b">
        <f t="shared" ca="1" si="102"/>
        <v>0</v>
      </c>
      <c r="Y807" s="2" t="b">
        <f t="shared" si="103"/>
        <v>1</v>
      </c>
    </row>
    <row r="808" spans="1:25" thickTop="1" thickBot="1" x14ac:dyDescent="0.3">
      <c r="A808" s="35">
        <v>807</v>
      </c>
      <c r="B808" s="15" t="s">
        <v>863</v>
      </c>
      <c r="C808" s="4">
        <f t="shared" ca="1" si="96"/>
        <v>4.2144781385061059</v>
      </c>
      <c r="D808" s="5">
        <f t="shared" ca="1" si="97"/>
        <v>17</v>
      </c>
      <c r="E808" s="6" t="s">
        <v>1824</v>
      </c>
      <c r="F808" s="7" t="s">
        <v>3264</v>
      </c>
      <c r="G808" s="8" t="s">
        <v>3265</v>
      </c>
      <c r="H808" s="9" t="s">
        <v>2164</v>
      </c>
      <c r="I808" s="10" t="s">
        <v>3794</v>
      </c>
      <c r="J808" s="11" t="s">
        <v>1768</v>
      </c>
      <c r="T808" s="16">
        <f t="shared" ca="1" si="98"/>
        <v>43498</v>
      </c>
      <c r="U808" s="36" t="b">
        <f t="shared" ca="1" si="99"/>
        <v>1</v>
      </c>
      <c r="V808" s="36" t="b">
        <f t="shared" ca="1" si="100"/>
        <v>0</v>
      </c>
      <c r="W808" s="38" t="b">
        <f t="shared" ca="1" si="101"/>
        <v>0</v>
      </c>
      <c r="X808" s="2" t="b">
        <f t="shared" ca="1" si="102"/>
        <v>1</v>
      </c>
      <c r="Y808" s="2" t="b">
        <f t="shared" si="103"/>
        <v>1</v>
      </c>
    </row>
    <row r="809" spans="1:25" thickTop="1" thickBot="1" x14ac:dyDescent="0.3">
      <c r="A809" s="35">
        <v>808</v>
      </c>
      <c r="B809" s="15" t="s">
        <v>864</v>
      </c>
      <c r="C809" s="4">
        <f t="shared" ca="1" si="96"/>
        <v>97.904991535466252</v>
      </c>
      <c r="D809" s="5">
        <f t="shared" ca="1" si="97"/>
        <v>8</v>
      </c>
      <c r="E809" s="6" t="s">
        <v>865</v>
      </c>
      <c r="T809" s="16">
        <f t="shared" ca="1" si="98"/>
        <v>43506</v>
      </c>
      <c r="U809" s="36" t="b">
        <f t="shared" ca="1" si="99"/>
        <v>0</v>
      </c>
      <c r="V809" s="36" t="b">
        <f t="shared" ca="1" si="100"/>
        <v>1</v>
      </c>
      <c r="W809" s="38" t="b">
        <f t="shared" ca="1" si="101"/>
        <v>0</v>
      </c>
      <c r="X809" s="2" t="b">
        <f t="shared" ca="1" si="102"/>
        <v>0</v>
      </c>
      <c r="Y809" s="2" t="b">
        <f t="shared" si="103"/>
        <v>1</v>
      </c>
    </row>
    <row r="810" spans="1:25" thickTop="1" thickBot="1" x14ac:dyDescent="0.3">
      <c r="A810" s="35">
        <v>809</v>
      </c>
      <c r="B810" s="15" t="s">
        <v>866</v>
      </c>
      <c r="C810" s="4">
        <f t="shared" ca="1" si="96"/>
        <v>67.951951902469744</v>
      </c>
      <c r="D810" s="5">
        <f t="shared" ca="1" si="97"/>
        <v>3</v>
      </c>
      <c r="E810" s="6" t="s">
        <v>3795</v>
      </c>
      <c r="F810" s="7" t="s">
        <v>1084</v>
      </c>
      <c r="G810" s="8" t="s">
        <v>1552</v>
      </c>
      <c r="H810" s="9" t="s">
        <v>3796</v>
      </c>
      <c r="I810" s="10" t="s">
        <v>1169</v>
      </c>
      <c r="J810" s="11" t="s">
        <v>2985</v>
      </c>
      <c r="K810" s="12" t="s">
        <v>2183</v>
      </c>
      <c r="L810" s="7" t="s">
        <v>3797</v>
      </c>
      <c r="M810" s="13" t="s">
        <v>3653</v>
      </c>
      <c r="N810" s="14" t="s">
        <v>3798</v>
      </c>
      <c r="T810" s="16">
        <f t="shared" ca="1" si="98"/>
        <v>43507</v>
      </c>
      <c r="U810" s="36" t="b">
        <f t="shared" ca="1" si="99"/>
        <v>0</v>
      </c>
      <c r="V810" s="36" t="b">
        <f t="shared" ca="1" si="100"/>
        <v>1</v>
      </c>
      <c r="W810" s="38" t="b">
        <f t="shared" ca="1" si="101"/>
        <v>0</v>
      </c>
      <c r="X810" s="2" t="b">
        <f t="shared" ca="1" si="102"/>
        <v>0</v>
      </c>
      <c r="Y810" s="2" t="b">
        <f t="shared" si="103"/>
        <v>1</v>
      </c>
    </row>
    <row r="811" spans="1:25" thickTop="1" thickBot="1" x14ac:dyDescent="0.3">
      <c r="A811" s="35">
        <v>810</v>
      </c>
      <c r="B811" s="15" t="s">
        <v>867</v>
      </c>
      <c r="C811" s="4">
        <f t="shared" ca="1" si="96"/>
        <v>69.755175669861231</v>
      </c>
      <c r="D811" s="5">
        <f t="shared" ca="1" si="97"/>
        <v>12</v>
      </c>
      <c r="E811" s="6" t="s">
        <v>868</v>
      </c>
      <c r="T811" s="16">
        <f t="shared" ca="1" si="98"/>
        <v>43525</v>
      </c>
      <c r="U811" s="36" t="b">
        <f t="shared" ca="1" si="99"/>
        <v>1</v>
      </c>
      <c r="V811" s="36" t="b">
        <f t="shared" ca="1" si="100"/>
        <v>0</v>
      </c>
      <c r="W811" s="38" t="b">
        <f t="shared" ca="1" si="101"/>
        <v>0</v>
      </c>
      <c r="X811" s="2" t="b">
        <f t="shared" ca="1" si="102"/>
        <v>0</v>
      </c>
      <c r="Y811" s="2" t="b">
        <f t="shared" si="103"/>
        <v>1</v>
      </c>
    </row>
    <row r="812" spans="1:25" thickTop="1" thickBot="1" x14ac:dyDescent="0.3">
      <c r="A812" s="35">
        <v>811</v>
      </c>
      <c r="B812" s="15" t="s">
        <v>869</v>
      </c>
      <c r="C812" s="4">
        <f t="shared" ca="1" si="96"/>
        <v>69.831907258660905</v>
      </c>
      <c r="D812" s="5">
        <f t="shared" ca="1" si="97"/>
        <v>3</v>
      </c>
      <c r="E812" s="6" t="s">
        <v>3799</v>
      </c>
      <c r="F812" s="7" t="s">
        <v>3800</v>
      </c>
      <c r="G812" s="8" t="s">
        <v>1182</v>
      </c>
      <c r="H812" s="9" t="s">
        <v>2229</v>
      </c>
      <c r="I812" s="10" t="s">
        <v>1184</v>
      </c>
      <c r="J812" s="11" t="s">
        <v>1185</v>
      </c>
      <c r="K812" s="12" t="s">
        <v>1460</v>
      </c>
      <c r="L812" s="7" t="s">
        <v>1084</v>
      </c>
      <c r="M812" s="13" t="s">
        <v>3801</v>
      </c>
      <c r="N812" s="14" t="s">
        <v>1224</v>
      </c>
      <c r="O812" s="9" t="s">
        <v>1734</v>
      </c>
      <c r="P812" s="13" t="s">
        <v>1084</v>
      </c>
      <c r="Q812" s="8" t="s">
        <v>1092</v>
      </c>
      <c r="R812" s="3" t="s">
        <v>1673</v>
      </c>
      <c r="S812" s="10" t="s">
        <v>1146</v>
      </c>
      <c r="T812" s="16">
        <f t="shared" ca="1" si="98"/>
        <v>43501</v>
      </c>
      <c r="U812" s="36" t="b">
        <f t="shared" ca="1" si="99"/>
        <v>0</v>
      </c>
      <c r="V812" s="36" t="b">
        <f t="shared" ca="1" si="100"/>
        <v>1</v>
      </c>
      <c r="W812" s="38" t="b">
        <f t="shared" ca="1" si="101"/>
        <v>0</v>
      </c>
      <c r="X812" s="2" t="b">
        <f t="shared" ca="1" si="102"/>
        <v>0</v>
      </c>
      <c r="Y812" s="2" t="b">
        <f t="shared" si="103"/>
        <v>1</v>
      </c>
    </row>
    <row r="813" spans="1:25" thickTop="1" thickBot="1" x14ac:dyDescent="0.3">
      <c r="A813" s="35">
        <v>812</v>
      </c>
      <c r="B813" s="15" t="s">
        <v>870</v>
      </c>
      <c r="C813" s="4">
        <f t="shared" ca="1" si="96"/>
        <v>95.623946843043029</v>
      </c>
      <c r="D813" s="5">
        <f t="shared" ca="1" si="97"/>
        <v>17</v>
      </c>
      <c r="E813" s="6" t="s">
        <v>871</v>
      </c>
      <c r="T813" s="16">
        <f t="shared" ca="1" si="98"/>
        <v>43525</v>
      </c>
      <c r="U813" s="36" t="b">
        <f t="shared" ca="1" si="99"/>
        <v>1</v>
      </c>
      <c r="V813" s="36" t="b">
        <f t="shared" ca="1" si="100"/>
        <v>0</v>
      </c>
      <c r="W813" s="38" t="b">
        <f t="shared" ca="1" si="101"/>
        <v>0</v>
      </c>
      <c r="X813" s="2" t="b">
        <f t="shared" ca="1" si="102"/>
        <v>0</v>
      </c>
      <c r="Y813" s="2" t="b">
        <f t="shared" si="103"/>
        <v>1</v>
      </c>
    </row>
    <row r="814" spans="1:25" thickTop="1" thickBot="1" x14ac:dyDescent="0.3">
      <c r="A814" s="35">
        <v>813</v>
      </c>
      <c r="B814" s="15" t="s">
        <v>872</v>
      </c>
      <c r="C814" s="4">
        <f t="shared" ca="1" si="96"/>
        <v>52.629762742825591</v>
      </c>
      <c r="D814" s="5">
        <f t="shared" ca="1" si="97"/>
        <v>3</v>
      </c>
      <c r="E814" s="6" t="s">
        <v>1824</v>
      </c>
      <c r="F814" s="7" t="s">
        <v>3802</v>
      </c>
      <c r="G814" s="8" t="s">
        <v>3803</v>
      </c>
      <c r="T814" s="16">
        <f t="shared" ca="1" si="98"/>
        <v>43527</v>
      </c>
      <c r="U814" s="36" t="b">
        <f t="shared" ca="1" si="99"/>
        <v>0</v>
      </c>
      <c r="V814" s="36" t="b">
        <f t="shared" ca="1" si="100"/>
        <v>1</v>
      </c>
      <c r="W814" s="38" t="b">
        <f t="shared" ca="1" si="101"/>
        <v>0</v>
      </c>
      <c r="X814" s="2" t="b">
        <f t="shared" ca="1" si="102"/>
        <v>0</v>
      </c>
      <c r="Y814" s="2" t="b">
        <f t="shared" si="103"/>
        <v>1</v>
      </c>
    </row>
    <row r="815" spans="1:25" thickTop="1" thickBot="1" x14ac:dyDescent="0.3">
      <c r="A815" s="35">
        <v>814</v>
      </c>
      <c r="B815" s="15" t="s">
        <v>873</v>
      </c>
      <c r="C815" s="4">
        <f t="shared" ca="1" si="96"/>
        <v>61.445224804998453</v>
      </c>
      <c r="D815" s="5">
        <f t="shared" ca="1" si="97"/>
        <v>5</v>
      </c>
      <c r="E815" s="6" t="s">
        <v>3804</v>
      </c>
      <c r="F815" s="7" t="s">
        <v>3805</v>
      </c>
      <c r="G815" s="8" t="s">
        <v>3806</v>
      </c>
      <c r="H815" s="9" t="s">
        <v>2695</v>
      </c>
      <c r="I815" s="10" t="s">
        <v>1085</v>
      </c>
      <c r="J815" s="11" t="s">
        <v>1768</v>
      </c>
      <c r="T815" s="16">
        <f t="shared" ca="1" si="98"/>
        <v>43521</v>
      </c>
      <c r="U815" s="36" t="b">
        <f t="shared" ca="1" si="99"/>
        <v>0</v>
      </c>
      <c r="V815" s="36" t="b">
        <f t="shared" ca="1" si="100"/>
        <v>1</v>
      </c>
      <c r="W815" s="38" t="b">
        <f t="shared" ca="1" si="101"/>
        <v>0</v>
      </c>
      <c r="X815" s="2" t="b">
        <f t="shared" ca="1" si="102"/>
        <v>0</v>
      </c>
      <c r="Y815" s="2" t="b">
        <f t="shared" si="103"/>
        <v>1</v>
      </c>
    </row>
    <row r="816" spans="1:25" thickTop="1" thickBot="1" x14ac:dyDescent="0.3">
      <c r="A816" s="35">
        <v>815</v>
      </c>
      <c r="B816" s="15" t="s">
        <v>874</v>
      </c>
      <c r="C816" s="4">
        <f t="shared" ca="1" si="96"/>
        <v>24.688284565065789</v>
      </c>
      <c r="D816" s="5">
        <f t="shared" ca="1" si="97"/>
        <v>8</v>
      </c>
      <c r="E816" s="6" t="s">
        <v>3777</v>
      </c>
      <c r="F816" s="7" t="s">
        <v>1500</v>
      </c>
      <c r="G816" s="8" t="s">
        <v>3807</v>
      </c>
      <c r="H816" s="9" t="s">
        <v>1185</v>
      </c>
      <c r="I816" s="10" t="s">
        <v>1460</v>
      </c>
      <c r="J816" s="11" t="s">
        <v>3711</v>
      </c>
      <c r="K816" s="12" t="s">
        <v>1500</v>
      </c>
      <c r="L816" s="7" t="s">
        <v>1184</v>
      </c>
      <c r="M816" s="13" t="s">
        <v>1185</v>
      </c>
      <c r="N816" s="14" t="s">
        <v>1460</v>
      </c>
      <c r="O816" s="9" t="s">
        <v>3712</v>
      </c>
      <c r="P816" s="13" t="s">
        <v>3808</v>
      </c>
      <c r="Q816" s="8" t="s">
        <v>1084</v>
      </c>
      <c r="R816" s="3" t="s">
        <v>1092</v>
      </c>
      <c r="S816" s="10" t="s">
        <v>3809</v>
      </c>
      <c r="T816" s="16">
        <f t="shared" ca="1" si="98"/>
        <v>43492</v>
      </c>
      <c r="U816" s="36" t="b">
        <f t="shared" ca="1" si="99"/>
        <v>0</v>
      </c>
      <c r="V816" s="36" t="b">
        <f t="shared" ca="1" si="100"/>
        <v>1</v>
      </c>
      <c r="W816" s="38" t="b">
        <f t="shared" ca="1" si="101"/>
        <v>0</v>
      </c>
      <c r="X816" s="2" t="b">
        <f t="shared" ca="1" si="102"/>
        <v>1</v>
      </c>
      <c r="Y816" s="2" t="b">
        <f t="shared" si="103"/>
        <v>1</v>
      </c>
    </row>
    <row r="817" spans="1:25" thickTop="1" thickBot="1" x14ac:dyDescent="0.3">
      <c r="A817" s="35">
        <v>816</v>
      </c>
      <c r="B817" s="15" t="s">
        <v>875</v>
      </c>
      <c r="C817" s="4">
        <f t="shared" ca="1" si="96"/>
        <v>80.710064541709656</v>
      </c>
      <c r="D817" s="5">
        <f t="shared" ca="1" si="97"/>
        <v>17</v>
      </c>
      <c r="E817" s="6" t="s">
        <v>3810</v>
      </c>
      <c r="F817" s="7" t="s">
        <v>3811</v>
      </c>
      <c r="G817" s="8" t="s">
        <v>3265</v>
      </c>
      <c r="H817" s="9" t="s">
        <v>3812</v>
      </c>
      <c r="I817" s="10" t="s">
        <v>1768</v>
      </c>
      <c r="T817" s="16">
        <f t="shared" ca="1" si="98"/>
        <v>43512</v>
      </c>
      <c r="U817" s="36" t="b">
        <f t="shared" ca="1" si="99"/>
        <v>1</v>
      </c>
      <c r="V817" s="36" t="b">
        <f t="shared" ca="1" si="100"/>
        <v>0</v>
      </c>
      <c r="W817" s="38" t="b">
        <f t="shared" ca="1" si="101"/>
        <v>0</v>
      </c>
      <c r="X817" s="2" t="b">
        <f t="shared" ca="1" si="102"/>
        <v>0</v>
      </c>
      <c r="Y817" s="2" t="b">
        <f t="shared" si="103"/>
        <v>1</v>
      </c>
    </row>
    <row r="818" spans="1:25" ht="31.5" thickTop="1" thickBot="1" x14ac:dyDescent="0.3">
      <c r="A818" s="35">
        <v>817</v>
      </c>
      <c r="B818" s="15" t="s">
        <v>876</v>
      </c>
      <c r="C818" s="4">
        <f t="shared" ca="1" si="96"/>
        <v>85.919327965967568</v>
      </c>
      <c r="D818" s="5">
        <f t="shared" ca="1" si="97"/>
        <v>7</v>
      </c>
      <c r="E818" s="6" t="s">
        <v>3813</v>
      </c>
      <c r="F818" s="7" t="s">
        <v>2699</v>
      </c>
      <c r="G818" s="8" t="s">
        <v>3248</v>
      </c>
      <c r="H818" s="9" t="s">
        <v>3814</v>
      </c>
      <c r="I818" s="10" t="s">
        <v>3815</v>
      </c>
      <c r="J818" s="11" t="s">
        <v>3285</v>
      </c>
      <c r="K818" s="12" t="s">
        <v>3816</v>
      </c>
      <c r="L818" s="7" t="s">
        <v>1888</v>
      </c>
      <c r="M818" s="13" t="s">
        <v>3817</v>
      </c>
      <c r="N818" s="14" t="s">
        <v>1446</v>
      </c>
      <c r="O818" s="9" t="s">
        <v>1313</v>
      </c>
      <c r="P818" s="13" t="s">
        <v>1242</v>
      </c>
      <c r="Q818" s="8" t="s">
        <v>1212</v>
      </c>
      <c r="R818" s="3" t="s">
        <v>3818</v>
      </c>
      <c r="S818" s="10" t="s">
        <v>1232</v>
      </c>
      <c r="T818" s="16">
        <f t="shared" ca="1" si="98"/>
        <v>43527</v>
      </c>
      <c r="U818" s="36" t="b">
        <f t="shared" ca="1" si="99"/>
        <v>0</v>
      </c>
      <c r="V818" s="36" t="b">
        <f t="shared" ca="1" si="100"/>
        <v>1</v>
      </c>
      <c r="W818" s="38" t="b">
        <f t="shared" ca="1" si="101"/>
        <v>0</v>
      </c>
      <c r="X818" s="2" t="b">
        <f t="shared" ca="1" si="102"/>
        <v>0</v>
      </c>
      <c r="Y818" s="2" t="b">
        <f t="shared" si="103"/>
        <v>1</v>
      </c>
    </row>
    <row r="819" spans="1:25" thickTop="1" thickBot="1" x14ac:dyDescent="0.3">
      <c r="A819" s="35">
        <v>818</v>
      </c>
      <c r="B819" s="15" t="s">
        <v>877</v>
      </c>
      <c r="C819" s="4">
        <f t="shared" ca="1" si="96"/>
        <v>85.415475136975701</v>
      </c>
      <c r="D819" s="5">
        <f t="shared" ca="1" si="97"/>
        <v>17</v>
      </c>
      <c r="E819" s="6" t="s">
        <v>3819</v>
      </c>
      <c r="F819" s="7" t="s">
        <v>1109</v>
      </c>
      <c r="G819" s="8" t="s">
        <v>1224</v>
      </c>
      <c r="H819" s="9" t="s">
        <v>1084</v>
      </c>
      <c r="I819" s="10" t="s">
        <v>1414</v>
      </c>
      <c r="J819" s="11" t="s">
        <v>1250</v>
      </c>
      <c r="K819" s="12" t="s">
        <v>1248</v>
      </c>
      <c r="L819" s="7" t="s">
        <v>1092</v>
      </c>
      <c r="M819" s="13" t="s">
        <v>1399</v>
      </c>
      <c r="N819" s="14" t="s">
        <v>3820</v>
      </c>
      <c r="T819" s="16">
        <f t="shared" ca="1" si="98"/>
        <v>43511</v>
      </c>
      <c r="U819" s="36" t="b">
        <f t="shared" ca="1" si="99"/>
        <v>1</v>
      </c>
      <c r="V819" s="36" t="b">
        <f t="shared" ca="1" si="100"/>
        <v>0</v>
      </c>
      <c r="W819" s="38" t="b">
        <f t="shared" ca="1" si="101"/>
        <v>0</v>
      </c>
      <c r="X819" s="2" t="b">
        <f t="shared" ca="1" si="102"/>
        <v>0</v>
      </c>
      <c r="Y819" s="2" t="b">
        <f t="shared" si="103"/>
        <v>1</v>
      </c>
    </row>
    <row r="820" spans="1:25" thickTop="1" thickBot="1" x14ac:dyDescent="0.3">
      <c r="A820" s="35">
        <v>819</v>
      </c>
      <c r="B820" s="15" t="s">
        <v>878</v>
      </c>
      <c r="C820" s="4">
        <f t="shared" ca="1" si="96"/>
        <v>75.545591457520104</v>
      </c>
      <c r="D820" s="5">
        <f t="shared" ca="1" si="97"/>
        <v>12</v>
      </c>
      <c r="E820" s="6" t="s">
        <v>3810</v>
      </c>
      <c r="F820" s="7" t="s">
        <v>3821</v>
      </c>
      <c r="G820" s="8" t="s">
        <v>1071</v>
      </c>
      <c r="H820" s="9" t="s">
        <v>1305</v>
      </c>
      <c r="I820" s="10" t="s">
        <v>3822</v>
      </c>
      <c r="J820" s="11" t="s">
        <v>3823</v>
      </c>
      <c r="K820" s="12" t="s">
        <v>3824</v>
      </c>
      <c r="L820" s="7" t="s">
        <v>1663</v>
      </c>
      <c r="M820" s="13" t="s">
        <v>1071</v>
      </c>
      <c r="N820" s="14" t="s">
        <v>2560</v>
      </c>
      <c r="O820" s="9" t="s">
        <v>1749</v>
      </c>
      <c r="P820" s="13" t="s">
        <v>3825</v>
      </c>
      <c r="T820" s="16">
        <f t="shared" ca="1" si="98"/>
        <v>43512</v>
      </c>
      <c r="U820" s="36" t="b">
        <f t="shared" ca="1" si="99"/>
        <v>1</v>
      </c>
      <c r="V820" s="36" t="b">
        <f t="shared" ca="1" si="100"/>
        <v>0</v>
      </c>
      <c r="W820" s="38" t="b">
        <f t="shared" ca="1" si="101"/>
        <v>0</v>
      </c>
      <c r="X820" s="2" t="b">
        <f t="shared" ca="1" si="102"/>
        <v>0</v>
      </c>
      <c r="Y820" s="2" t="b">
        <f t="shared" si="103"/>
        <v>1</v>
      </c>
    </row>
    <row r="821" spans="1:25" thickTop="1" thickBot="1" x14ac:dyDescent="0.3">
      <c r="A821" s="35">
        <v>820</v>
      </c>
      <c r="B821" s="15" t="s">
        <v>879</v>
      </c>
      <c r="C821" s="4">
        <f t="shared" ca="1" si="96"/>
        <v>67.905078026490941</v>
      </c>
      <c r="D821" s="5">
        <f t="shared" ca="1" si="97"/>
        <v>14</v>
      </c>
      <c r="E821" s="6" t="s">
        <v>3826</v>
      </c>
      <c r="F821" s="7" t="s">
        <v>3827</v>
      </c>
      <c r="G821" s="8" t="s">
        <v>1168</v>
      </c>
      <c r="H821" s="9" t="s">
        <v>1495</v>
      </c>
      <c r="I821" s="10" t="s">
        <v>1191</v>
      </c>
      <c r="J821" s="11" t="s">
        <v>3828</v>
      </c>
      <c r="K821" s="12" t="s">
        <v>1487</v>
      </c>
      <c r="L821" s="7" t="s">
        <v>1182</v>
      </c>
      <c r="M821" s="13" t="s">
        <v>1459</v>
      </c>
      <c r="N821" s="14" t="s">
        <v>1332</v>
      </c>
      <c r="O821" s="9" t="s">
        <v>1185</v>
      </c>
      <c r="P821" s="13" t="s">
        <v>1460</v>
      </c>
      <c r="Q821" s="8" t="s">
        <v>1278</v>
      </c>
      <c r="R821" s="3" t="s">
        <v>1191</v>
      </c>
      <c r="S821" s="10" t="s">
        <v>1092</v>
      </c>
      <c r="T821" s="16">
        <f t="shared" ca="1" si="98"/>
        <v>43525</v>
      </c>
      <c r="U821" s="36" t="b">
        <f t="shared" ca="1" si="99"/>
        <v>1</v>
      </c>
      <c r="V821" s="36" t="b">
        <f t="shared" ca="1" si="100"/>
        <v>0</v>
      </c>
      <c r="W821" s="38" t="b">
        <f t="shared" ca="1" si="101"/>
        <v>0</v>
      </c>
      <c r="X821" s="2" t="b">
        <f t="shared" ca="1" si="102"/>
        <v>0</v>
      </c>
      <c r="Y821" s="2" t="b">
        <f t="shared" si="103"/>
        <v>1</v>
      </c>
    </row>
    <row r="822" spans="1:25" thickTop="1" thickBot="1" x14ac:dyDescent="0.3">
      <c r="A822" s="35">
        <v>821</v>
      </c>
      <c r="B822" s="15" t="s">
        <v>880</v>
      </c>
      <c r="C822" s="4">
        <f t="shared" ca="1" si="96"/>
        <v>96.963581624325812</v>
      </c>
      <c r="D822" s="5">
        <f t="shared" ca="1" si="97"/>
        <v>17</v>
      </c>
      <c r="E822" s="6" t="s">
        <v>1265</v>
      </c>
      <c r="F822" s="7" t="s">
        <v>1071</v>
      </c>
      <c r="G822" s="8" t="s">
        <v>3829</v>
      </c>
      <c r="H822" s="9" t="s">
        <v>1638</v>
      </c>
      <c r="I822" s="10" t="s">
        <v>3830</v>
      </c>
      <c r="J822" s="11" t="s">
        <v>1608</v>
      </c>
      <c r="K822" s="12" t="s">
        <v>1104</v>
      </c>
      <c r="L822" s="7" t="s">
        <v>3831</v>
      </c>
      <c r="M822" s="13" t="s">
        <v>1606</v>
      </c>
      <c r="N822" s="14" t="s">
        <v>1603</v>
      </c>
      <c r="O822" s="9" t="s">
        <v>3832</v>
      </c>
      <c r="T822" s="16">
        <f t="shared" ca="1" si="98"/>
        <v>43498</v>
      </c>
      <c r="U822" s="36" t="b">
        <f t="shared" ca="1" si="99"/>
        <v>1</v>
      </c>
      <c r="V822" s="36" t="b">
        <f t="shared" ca="1" si="100"/>
        <v>0</v>
      </c>
      <c r="W822" s="38" t="b">
        <f t="shared" ca="1" si="101"/>
        <v>0</v>
      </c>
      <c r="X822" s="2" t="b">
        <f t="shared" ca="1" si="102"/>
        <v>0</v>
      </c>
      <c r="Y822" s="2" t="b">
        <f t="shared" si="103"/>
        <v>1</v>
      </c>
    </row>
    <row r="823" spans="1:25" thickTop="1" thickBot="1" x14ac:dyDescent="0.3">
      <c r="A823" s="35">
        <v>822</v>
      </c>
      <c r="B823" s="15" t="s">
        <v>881</v>
      </c>
      <c r="C823" s="4">
        <f t="shared" ca="1" si="96"/>
        <v>84.512433358677825</v>
      </c>
      <c r="D823" s="5">
        <f t="shared" ca="1" si="97"/>
        <v>13</v>
      </c>
      <c r="E823" s="6" t="s">
        <v>3833</v>
      </c>
      <c r="F823" s="7" t="s">
        <v>1278</v>
      </c>
      <c r="G823" s="8" t="s">
        <v>1084</v>
      </c>
      <c r="H823" s="9" t="s">
        <v>1290</v>
      </c>
      <c r="I823" s="10" t="s">
        <v>1071</v>
      </c>
      <c r="J823" s="11" t="s">
        <v>1151</v>
      </c>
      <c r="K823" s="12" t="s">
        <v>3834</v>
      </c>
      <c r="L823" s="7" t="s">
        <v>3835</v>
      </c>
      <c r="M823" s="13" t="s">
        <v>3836</v>
      </c>
      <c r="T823" s="16">
        <f t="shared" ca="1" si="98"/>
        <v>43513</v>
      </c>
      <c r="U823" s="36" t="b">
        <f t="shared" ca="1" si="99"/>
        <v>1</v>
      </c>
      <c r="V823" s="36" t="b">
        <f t="shared" ca="1" si="100"/>
        <v>0</v>
      </c>
      <c r="W823" s="38" t="b">
        <f t="shared" ca="1" si="101"/>
        <v>0</v>
      </c>
      <c r="X823" s="2" t="b">
        <f t="shared" ca="1" si="102"/>
        <v>0</v>
      </c>
      <c r="Y823" s="2" t="b">
        <f t="shared" si="103"/>
        <v>1</v>
      </c>
    </row>
    <row r="824" spans="1:25" thickTop="1" thickBot="1" x14ac:dyDescent="0.3">
      <c r="A824" s="35">
        <v>823</v>
      </c>
      <c r="B824" s="15" t="s">
        <v>882</v>
      </c>
      <c r="C824" s="4">
        <f t="shared" ca="1" si="96"/>
        <v>52.456202704659773</v>
      </c>
      <c r="D824" s="5">
        <f t="shared" ca="1" si="97"/>
        <v>11</v>
      </c>
      <c r="E824" s="6" t="s">
        <v>883</v>
      </c>
      <c r="T824" s="16">
        <f t="shared" ca="1" si="98"/>
        <v>43523</v>
      </c>
      <c r="U824" s="36" t="b">
        <f t="shared" ca="1" si="99"/>
        <v>1</v>
      </c>
      <c r="V824" s="36" t="b">
        <f t="shared" ca="1" si="100"/>
        <v>0</v>
      </c>
      <c r="W824" s="38" t="b">
        <f t="shared" ca="1" si="101"/>
        <v>0</v>
      </c>
      <c r="X824" s="2" t="b">
        <f t="shared" ca="1" si="102"/>
        <v>0</v>
      </c>
      <c r="Y824" s="2" t="b">
        <f t="shared" si="103"/>
        <v>1</v>
      </c>
    </row>
    <row r="825" spans="1:25" thickTop="1" thickBot="1" x14ac:dyDescent="0.3">
      <c r="A825" s="35">
        <v>824</v>
      </c>
      <c r="B825" s="15" t="s">
        <v>884</v>
      </c>
      <c r="C825" s="4">
        <f t="shared" ca="1" si="96"/>
        <v>34.898728167978888</v>
      </c>
      <c r="D825" s="5">
        <f t="shared" ca="1" si="97"/>
        <v>3</v>
      </c>
      <c r="E825" s="6"/>
      <c r="T825" s="16">
        <f t="shared" ca="1" si="98"/>
        <v>43521</v>
      </c>
      <c r="U825" s="36" t="b">
        <f t="shared" ca="1" si="99"/>
        <v>0</v>
      </c>
      <c r="V825" s="36" t="b">
        <f t="shared" ca="1" si="100"/>
        <v>1</v>
      </c>
      <c r="W825" s="38" t="b">
        <f t="shared" ca="1" si="101"/>
        <v>0</v>
      </c>
      <c r="X825" s="2" t="b">
        <f t="shared" ca="1" si="102"/>
        <v>0</v>
      </c>
      <c r="Y825" s="2" t="b">
        <f t="shared" si="103"/>
        <v>1</v>
      </c>
    </row>
    <row r="826" spans="1:25" thickTop="1" thickBot="1" x14ac:dyDescent="0.3">
      <c r="A826" s="35">
        <v>825</v>
      </c>
      <c r="B826" s="15" t="s">
        <v>885</v>
      </c>
      <c r="C826" s="4">
        <f t="shared" ca="1" si="96"/>
        <v>40.758302693351368</v>
      </c>
      <c r="D826" s="5">
        <f t="shared" ca="1" si="97"/>
        <v>2</v>
      </c>
      <c r="E826" s="6" t="s">
        <v>3837</v>
      </c>
      <c r="F826" s="7" t="s">
        <v>1485</v>
      </c>
      <c r="G826" s="8" t="s">
        <v>1185</v>
      </c>
      <c r="H826" s="9" t="s">
        <v>3838</v>
      </c>
      <c r="T826" s="16">
        <f t="shared" ca="1" si="98"/>
        <v>43501</v>
      </c>
      <c r="U826" s="36" t="b">
        <f t="shared" ca="1" si="99"/>
        <v>0</v>
      </c>
      <c r="V826" s="36" t="b">
        <f t="shared" ca="1" si="100"/>
        <v>1</v>
      </c>
      <c r="W826" s="38" t="b">
        <f t="shared" ca="1" si="101"/>
        <v>0</v>
      </c>
      <c r="X826" s="2" t="b">
        <f t="shared" ca="1" si="102"/>
        <v>0</v>
      </c>
      <c r="Y826" s="2" t="b">
        <f t="shared" si="103"/>
        <v>1</v>
      </c>
    </row>
    <row r="827" spans="1:25" thickTop="1" thickBot="1" x14ac:dyDescent="0.3">
      <c r="A827" s="35">
        <v>826</v>
      </c>
      <c r="B827" s="15" t="s">
        <v>886</v>
      </c>
      <c r="C827" s="4">
        <f t="shared" ca="1" si="96"/>
        <v>24.917725606381612</v>
      </c>
      <c r="D827" s="5">
        <f t="shared" ca="1" si="97"/>
        <v>6</v>
      </c>
      <c r="E827" s="6" t="s">
        <v>887</v>
      </c>
      <c r="T827" s="16">
        <f t="shared" ca="1" si="98"/>
        <v>43492</v>
      </c>
      <c r="U827" s="36" t="b">
        <f t="shared" ca="1" si="99"/>
        <v>0</v>
      </c>
      <c r="V827" s="36" t="b">
        <f t="shared" ca="1" si="100"/>
        <v>1</v>
      </c>
      <c r="W827" s="38" t="b">
        <f t="shared" ca="1" si="101"/>
        <v>0</v>
      </c>
      <c r="X827" s="2" t="b">
        <f t="shared" ca="1" si="102"/>
        <v>1</v>
      </c>
      <c r="Y827" s="2" t="b">
        <f t="shared" si="103"/>
        <v>1</v>
      </c>
    </row>
    <row r="828" spans="1:25" thickTop="1" thickBot="1" x14ac:dyDescent="0.3">
      <c r="A828" s="35">
        <v>827</v>
      </c>
      <c r="B828" s="15" t="s">
        <v>888</v>
      </c>
      <c r="C828" s="4">
        <f t="shared" ca="1" si="96"/>
        <v>24.423932269884684</v>
      </c>
      <c r="D828" s="5">
        <f t="shared" ca="1" si="97"/>
        <v>3</v>
      </c>
      <c r="E828" s="6" t="s">
        <v>3839</v>
      </c>
      <c r="F828" s="7" t="s">
        <v>3840</v>
      </c>
      <c r="G828" s="8" t="s">
        <v>1160</v>
      </c>
      <c r="H828" s="9" t="s">
        <v>3352</v>
      </c>
      <c r="I828" s="10" t="s">
        <v>1182</v>
      </c>
      <c r="J828" s="11" t="s">
        <v>1500</v>
      </c>
      <c r="K828" s="12" t="s">
        <v>1184</v>
      </c>
      <c r="L828" s="7" t="s">
        <v>1685</v>
      </c>
      <c r="M828" s="13" t="s">
        <v>3841</v>
      </c>
      <c r="N828" s="14" t="s">
        <v>2695</v>
      </c>
      <c r="O828" s="9" t="s">
        <v>1523</v>
      </c>
      <c r="P828" s="13" t="s">
        <v>1092</v>
      </c>
      <c r="Q828" s="8" t="s">
        <v>1071</v>
      </c>
      <c r="R828" s="3" t="s">
        <v>2560</v>
      </c>
      <c r="S828" s="10" t="s">
        <v>2227</v>
      </c>
      <c r="T828" s="16">
        <f t="shared" ca="1" si="98"/>
        <v>43506</v>
      </c>
      <c r="U828" s="36" t="b">
        <f t="shared" ca="1" si="99"/>
        <v>0</v>
      </c>
      <c r="V828" s="36" t="b">
        <f t="shared" ca="1" si="100"/>
        <v>1</v>
      </c>
      <c r="W828" s="38" t="b">
        <f t="shared" ca="1" si="101"/>
        <v>0</v>
      </c>
      <c r="X828" s="2" t="b">
        <f t="shared" ca="1" si="102"/>
        <v>1</v>
      </c>
      <c r="Y828" s="2" t="b">
        <f t="shared" si="103"/>
        <v>1</v>
      </c>
    </row>
    <row r="829" spans="1:25" thickTop="1" thickBot="1" x14ac:dyDescent="0.3">
      <c r="A829" s="35">
        <v>828</v>
      </c>
      <c r="B829" s="15" t="s">
        <v>889</v>
      </c>
      <c r="C829" s="4">
        <f t="shared" ca="1" si="96"/>
        <v>34.405863808162337</v>
      </c>
      <c r="D829" s="5">
        <f t="shared" ca="1" si="97"/>
        <v>17</v>
      </c>
      <c r="E829" s="6" t="s">
        <v>2717</v>
      </c>
      <c r="F829" s="7" t="s">
        <v>3842</v>
      </c>
      <c r="G829" s="8" t="s">
        <v>1499</v>
      </c>
      <c r="H829" s="9" t="s">
        <v>1076</v>
      </c>
      <c r="I829" s="10" t="s">
        <v>3843</v>
      </c>
      <c r="J829" s="11" t="s">
        <v>1092</v>
      </c>
      <c r="K829" s="12" t="s">
        <v>3844</v>
      </c>
      <c r="L829" s="7" t="s">
        <v>1216</v>
      </c>
      <c r="M829" s="13" t="s">
        <v>1231</v>
      </c>
      <c r="N829" s="14" t="s">
        <v>1339</v>
      </c>
      <c r="O829" s="9" t="s">
        <v>1305</v>
      </c>
      <c r="P829" s="13" t="s">
        <v>1462</v>
      </c>
      <c r="Q829" s="8" t="s">
        <v>1084</v>
      </c>
      <c r="R829" s="3" t="s">
        <v>1132</v>
      </c>
      <c r="S829" s="10" t="s">
        <v>1647</v>
      </c>
      <c r="T829" s="16">
        <f t="shared" ca="1" si="98"/>
        <v>43523</v>
      </c>
      <c r="U829" s="36" t="b">
        <f t="shared" ca="1" si="99"/>
        <v>1</v>
      </c>
      <c r="V829" s="36" t="b">
        <f t="shared" ca="1" si="100"/>
        <v>0</v>
      </c>
      <c r="W829" s="38" t="b">
        <f t="shared" ca="1" si="101"/>
        <v>0</v>
      </c>
      <c r="X829" s="2" t="b">
        <f t="shared" ca="1" si="102"/>
        <v>0</v>
      </c>
      <c r="Y829" s="2" t="b">
        <f t="shared" si="103"/>
        <v>1</v>
      </c>
    </row>
    <row r="830" spans="1:25" thickTop="1" thickBot="1" x14ac:dyDescent="0.3">
      <c r="A830" s="35">
        <v>829</v>
      </c>
      <c r="B830" s="15" t="s">
        <v>890</v>
      </c>
      <c r="C830" s="4">
        <f t="shared" ca="1" si="96"/>
        <v>93.272338754252658</v>
      </c>
      <c r="D830" s="5">
        <f t="shared" ca="1" si="97"/>
        <v>17</v>
      </c>
      <c r="E830" s="6" t="s">
        <v>2552</v>
      </c>
      <c r="F830" s="7" t="s">
        <v>2551</v>
      </c>
      <c r="G830" s="8" t="s">
        <v>1182</v>
      </c>
      <c r="H830" s="9" t="s">
        <v>1184</v>
      </c>
      <c r="I830" s="10" t="s">
        <v>3845</v>
      </c>
      <c r="T830" s="16">
        <f t="shared" ca="1" si="98"/>
        <v>43531</v>
      </c>
      <c r="U830" s="36" t="b">
        <f t="shared" ca="1" si="99"/>
        <v>1</v>
      </c>
      <c r="V830" s="36" t="b">
        <f t="shared" ca="1" si="100"/>
        <v>0</v>
      </c>
      <c r="W830" s="38" t="b">
        <f t="shared" ca="1" si="101"/>
        <v>0</v>
      </c>
      <c r="X830" s="2" t="b">
        <f t="shared" ca="1" si="102"/>
        <v>0</v>
      </c>
      <c r="Y830" s="2" t="b">
        <f t="shared" si="103"/>
        <v>1</v>
      </c>
    </row>
    <row r="831" spans="1:25" thickTop="1" thickBot="1" x14ac:dyDescent="0.3">
      <c r="A831" s="35">
        <v>830</v>
      </c>
      <c r="B831" s="15" t="s">
        <v>891</v>
      </c>
      <c r="C831" s="4">
        <f t="shared" ca="1" si="96"/>
        <v>63.242619666718582</v>
      </c>
      <c r="D831" s="5">
        <f t="shared" ca="1" si="97"/>
        <v>7</v>
      </c>
      <c r="E831" s="6" t="s">
        <v>951</v>
      </c>
      <c r="F831" s="7" t="s">
        <v>1147</v>
      </c>
      <c r="T831" s="16">
        <f t="shared" ca="1" si="98"/>
        <v>43508</v>
      </c>
      <c r="U831" s="36" t="b">
        <f t="shared" ca="1" si="99"/>
        <v>0</v>
      </c>
      <c r="V831" s="36" t="b">
        <f t="shared" ca="1" si="100"/>
        <v>1</v>
      </c>
      <c r="W831" s="38" t="b">
        <f t="shared" ca="1" si="101"/>
        <v>0</v>
      </c>
      <c r="X831" s="2" t="b">
        <f t="shared" ca="1" si="102"/>
        <v>0</v>
      </c>
      <c r="Y831" s="2" t="b">
        <f t="shared" si="103"/>
        <v>1</v>
      </c>
    </row>
    <row r="832" spans="1:25" thickTop="1" thickBot="1" x14ac:dyDescent="0.3">
      <c r="A832" s="35">
        <v>831</v>
      </c>
      <c r="B832" s="15" t="s">
        <v>892</v>
      </c>
      <c r="C832" s="4">
        <f t="shared" ca="1" si="96"/>
        <v>67.472689665500681</v>
      </c>
      <c r="D832" s="5">
        <f t="shared" ca="1" si="97"/>
        <v>4</v>
      </c>
      <c r="E832" s="6" t="s">
        <v>3846</v>
      </c>
      <c r="F832" s="7" t="s">
        <v>1405</v>
      </c>
      <c r="G832" s="8" t="s">
        <v>1499</v>
      </c>
      <c r="H832" s="9" t="s">
        <v>1635</v>
      </c>
      <c r="I832" s="10" t="s">
        <v>1092</v>
      </c>
      <c r="J832" s="11" t="s">
        <v>1071</v>
      </c>
      <c r="K832" s="12" t="s">
        <v>1887</v>
      </c>
      <c r="L832" s="7" t="s">
        <v>1194</v>
      </c>
      <c r="M832" s="13" t="s">
        <v>1104</v>
      </c>
      <c r="N832" s="14" t="s">
        <v>3847</v>
      </c>
      <c r="O832" s="9" t="s">
        <v>1715</v>
      </c>
      <c r="P832" s="13" t="s">
        <v>1638</v>
      </c>
      <c r="Q832" s="8" t="s">
        <v>3270</v>
      </c>
      <c r="R832" s="3" t="s">
        <v>3848</v>
      </c>
      <c r="T832" s="16">
        <f t="shared" ca="1" si="98"/>
        <v>43518</v>
      </c>
      <c r="U832" s="36" t="b">
        <f t="shared" ca="1" si="99"/>
        <v>0</v>
      </c>
      <c r="V832" s="36" t="b">
        <f t="shared" ca="1" si="100"/>
        <v>1</v>
      </c>
      <c r="W832" s="38" t="b">
        <f t="shared" ca="1" si="101"/>
        <v>0</v>
      </c>
      <c r="X832" s="2" t="b">
        <f t="shared" ca="1" si="102"/>
        <v>0</v>
      </c>
      <c r="Y832" s="2" t="b">
        <f t="shared" si="103"/>
        <v>1</v>
      </c>
    </row>
    <row r="833" spans="1:25" thickTop="1" thickBot="1" x14ac:dyDescent="0.3">
      <c r="A833" s="35">
        <v>832</v>
      </c>
      <c r="B833" s="15" t="s">
        <v>893</v>
      </c>
      <c r="C833" s="4">
        <f t="shared" ca="1" si="96"/>
        <v>2.8135183683946408</v>
      </c>
      <c r="D833" s="5">
        <f t="shared" ca="1" si="97"/>
        <v>16</v>
      </c>
      <c r="E833" s="6" t="s">
        <v>3103</v>
      </c>
      <c r="F833" s="7" t="s">
        <v>1614</v>
      </c>
      <c r="G833" s="8" t="s">
        <v>1074</v>
      </c>
      <c r="H833" s="9" t="s">
        <v>3849</v>
      </c>
      <c r="I833" s="10" t="s">
        <v>3850</v>
      </c>
      <c r="J833" s="11" t="s">
        <v>1092</v>
      </c>
      <c r="K833" s="12" t="s">
        <v>1715</v>
      </c>
      <c r="L833" s="7" t="s">
        <v>3851</v>
      </c>
      <c r="M833" s="13" t="s">
        <v>1104</v>
      </c>
      <c r="N833" s="14" t="s">
        <v>1612</v>
      </c>
      <c r="O833" s="9" t="s">
        <v>3852</v>
      </c>
      <c r="P833" s="13" t="s">
        <v>1522</v>
      </c>
      <c r="Q833" s="8" t="s">
        <v>2227</v>
      </c>
      <c r="R833" s="3" t="s">
        <v>3197</v>
      </c>
      <c r="S833" s="10" t="s">
        <v>2562</v>
      </c>
      <c r="T833" s="16">
        <f t="shared" ca="1" si="98"/>
        <v>43490</v>
      </c>
      <c r="U833" s="36" t="b">
        <f t="shared" ca="1" si="99"/>
        <v>1</v>
      </c>
      <c r="V833" s="36" t="b">
        <f t="shared" ca="1" si="100"/>
        <v>0</v>
      </c>
      <c r="W833" s="38" t="b">
        <f t="shared" ca="1" si="101"/>
        <v>0</v>
      </c>
      <c r="X833" s="2" t="b">
        <f t="shared" ca="1" si="102"/>
        <v>1</v>
      </c>
      <c r="Y833" s="2" t="b">
        <f t="shared" si="103"/>
        <v>1</v>
      </c>
    </row>
    <row r="834" spans="1:25" thickTop="1" thickBot="1" x14ac:dyDescent="0.3">
      <c r="A834" s="35">
        <v>833</v>
      </c>
      <c r="B834" s="15" t="s">
        <v>894</v>
      </c>
      <c r="C834" s="4">
        <f t="shared" ref="C834:C897" ca="1" si="104">RAND() * 100</f>
        <v>95.571737072904696</v>
      </c>
      <c r="D834" s="5">
        <f t="shared" ref="D834:D897" ca="1" si="105">COUNTA(D833:T833)</f>
        <v>17</v>
      </c>
      <c r="E834" s="6" t="s">
        <v>1316</v>
      </c>
      <c r="F834" s="7" t="s">
        <v>1614</v>
      </c>
      <c r="G834" s="8" t="s">
        <v>1499</v>
      </c>
      <c r="H834" s="9" t="s">
        <v>1092</v>
      </c>
      <c r="I834" s="10" t="s">
        <v>3853</v>
      </c>
      <c r="J834" s="11" t="s">
        <v>3194</v>
      </c>
      <c r="K834" s="12" t="s">
        <v>1776</v>
      </c>
      <c r="L834" s="7" t="s">
        <v>1636</v>
      </c>
      <c r="M834" s="13" t="s">
        <v>1891</v>
      </c>
      <c r="N834" s="14" t="s">
        <v>1715</v>
      </c>
      <c r="O834" s="9" t="s">
        <v>3854</v>
      </c>
      <c r="P834" s="13" t="s">
        <v>1467</v>
      </c>
      <c r="Q834" s="8" t="s">
        <v>3655</v>
      </c>
      <c r="R834" s="3" t="s">
        <v>1151</v>
      </c>
      <c r="S834" s="10" t="s">
        <v>3855</v>
      </c>
      <c r="T834" s="16">
        <f t="shared" ref="T834:T897" ca="1" si="106">RANDBETWEEN(DATE(2019,1,24),DATE(2019,3,8))</f>
        <v>43531</v>
      </c>
      <c r="U834" s="36" t="b">
        <f t="shared" ref="U834:U897" ca="1" si="107">IF(D834 &gt; 10, TRUE, FALSE)</f>
        <v>1</v>
      </c>
      <c r="V834" s="36" t="b">
        <f t="shared" ref="V834:V897" ca="1" si="108">IF(U834 = TRUE, FALSE, TRUE)</f>
        <v>0</v>
      </c>
      <c r="W834" s="38" t="b">
        <f t="shared" ref="W834:W897" ca="1" si="109">IF(T834 &lt; TODAY(), TRUE, FALSE)</f>
        <v>0</v>
      </c>
      <c r="X834" s="2" t="b">
        <f t="shared" ref="X834:X897" ca="1" si="110">IF(C834 &lt; 30, TRUE, FALSE)</f>
        <v>0</v>
      </c>
      <c r="Y834" s="2" t="b">
        <f t="shared" si="103"/>
        <v>1</v>
      </c>
    </row>
    <row r="835" spans="1:25" thickTop="1" thickBot="1" x14ac:dyDescent="0.3">
      <c r="A835" s="35">
        <v>834</v>
      </c>
      <c r="B835" s="15" t="s">
        <v>895</v>
      </c>
      <c r="C835" s="4">
        <f t="shared" ca="1" si="104"/>
        <v>42.300089643476532</v>
      </c>
      <c r="D835" s="5">
        <f t="shared" ca="1" si="105"/>
        <v>17</v>
      </c>
      <c r="E835" s="6" t="s">
        <v>1389</v>
      </c>
      <c r="F835" s="7" t="s">
        <v>1363</v>
      </c>
      <c r="G835" s="8" t="s">
        <v>1835</v>
      </c>
      <c r="H835" s="9" t="s">
        <v>3856</v>
      </c>
      <c r="I835" s="10" t="s">
        <v>1391</v>
      </c>
      <c r="J835" s="11" t="s">
        <v>1368</v>
      </c>
      <c r="K835" s="12" t="s">
        <v>3857</v>
      </c>
      <c r="T835" s="16">
        <f t="shared" ca="1" si="106"/>
        <v>43507</v>
      </c>
      <c r="U835" s="36" t="b">
        <f t="shared" ca="1" si="107"/>
        <v>1</v>
      </c>
      <c r="V835" s="36" t="b">
        <f t="shared" ca="1" si="108"/>
        <v>0</v>
      </c>
      <c r="W835" s="38" t="b">
        <f t="shared" ca="1" si="109"/>
        <v>0</v>
      </c>
      <c r="X835" s="2" t="b">
        <f t="shared" ca="1" si="110"/>
        <v>0</v>
      </c>
      <c r="Y835" s="2" t="b">
        <f t="shared" ref="Y835:Y898" si="111">IF(ISNUMBER(SEARCH("SUGAR",E835:S835)) = FALSE,TRUE,FALSE)</f>
        <v>1</v>
      </c>
    </row>
    <row r="836" spans="1:25" thickTop="1" thickBot="1" x14ac:dyDescent="0.3">
      <c r="A836" s="35">
        <v>835</v>
      </c>
      <c r="B836" s="15" t="s">
        <v>896</v>
      </c>
      <c r="C836" s="4">
        <f t="shared" ca="1" si="104"/>
        <v>82.518149085003301</v>
      </c>
      <c r="D836" s="5">
        <f t="shared" ca="1" si="105"/>
        <v>9</v>
      </c>
      <c r="E836" s="6" t="s">
        <v>3858</v>
      </c>
      <c r="F836" s="7" t="s">
        <v>1431</v>
      </c>
      <c r="G836" s="8" t="s">
        <v>3859</v>
      </c>
      <c r="H836" s="9" t="s">
        <v>2064</v>
      </c>
      <c r="I836" s="10" t="s">
        <v>1247</v>
      </c>
      <c r="J836" s="11" t="s">
        <v>3860</v>
      </c>
      <c r="K836" s="12" t="s">
        <v>1092</v>
      </c>
      <c r="L836" s="7" t="s">
        <v>1226</v>
      </c>
      <c r="M836" s="13" t="s">
        <v>3861</v>
      </c>
      <c r="T836" s="16">
        <f t="shared" ca="1" si="106"/>
        <v>43497</v>
      </c>
      <c r="U836" s="36" t="b">
        <f t="shared" ca="1" si="107"/>
        <v>0</v>
      </c>
      <c r="V836" s="36" t="b">
        <f t="shared" ca="1" si="108"/>
        <v>1</v>
      </c>
      <c r="W836" s="38" t="b">
        <f t="shared" ca="1" si="109"/>
        <v>0</v>
      </c>
      <c r="X836" s="2" t="b">
        <f t="shared" ca="1" si="110"/>
        <v>0</v>
      </c>
      <c r="Y836" s="2" t="b">
        <f t="shared" si="111"/>
        <v>1</v>
      </c>
    </row>
    <row r="837" spans="1:25" thickTop="1" thickBot="1" x14ac:dyDescent="0.3">
      <c r="A837" s="35">
        <v>836</v>
      </c>
      <c r="B837" s="15" t="s">
        <v>897</v>
      </c>
      <c r="C837" s="4">
        <f t="shared" ca="1" si="104"/>
        <v>26.717811264976831</v>
      </c>
      <c r="D837" s="5">
        <f t="shared" ca="1" si="105"/>
        <v>11</v>
      </c>
      <c r="E837" s="6" t="s">
        <v>3858</v>
      </c>
      <c r="F837" s="7" t="s">
        <v>1667</v>
      </c>
      <c r="G837" s="8" t="s">
        <v>3862</v>
      </c>
      <c r="H837" s="9" t="s">
        <v>1092</v>
      </c>
      <c r="I837" s="10" t="s">
        <v>3863</v>
      </c>
      <c r="J837" s="11" t="s">
        <v>1088</v>
      </c>
      <c r="K837" s="12" t="s">
        <v>1224</v>
      </c>
      <c r="L837" s="7" t="s">
        <v>2064</v>
      </c>
      <c r="M837" s="13" t="s">
        <v>1531</v>
      </c>
      <c r="N837" s="14" t="s">
        <v>1092</v>
      </c>
      <c r="O837" s="9" t="s">
        <v>1150</v>
      </c>
      <c r="P837" s="13" t="s">
        <v>3864</v>
      </c>
      <c r="Q837" s="8" t="s">
        <v>1240</v>
      </c>
      <c r="R837" s="3" t="s">
        <v>1071</v>
      </c>
      <c r="S837" s="10" t="s">
        <v>2166</v>
      </c>
      <c r="T837" s="16">
        <f t="shared" ca="1" si="106"/>
        <v>43510</v>
      </c>
      <c r="U837" s="36" t="b">
        <f t="shared" ca="1" si="107"/>
        <v>1</v>
      </c>
      <c r="V837" s="36" t="b">
        <f t="shared" ca="1" si="108"/>
        <v>0</v>
      </c>
      <c r="W837" s="38" t="b">
        <f t="shared" ca="1" si="109"/>
        <v>0</v>
      </c>
      <c r="X837" s="2" t="b">
        <f t="shared" ca="1" si="110"/>
        <v>1</v>
      </c>
      <c r="Y837" s="2" t="b">
        <f t="shared" si="111"/>
        <v>1</v>
      </c>
    </row>
    <row r="838" spans="1:25" thickTop="1" thickBot="1" x14ac:dyDescent="0.3">
      <c r="A838" s="35">
        <v>837</v>
      </c>
      <c r="B838" s="15" t="s">
        <v>898</v>
      </c>
      <c r="C838" s="4">
        <f t="shared" ca="1" si="104"/>
        <v>75.688607778289111</v>
      </c>
      <c r="D838" s="5">
        <f t="shared" ca="1" si="105"/>
        <v>17</v>
      </c>
      <c r="E838" s="6" t="s">
        <v>1838</v>
      </c>
      <c r="F838" s="7" t="s">
        <v>3865</v>
      </c>
      <c r="G838" s="8" t="s">
        <v>3866</v>
      </c>
      <c r="H838" s="9" t="s">
        <v>3867</v>
      </c>
      <c r="I838" s="10" t="s">
        <v>1310</v>
      </c>
      <c r="J838" s="11" t="s">
        <v>2544</v>
      </c>
      <c r="K838" s="12" t="s">
        <v>1720</v>
      </c>
      <c r="L838" s="7" t="s">
        <v>1151</v>
      </c>
      <c r="M838" s="13" t="s">
        <v>2486</v>
      </c>
      <c r="N838" s="14" t="s">
        <v>3868</v>
      </c>
      <c r="T838" s="16">
        <f t="shared" ca="1" si="106"/>
        <v>43504</v>
      </c>
      <c r="U838" s="36" t="b">
        <f t="shared" ca="1" si="107"/>
        <v>1</v>
      </c>
      <c r="V838" s="36" t="b">
        <f t="shared" ca="1" si="108"/>
        <v>0</v>
      </c>
      <c r="W838" s="38" t="b">
        <f t="shared" ca="1" si="109"/>
        <v>0</v>
      </c>
      <c r="X838" s="2" t="b">
        <f t="shared" ca="1" si="110"/>
        <v>0</v>
      </c>
      <c r="Y838" s="2" t="b">
        <f t="shared" si="111"/>
        <v>1</v>
      </c>
    </row>
    <row r="839" spans="1:25" thickTop="1" thickBot="1" x14ac:dyDescent="0.3">
      <c r="A839" s="35">
        <v>838</v>
      </c>
      <c r="B839" s="15" t="s">
        <v>899</v>
      </c>
      <c r="C839" s="4">
        <f t="shared" ca="1" si="104"/>
        <v>70.013453052657994</v>
      </c>
      <c r="D839" s="5">
        <f t="shared" ca="1" si="105"/>
        <v>12</v>
      </c>
      <c r="E839" s="6" t="s">
        <v>3869</v>
      </c>
      <c r="F839" s="7" t="s">
        <v>1131</v>
      </c>
      <c r="G839" s="8" t="s">
        <v>2064</v>
      </c>
      <c r="H839" s="9" t="s">
        <v>1226</v>
      </c>
      <c r="I839" s="10" t="s">
        <v>1391</v>
      </c>
      <c r="J839" s="11" t="s">
        <v>1382</v>
      </c>
      <c r="K839" s="12" t="s">
        <v>1240</v>
      </c>
      <c r="L839" s="7" t="s">
        <v>1375</v>
      </c>
      <c r="M839" s="13" t="s">
        <v>2166</v>
      </c>
      <c r="T839" s="16">
        <f t="shared" ca="1" si="106"/>
        <v>43519</v>
      </c>
      <c r="U839" s="36" t="b">
        <f t="shared" ca="1" si="107"/>
        <v>1</v>
      </c>
      <c r="V839" s="36" t="b">
        <f t="shared" ca="1" si="108"/>
        <v>0</v>
      </c>
      <c r="W839" s="38" t="b">
        <f t="shared" ca="1" si="109"/>
        <v>0</v>
      </c>
      <c r="X839" s="2" t="b">
        <f t="shared" ca="1" si="110"/>
        <v>0</v>
      </c>
      <c r="Y839" s="2" t="b">
        <f t="shared" si="111"/>
        <v>1</v>
      </c>
    </row>
    <row r="840" spans="1:25" thickTop="1" thickBot="1" x14ac:dyDescent="0.3">
      <c r="A840" s="35">
        <v>839</v>
      </c>
      <c r="B840" s="15" t="s">
        <v>900</v>
      </c>
      <c r="C840" s="4">
        <f t="shared" ca="1" si="104"/>
        <v>83.795823074406201</v>
      </c>
      <c r="D840" s="5">
        <f t="shared" ca="1" si="105"/>
        <v>11</v>
      </c>
      <c r="E840" s="6" t="s">
        <v>1428</v>
      </c>
      <c r="F840" s="7" t="s">
        <v>1853</v>
      </c>
      <c r="G840" s="8" t="s">
        <v>1364</v>
      </c>
      <c r="H840" s="9" t="s">
        <v>3870</v>
      </c>
      <c r="I840" s="10" t="s">
        <v>1084</v>
      </c>
      <c r="J840" s="11" t="s">
        <v>1861</v>
      </c>
      <c r="K840" s="12" t="s">
        <v>1131</v>
      </c>
      <c r="L840" s="7" t="s">
        <v>3871</v>
      </c>
      <c r="M840" s="13" t="s">
        <v>1835</v>
      </c>
      <c r="N840" s="14" t="s">
        <v>1092</v>
      </c>
      <c r="O840" s="9" t="s">
        <v>1867</v>
      </c>
      <c r="P840" s="13" t="s">
        <v>1882</v>
      </c>
      <c r="Q840" s="8" t="s">
        <v>1554</v>
      </c>
      <c r="R840" s="3" t="s">
        <v>1366</v>
      </c>
      <c r="S840" s="10" t="s">
        <v>3872</v>
      </c>
      <c r="T840" s="16">
        <f t="shared" ca="1" si="106"/>
        <v>43508</v>
      </c>
      <c r="U840" s="36" t="b">
        <f t="shared" ca="1" si="107"/>
        <v>1</v>
      </c>
      <c r="V840" s="36" t="b">
        <f t="shared" ca="1" si="108"/>
        <v>0</v>
      </c>
      <c r="W840" s="38" t="b">
        <f t="shared" ca="1" si="109"/>
        <v>0</v>
      </c>
      <c r="X840" s="2" t="b">
        <f t="shared" ca="1" si="110"/>
        <v>0</v>
      </c>
      <c r="Y840" s="2" t="b">
        <f t="shared" si="111"/>
        <v>1</v>
      </c>
    </row>
    <row r="841" spans="1:25" thickTop="1" thickBot="1" x14ac:dyDescent="0.3">
      <c r="A841" s="35">
        <v>840</v>
      </c>
      <c r="B841" s="15" t="s">
        <v>901</v>
      </c>
      <c r="C841" s="4">
        <f t="shared" ca="1" si="104"/>
        <v>34.863323996894465</v>
      </c>
      <c r="D841" s="5">
        <f t="shared" ca="1" si="105"/>
        <v>17</v>
      </c>
      <c r="E841" s="6" t="s">
        <v>1087</v>
      </c>
      <c r="F841" s="7" t="s">
        <v>1070</v>
      </c>
      <c r="G841" s="8" t="s">
        <v>3873</v>
      </c>
      <c r="H841" s="9" t="s">
        <v>1230</v>
      </c>
      <c r="I841" s="10" t="s">
        <v>1092</v>
      </c>
      <c r="J841" s="11" t="s">
        <v>1231</v>
      </c>
      <c r="K841" s="12" t="s">
        <v>3874</v>
      </c>
      <c r="L841" s="7" t="s">
        <v>1151</v>
      </c>
      <c r="M841" s="13" t="s">
        <v>1747</v>
      </c>
      <c r="N841" s="14" t="s">
        <v>1462</v>
      </c>
      <c r="O841" s="9" t="s">
        <v>1132</v>
      </c>
      <c r="P841" s="13" t="s">
        <v>1100</v>
      </c>
      <c r="Q841" s="8" t="s">
        <v>3875</v>
      </c>
      <c r="R841" s="3" t="s">
        <v>1092</v>
      </c>
      <c r="S841" s="10" t="s">
        <v>3876</v>
      </c>
      <c r="T841" s="16">
        <f t="shared" ca="1" si="106"/>
        <v>43514</v>
      </c>
      <c r="U841" s="36" t="b">
        <f t="shared" ca="1" si="107"/>
        <v>1</v>
      </c>
      <c r="V841" s="36" t="b">
        <f t="shared" ca="1" si="108"/>
        <v>0</v>
      </c>
      <c r="W841" s="38" t="b">
        <f t="shared" ca="1" si="109"/>
        <v>0</v>
      </c>
      <c r="X841" s="2" t="b">
        <f t="shared" ca="1" si="110"/>
        <v>0</v>
      </c>
      <c r="Y841" s="2" t="b">
        <f t="shared" si="111"/>
        <v>1</v>
      </c>
    </row>
    <row r="842" spans="1:25" thickTop="1" thickBot="1" x14ac:dyDescent="0.3">
      <c r="A842" s="35">
        <v>841</v>
      </c>
      <c r="B842" s="15" t="s">
        <v>902</v>
      </c>
      <c r="C842" s="4">
        <f t="shared" ca="1" si="104"/>
        <v>87.959195461433424</v>
      </c>
      <c r="D842" s="5">
        <f t="shared" ca="1" si="105"/>
        <v>17</v>
      </c>
      <c r="E842" s="6" t="s">
        <v>1087</v>
      </c>
      <c r="F842" s="7" t="s">
        <v>1070</v>
      </c>
      <c r="G842" s="8" t="s">
        <v>3877</v>
      </c>
      <c r="H842" s="9" t="s">
        <v>1398</v>
      </c>
      <c r="I842" s="10" t="s">
        <v>1151</v>
      </c>
      <c r="J842" s="11" t="s">
        <v>1747</v>
      </c>
      <c r="K842" s="12" t="s">
        <v>1462</v>
      </c>
      <c r="L842" s="7" t="s">
        <v>1132</v>
      </c>
      <c r="M842" s="13" t="s">
        <v>1100</v>
      </c>
      <c r="N842" s="14" t="s">
        <v>1349</v>
      </c>
      <c r="O842" s="9" t="s">
        <v>1230</v>
      </c>
      <c r="P842" s="13" t="s">
        <v>1092</v>
      </c>
      <c r="Q842" s="8" t="s">
        <v>1231</v>
      </c>
      <c r="R842" s="3" t="s">
        <v>3878</v>
      </c>
      <c r="S842" s="10" t="s">
        <v>2428</v>
      </c>
      <c r="T842" s="16">
        <f t="shared" ca="1" si="106"/>
        <v>43503</v>
      </c>
      <c r="U842" s="36" t="b">
        <f t="shared" ca="1" si="107"/>
        <v>1</v>
      </c>
      <c r="V842" s="36" t="b">
        <f t="shared" ca="1" si="108"/>
        <v>0</v>
      </c>
      <c r="W842" s="38" t="b">
        <f t="shared" ca="1" si="109"/>
        <v>0</v>
      </c>
      <c r="X842" s="2" t="b">
        <f t="shared" ca="1" si="110"/>
        <v>0</v>
      </c>
      <c r="Y842" s="2" t="b">
        <f t="shared" si="111"/>
        <v>1</v>
      </c>
    </row>
    <row r="843" spans="1:25" thickTop="1" thickBot="1" x14ac:dyDescent="0.3">
      <c r="A843" s="35">
        <v>842</v>
      </c>
      <c r="B843" s="15" t="s">
        <v>903</v>
      </c>
      <c r="C843" s="4">
        <f t="shared" ca="1" si="104"/>
        <v>63.105512322775795</v>
      </c>
      <c r="D843" s="5">
        <f t="shared" ca="1" si="105"/>
        <v>17</v>
      </c>
      <c r="E843" s="6" t="s">
        <v>3879</v>
      </c>
      <c r="F843" s="7" t="s">
        <v>1182</v>
      </c>
      <c r="G843" s="8" t="s">
        <v>1459</v>
      </c>
      <c r="H843" s="9" t="s">
        <v>3880</v>
      </c>
      <c r="I843" s="10" t="s">
        <v>2534</v>
      </c>
      <c r="J843" s="11" t="s">
        <v>1460</v>
      </c>
      <c r="K843" s="12" t="s">
        <v>1084</v>
      </c>
      <c r="L843" s="7" t="s">
        <v>3881</v>
      </c>
      <c r="M843" s="13" t="s">
        <v>3882</v>
      </c>
      <c r="N843" s="14" t="s">
        <v>1494</v>
      </c>
      <c r="O843" s="9" t="s">
        <v>1598</v>
      </c>
      <c r="P843" s="13" t="s">
        <v>2228</v>
      </c>
      <c r="Q843" s="8" t="s">
        <v>1483</v>
      </c>
      <c r="R843" s="3" t="s">
        <v>1191</v>
      </c>
      <c r="S843" s="10" t="s">
        <v>1092</v>
      </c>
      <c r="T843" s="16">
        <f t="shared" ca="1" si="106"/>
        <v>43493</v>
      </c>
      <c r="U843" s="36" t="b">
        <f t="shared" ca="1" si="107"/>
        <v>1</v>
      </c>
      <c r="V843" s="36" t="b">
        <f t="shared" ca="1" si="108"/>
        <v>0</v>
      </c>
      <c r="W843" s="38" t="b">
        <f t="shared" ca="1" si="109"/>
        <v>0</v>
      </c>
      <c r="X843" s="2" t="b">
        <f t="shared" ca="1" si="110"/>
        <v>0</v>
      </c>
      <c r="Y843" s="2" t="b">
        <f t="shared" si="111"/>
        <v>1</v>
      </c>
    </row>
    <row r="844" spans="1:25" ht="31.5" thickTop="1" thickBot="1" x14ac:dyDescent="0.3">
      <c r="A844" s="35">
        <v>843</v>
      </c>
      <c r="B844" s="15" t="s">
        <v>904</v>
      </c>
      <c r="C844" s="4">
        <f t="shared" ca="1" si="104"/>
        <v>1.6343078257824661</v>
      </c>
      <c r="D844" s="5">
        <f t="shared" ca="1" si="105"/>
        <v>17</v>
      </c>
      <c r="E844" s="6" t="s">
        <v>3883</v>
      </c>
      <c r="F844" s="7" t="s">
        <v>1961</v>
      </c>
      <c r="G844" s="8" t="s">
        <v>3884</v>
      </c>
      <c r="H844" s="9" t="s">
        <v>1224</v>
      </c>
      <c r="I844" s="10" t="s">
        <v>1226</v>
      </c>
      <c r="J844" s="11" t="s">
        <v>1954</v>
      </c>
      <c r="K844" s="12" t="s">
        <v>3885</v>
      </c>
      <c r="L844" s="7" t="s">
        <v>3886</v>
      </c>
      <c r="M844" s="13" t="s">
        <v>1119</v>
      </c>
      <c r="N844" s="14" t="s">
        <v>2883</v>
      </c>
      <c r="O844" s="9" t="s">
        <v>1203</v>
      </c>
      <c r="P844" s="13" t="s">
        <v>1146</v>
      </c>
      <c r="Q844" s="8" t="s">
        <v>1391</v>
      </c>
      <c r="R844" s="3" t="s">
        <v>3218</v>
      </c>
      <c r="S844" s="10" t="s">
        <v>1137</v>
      </c>
      <c r="T844" s="16">
        <f t="shared" ca="1" si="106"/>
        <v>43489</v>
      </c>
      <c r="U844" s="36" t="b">
        <f t="shared" ca="1" si="107"/>
        <v>1</v>
      </c>
      <c r="V844" s="36" t="b">
        <f t="shared" ca="1" si="108"/>
        <v>0</v>
      </c>
      <c r="W844" s="38" t="b">
        <f t="shared" ca="1" si="109"/>
        <v>0</v>
      </c>
      <c r="X844" s="2" t="b">
        <f t="shared" ca="1" si="110"/>
        <v>1</v>
      </c>
      <c r="Y844" s="2" t="b">
        <f t="shared" si="111"/>
        <v>1</v>
      </c>
    </row>
    <row r="845" spans="1:25" thickTop="1" thickBot="1" x14ac:dyDescent="0.3">
      <c r="A845" s="35">
        <v>844</v>
      </c>
      <c r="B845" s="15" t="s">
        <v>905</v>
      </c>
      <c r="C845" s="4">
        <f t="shared" ca="1" si="104"/>
        <v>25.343083020559909</v>
      </c>
      <c r="D845" s="5">
        <f t="shared" ca="1" si="105"/>
        <v>17</v>
      </c>
      <c r="E845" s="6" t="s">
        <v>3887</v>
      </c>
      <c r="F845" s="7" t="s">
        <v>1084</v>
      </c>
      <c r="G845" s="8" t="s">
        <v>3403</v>
      </c>
      <c r="H845" s="9" t="s">
        <v>2064</v>
      </c>
      <c r="I845" s="10" t="s">
        <v>1675</v>
      </c>
      <c r="J845" s="11" t="s">
        <v>1734</v>
      </c>
      <c r="K845" s="12" t="s">
        <v>1583</v>
      </c>
      <c r="L845" s="7" t="s">
        <v>1226</v>
      </c>
      <c r="M845" s="13" t="s">
        <v>1382</v>
      </c>
      <c r="N845" s="14" t="s">
        <v>1092</v>
      </c>
      <c r="O845" s="9" t="s">
        <v>3888</v>
      </c>
      <c r="T845" s="16">
        <f t="shared" ca="1" si="106"/>
        <v>43519</v>
      </c>
      <c r="U845" s="36" t="b">
        <f t="shared" ca="1" si="107"/>
        <v>1</v>
      </c>
      <c r="V845" s="36" t="b">
        <f t="shared" ca="1" si="108"/>
        <v>0</v>
      </c>
      <c r="W845" s="38" t="b">
        <f t="shared" ca="1" si="109"/>
        <v>0</v>
      </c>
      <c r="X845" s="2" t="b">
        <f t="shared" ca="1" si="110"/>
        <v>1</v>
      </c>
      <c r="Y845" s="2" t="b">
        <f t="shared" si="111"/>
        <v>1</v>
      </c>
    </row>
    <row r="846" spans="1:25" thickTop="1" thickBot="1" x14ac:dyDescent="0.3">
      <c r="A846" s="35">
        <v>845</v>
      </c>
      <c r="B846" s="15" t="s">
        <v>906</v>
      </c>
      <c r="C846" s="4">
        <f t="shared" ca="1" si="104"/>
        <v>24.04312646156318</v>
      </c>
      <c r="D846" s="5">
        <f t="shared" ca="1" si="105"/>
        <v>13</v>
      </c>
      <c r="E846" s="6" t="s">
        <v>3889</v>
      </c>
      <c r="F846" s="7" t="s">
        <v>3890</v>
      </c>
      <c r="G846" s="8" t="s">
        <v>3891</v>
      </c>
      <c r="T846" s="16">
        <f t="shared" ca="1" si="106"/>
        <v>43498</v>
      </c>
      <c r="U846" s="36" t="b">
        <f t="shared" ca="1" si="107"/>
        <v>1</v>
      </c>
      <c r="V846" s="36" t="b">
        <f t="shared" ca="1" si="108"/>
        <v>0</v>
      </c>
      <c r="W846" s="38" t="b">
        <f t="shared" ca="1" si="109"/>
        <v>0</v>
      </c>
      <c r="X846" s="2" t="b">
        <f t="shared" ca="1" si="110"/>
        <v>1</v>
      </c>
      <c r="Y846" s="2" t="b">
        <f t="shared" si="111"/>
        <v>1</v>
      </c>
    </row>
    <row r="847" spans="1:25" thickTop="1" thickBot="1" x14ac:dyDescent="0.3">
      <c r="A847" s="35">
        <v>846</v>
      </c>
      <c r="B847" s="15" t="s">
        <v>907</v>
      </c>
      <c r="C847" s="4">
        <f t="shared" ca="1" si="104"/>
        <v>56.47413486562607</v>
      </c>
      <c r="D847" s="5">
        <f t="shared" ca="1" si="105"/>
        <v>5</v>
      </c>
      <c r="E847" s="6" t="s">
        <v>3892</v>
      </c>
      <c r="F847" s="7" t="s">
        <v>1970</v>
      </c>
      <c r="G847" s="8" t="s">
        <v>1092</v>
      </c>
      <c r="H847" s="9" t="s">
        <v>2858</v>
      </c>
      <c r="I847" s="10" t="s">
        <v>3893</v>
      </c>
      <c r="J847" s="11" t="s">
        <v>1084</v>
      </c>
      <c r="K847" s="12" t="s">
        <v>3894</v>
      </c>
      <c r="L847" s="7" t="s">
        <v>1084</v>
      </c>
      <c r="M847" s="13" t="s">
        <v>1132</v>
      </c>
      <c r="N847" s="14" t="s">
        <v>1113</v>
      </c>
      <c r="O847" s="9" t="s">
        <v>1954</v>
      </c>
      <c r="P847" s="13" t="s">
        <v>1226</v>
      </c>
      <c r="Q847" s="8" t="s">
        <v>2863</v>
      </c>
      <c r="R847" s="3" t="s">
        <v>1588</v>
      </c>
      <c r="S847" s="10" t="s">
        <v>1103</v>
      </c>
      <c r="T847" s="16">
        <f t="shared" ca="1" si="106"/>
        <v>43496</v>
      </c>
      <c r="U847" s="36" t="b">
        <f t="shared" ca="1" si="107"/>
        <v>0</v>
      </c>
      <c r="V847" s="36" t="b">
        <f t="shared" ca="1" si="108"/>
        <v>1</v>
      </c>
      <c r="W847" s="38" t="b">
        <f t="shared" ca="1" si="109"/>
        <v>0</v>
      </c>
      <c r="X847" s="2" t="b">
        <f t="shared" ca="1" si="110"/>
        <v>0</v>
      </c>
      <c r="Y847" s="2" t="b">
        <f t="shared" si="111"/>
        <v>1</v>
      </c>
    </row>
    <row r="848" spans="1:25" thickTop="1" thickBot="1" x14ac:dyDescent="0.3">
      <c r="A848" s="35">
        <v>847</v>
      </c>
      <c r="B848" s="15" t="s">
        <v>908</v>
      </c>
      <c r="C848" s="4">
        <f t="shared" ca="1" si="104"/>
        <v>69.516095776390998</v>
      </c>
      <c r="D848" s="5">
        <f t="shared" ca="1" si="105"/>
        <v>17</v>
      </c>
      <c r="E848" s="6" t="s">
        <v>3331</v>
      </c>
      <c r="F848" s="7" t="s">
        <v>1092</v>
      </c>
      <c r="G848" s="8" t="s">
        <v>1217</v>
      </c>
      <c r="H848" s="9" t="s">
        <v>3895</v>
      </c>
      <c r="I848" s="10" t="s">
        <v>1305</v>
      </c>
      <c r="J848" s="11" t="s">
        <v>3896</v>
      </c>
      <c r="K848" s="12" t="s">
        <v>3897</v>
      </c>
      <c r="T848" s="16">
        <f t="shared" ca="1" si="106"/>
        <v>43501</v>
      </c>
      <c r="U848" s="36" t="b">
        <f t="shared" ca="1" si="107"/>
        <v>1</v>
      </c>
      <c r="V848" s="36" t="b">
        <f t="shared" ca="1" si="108"/>
        <v>0</v>
      </c>
      <c r="W848" s="38" t="b">
        <f t="shared" ca="1" si="109"/>
        <v>0</v>
      </c>
      <c r="X848" s="2" t="b">
        <f t="shared" ca="1" si="110"/>
        <v>0</v>
      </c>
      <c r="Y848" s="2" t="b">
        <f t="shared" si="111"/>
        <v>1</v>
      </c>
    </row>
    <row r="849" spans="1:25" ht="31.5" thickTop="1" thickBot="1" x14ac:dyDescent="0.3">
      <c r="A849" s="35">
        <v>848</v>
      </c>
      <c r="B849" s="15" t="s">
        <v>909</v>
      </c>
      <c r="C849" s="4">
        <f t="shared" ca="1" si="104"/>
        <v>4.7495424736445084</v>
      </c>
      <c r="D849" s="5">
        <f t="shared" ca="1" si="105"/>
        <v>9</v>
      </c>
      <c r="E849" s="6" t="s">
        <v>1316</v>
      </c>
      <c r="F849" s="7" t="s">
        <v>1175</v>
      </c>
      <c r="G849" s="8" t="s">
        <v>1071</v>
      </c>
      <c r="H849" s="9" t="s">
        <v>1318</v>
      </c>
      <c r="T849" s="16">
        <f t="shared" ca="1" si="106"/>
        <v>43500</v>
      </c>
      <c r="U849" s="36" t="b">
        <f t="shared" ca="1" si="107"/>
        <v>0</v>
      </c>
      <c r="V849" s="36" t="b">
        <f t="shared" ca="1" si="108"/>
        <v>1</v>
      </c>
      <c r="W849" s="38" t="b">
        <f t="shared" ca="1" si="109"/>
        <v>0</v>
      </c>
      <c r="X849" s="2" t="b">
        <f t="shared" ca="1" si="110"/>
        <v>1</v>
      </c>
      <c r="Y849" s="2" t="b">
        <f t="shared" si="111"/>
        <v>1</v>
      </c>
    </row>
    <row r="850" spans="1:25" thickTop="1" thickBot="1" x14ac:dyDescent="0.3">
      <c r="A850" s="35">
        <v>849</v>
      </c>
      <c r="B850" s="15" t="s">
        <v>910</v>
      </c>
      <c r="C850" s="4">
        <f t="shared" ca="1" si="104"/>
        <v>79.486102270786532</v>
      </c>
      <c r="D850" s="5">
        <f t="shared" ca="1" si="105"/>
        <v>6</v>
      </c>
      <c r="E850" s="6" t="s">
        <v>3898</v>
      </c>
      <c r="F850" s="7" t="s">
        <v>1071</v>
      </c>
      <c r="G850" s="8" t="s">
        <v>1446</v>
      </c>
      <c r="H850" s="9" t="s">
        <v>1313</v>
      </c>
      <c r="I850" s="10" t="s">
        <v>1461</v>
      </c>
      <c r="J850" s="11" t="s">
        <v>1445</v>
      </c>
      <c r="K850" s="12" t="s">
        <v>3899</v>
      </c>
      <c r="L850" s="7" t="s">
        <v>1092</v>
      </c>
      <c r="M850" s="13" t="s">
        <v>1191</v>
      </c>
      <c r="N850" s="14" t="s">
        <v>1499</v>
      </c>
      <c r="O850" s="9" t="s">
        <v>1113</v>
      </c>
      <c r="P850" s="13" t="s">
        <v>2006</v>
      </c>
      <c r="T850" s="16">
        <f t="shared" ca="1" si="106"/>
        <v>43497</v>
      </c>
      <c r="U850" s="36" t="b">
        <f t="shared" ca="1" si="107"/>
        <v>0</v>
      </c>
      <c r="V850" s="36" t="b">
        <f t="shared" ca="1" si="108"/>
        <v>1</v>
      </c>
      <c r="W850" s="38" t="b">
        <f t="shared" ca="1" si="109"/>
        <v>0</v>
      </c>
      <c r="X850" s="2" t="b">
        <f t="shared" ca="1" si="110"/>
        <v>0</v>
      </c>
      <c r="Y850" s="2" t="b">
        <f t="shared" si="111"/>
        <v>1</v>
      </c>
    </row>
    <row r="851" spans="1:25" thickTop="1" thickBot="1" x14ac:dyDescent="0.3">
      <c r="A851" s="35">
        <v>850</v>
      </c>
      <c r="B851" s="15" t="s">
        <v>44</v>
      </c>
      <c r="C851" s="4">
        <f t="shared" ca="1" si="104"/>
        <v>98.103748755265372</v>
      </c>
      <c r="D851" s="5">
        <f t="shared" ca="1" si="105"/>
        <v>14</v>
      </c>
      <c r="E851" s="6" t="s">
        <v>3900</v>
      </c>
      <c r="F851" s="7" t="s">
        <v>1071</v>
      </c>
      <c r="G851" s="8" t="s">
        <v>3901</v>
      </c>
      <c r="H851" s="9" t="s">
        <v>1132</v>
      </c>
      <c r="I851" s="10" t="s">
        <v>1092</v>
      </c>
      <c r="J851" s="11" t="s">
        <v>3902</v>
      </c>
      <c r="K851" s="12" t="s">
        <v>1191</v>
      </c>
      <c r="L851" s="7" t="s">
        <v>1112</v>
      </c>
      <c r="T851" s="16">
        <f t="shared" ca="1" si="106"/>
        <v>43501</v>
      </c>
      <c r="U851" s="36" t="b">
        <f t="shared" ca="1" si="107"/>
        <v>1</v>
      </c>
      <c r="V851" s="36" t="b">
        <f t="shared" ca="1" si="108"/>
        <v>0</v>
      </c>
      <c r="W851" s="38" t="b">
        <f t="shared" ca="1" si="109"/>
        <v>0</v>
      </c>
      <c r="X851" s="2" t="b">
        <f t="shared" ca="1" si="110"/>
        <v>0</v>
      </c>
      <c r="Y851" s="2" t="b">
        <f t="shared" si="111"/>
        <v>1</v>
      </c>
    </row>
    <row r="852" spans="1:25" thickTop="1" thickBot="1" x14ac:dyDescent="0.3">
      <c r="A852" s="35">
        <v>851</v>
      </c>
      <c r="B852" s="15" t="s">
        <v>911</v>
      </c>
      <c r="C852" s="4">
        <f t="shared" ca="1" si="104"/>
        <v>30.718299957131467</v>
      </c>
      <c r="D852" s="5">
        <f t="shared" ca="1" si="105"/>
        <v>10</v>
      </c>
      <c r="E852" s="6" t="s">
        <v>3574</v>
      </c>
      <c r="F852" s="7" t="s">
        <v>1084</v>
      </c>
      <c r="G852" s="8" t="s">
        <v>3903</v>
      </c>
      <c r="H852" s="9" t="s">
        <v>2143</v>
      </c>
      <c r="I852" s="10" t="s">
        <v>1194</v>
      </c>
      <c r="J852" s="11" t="s">
        <v>2544</v>
      </c>
      <c r="K852" s="12" t="s">
        <v>1081</v>
      </c>
      <c r="L852" s="7" t="s">
        <v>2546</v>
      </c>
      <c r="M852" s="13" t="s">
        <v>2125</v>
      </c>
      <c r="N852" s="14" t="s">
        <v>3590</v>
      </c>
      <c r="O852" s="9" t="s">
        <v>3904</v>
      </c>
      <c r="P852" s="13" t="s">
        <v>3905</v>
      </c>
      <c r="T852" s="16">
        <f t="shared" ca="1" si="106"/>
        <v>43512</v>
      </c>
      <c r="U852" s="36" t="b">
        <f t="shared" ca="1" si="107"/>
        <v>0</v>
      </c>
      <c r="V852" s="36" t="b">
        <f t="shared" ca="1" si="108"/>
        <v>1</v>
      </c>
      <c r="W852" s="38" t="b">
        <f t="shared" ca="1" si="109"/>
        <v>0</v>
      </c>
      <c r="X852" s="2" t="b">
        <f t="shared" ca="1" si="110"/>
        <v>0</v>
      </c>
      <c r="Y852" s="2" t="b">
        <f t="shared" si="111"/>
        <v>1</v>
      </c>
    </row>
    <row r="853" spans="1:25" thickTop="1" thickBot="1" x14ac:dyDescent="0.3">
      <c r="A853" s="35">
        <v>852</v>
      </c>
      <c r="B853" s="15" t="s">
        <v>912</v>
      </c>
      <c r="C853" s="4">
        <f t="shared" ca="1" si="104"/>
        <v>93.58163112421569</v>
      </c>
      <c r="D853" s="5">
        <f t="shared" ca="1" si="105"/>
        <v>14</v>
      </c>
      <c r="E853" s="6" t="s">
        <v>3906</v>
      </c>
      <c r="F853" s="7" t="s">
        <v>3684</v>
      </c>
      <c r="G853" s="8" t="s">
        <v>3907</v>
      </c>
      <c r="H853" s="9" t="s">
        <v>1313</v>
      </c>
      <c r="I853" s="10" t="s">
        <v>1242</v>
      </c>
      <c r="J853" s="11" t="s">
        <v>1221</v>
      </c>
      <c r="K853" s="12" t="s">
        <v>1071</v>
      </c>
      <c r="L853" s="7" t="s">
        <v>2539</v>
      </c>
      <c r="M853" s="13" t="s">
        <v>3908</v>
      </c>
      <c r="N853" s="14" t="s">
        <v>3909</v>
      </c>
      <c r="O853" s="9" t="s">
        <v>3910</v>
      </c>
      <c r="P853" s="13" t="s">
        <v>1278</v>
      </c>
      <c r="Q853" s="8" t="s">
        <v>1476</v>
      </c>
      <c r="R853" s="3" t="s">
        <v>3626</v>
      </c>
      <c r="S853" s="10" t="s">
        <v>1194</v>
      </c>
      <c r="T853" s="16">
        <f t="shared" ca="1" si="106"/>
        <v>43522</v>
      </c>
      <c r="U853" s="36" t="b">
        <f t="shared" ca="1" si="107"/>
        <v>1</v>
      </c>
      <c r="V853" s="36" t="b">
        <f t="shared" ca="1" si="108"/>
        <v>0</v>
      </c>
      <c r="W853" s="38" t="b">
        <f t="shared" ca="1" si="109"/>
        <v>0</v>
      </c>
      <c r="X853" s="2" t="b">
        <f t="shared" ca="1" si="110"/>
        <v>0</v>
      </c>
      <c r="Y853" s="2" t="b">
        <f t="shared" si="111"/>
        <v>1</v>
      </c>
    </row>
    <row r="854" spans="1:25" thickTop="1" thickBot="1" x14ac:dyDescent="0.3">
      <c r="A854" s="35">
        <v>853</v>
      </c>
      <c r="B854" s="15" t="s">
        <v>913</v>
      </c>
      <c r="C854" s="4">
        <f t="shared" ca="1" si="104"/>
        <v>1.2585929794340811</v>
      </c>
      <c r="D854" s="5">
        <f t="shared" ca="1" si="105"/>
        <v>17</v>
      </c>
      <c r="E854" s="6" t="s">
        <v>2422</v>
      </c>
      <c r="F854" s="7" t="s">
        <v>2423</v>
      </c>
      <c r="G854" s="8" t="s">
        <v>1182</v>
      </c>
      <c r="H854" s="9" t="s">
        <v>1459</v>
      </c>
      <c r="I854" s="10" t="s">
        <v>1184</v>
      </c>
      <c r="J854" s="11" t="s">
        <v>1185</v>
      </c>
      <c r="K854" s="12" t="s">
        <v>1460</v>
      </c>
      <c r="L854" s="7" t="s">
        <v>1084</v>
      </c>
      <c r="M854" s="13" t="s">
        <v>1168</v>
      </c>
      <c r="N854" s="14" t="s">
        <v>1071</v>
      </c>
      <c r="O854" s="9" t="s">
        <v>3911</v>
      </c>
      <c r="P854" s="13" t="s">
        <v>1707</v>
      </c>
      <c r="Q854" s="8" t="s">
        <v>1317</v>
      </c>
      <c r="R854" s="3" t="s">
        <v>3912</v>
      </c>
      <c r="S854" s="10" t="s">
        <v>1092</v>
      </c>
      <c r="T854" s="16">
        <f t="shared" ca="1" si="106"/>
        <v>43503</v>
      </c>
      <c r="U854" s="36" t="b">
        <f t="shared" ca="1" si="107"/>
        <v>1</v>
      </c>
      <c r="V854" s="36" t="b">
        <f t="shared" ca="1" si="108"/>
        <v>0</v>
      </c>
      <c r="W854" s="38" t="b">
        <f t="shared" ca="1" si="109"/>
        <v>0</v>
      </c>
      <c r="X854" s="2" t="b">
        <f t="shared" ca="1" si="110"/>
        <v>1</v>
      </c>
      <c r="Y854" s="2" t="b">
        <f t="shared" si="111"/>
        <v>1</v>
      </c>
    </row>
    <row r="855" spans="1:25" thickTop="1" thickBot="1" x14ac:dyDescent="0.3">
      <c r="A855" s="35">
        <v>854</v>
      </c>
      <c r="B855" s="15" t="s">
        <v>914</v>
      </c>
      <c r="C855" s="4">
        <f t="shared" ca="1" si="104"/>
        <v>45.647543852840336</v>
      </c>
      <c r="D855" s="5">
        <f t="shared" ca="1" si="105"/>
        <v>17</v>
      </c>
      <c r="E855" s="6" t="s">
        <v>2422</v>
      </c>
      <c r="F855" s="7" t="s">
        <v>1182</v>
      </c>
      <c r="G855" s="8" t="s">
        <v>1459</v>
      </c>
      <c r="H855" s="9" t="s">
        <v>1184</v>
      </c>
      <c r="I855" s="10" t="s">
        <v>1185</v>
      </c>
      <c r="J855" s="11" t="s">
        <v>1460</v>
      </c>
      <c r="K855" s="12" t="s">
        <v>1084</v>
      </c>
      <c r="L855" s="7" t="s">
        <v>1225</v>
      </c>
      <c r="M855" s="13" t="s">
        <v>1317</v>
      </c>
      <c r="N855" s="14" t="s">
        <v>1124</v>
      </c>
      <c r="O855" s="9" t="s">
        <v>3913</v>
      </c>
      <c r="P855" s="13" t="s">
        <v>2543</v>
      </c>
      <c r="Q855" s="8" t="s">
        <v>2426</v>
      </c>
      <c r="R855" s="3" t="s">
        <v>1330</v>
      </c>
      <c r="S855" s="10" t="s">
        <v>1694</v>
      </c>
      <c r="T855" s="16">
        <f t="shared" ca="1" si="106"/>
        <v>43532</v>
      </c>
      <c r="U855" s="36" t="b">
        <f t="shared" ca="1" si="107"/>
        <v>1</v>
      </c>
      <c r="V855" s="36" t="b">
        <f t="shared" ca="1" si="108"/>
        <v>0</v>
      </c>
      <c r="W855" s="38" t="b">
        <f t="shared" ca="1" si="109"/>
        <v>0</v>
      </c>
      <c r="X855" s="2" t="b">
        <f t="shared" ca="1" si="110"/>
        <v>0</v>
      </c>
      <c r="Y855" s="2" t="b">
        <f t="shared" si="111"/>
        <v>1</v>
      </c>
    </row>
    <row r="856" spans="1:25" thickTop="1" thickBot="1" x14ac:dyDescent="0.3">
      <c r="A856" s="35">
        <v>855</v>
      </c>
      <c r="B856" s="15" t="s">
        <v>915</v>
      </c>
      <c r="C856" s="4">
        <f t="shared" ca="1" si="104"/>
        <v>60.211314864924447</v>
      </c>
      <c r="D856" s="5">
        <f t="shared" ca="1" si="105"/>
        <v>17</v>
      </c>
      <c r="E856" s="6" t="s">
        <v>3879</v>
      </c>
      <c r="F856" s="7" t="s">
        <v>2423</v>
      </c>
      <c r="G856" s="8" t="s">
        <v>1182</v>
      </c>
      <c r="H856" s="9" t="s">
        <v>1459</v>
      </c>
      <c r="I856" s="10" t="s">
        <v>1184</v>
      </c>
      <c r="J856" s="11" t="s">
        <v>1185</v>
      </c>
      <c r="K856" s="12" t="s">
        <v>1460</v>
      </c>
      <c r="L856" s="7" t="s">
        <v>1084</v>
      </c>
      <c r="M856" s="13" t="s">
        <v>2541</v>
      </c>
      <c r="N856" s="14" t="s">
        <v>1225</v>
      </c>
      <c r="O856" s="9" t="s">
        <v>3914</v>
      </c>
      <c r="P856" s="13" t="s">
        <v>1124</v>
      </c>
      <c r="Q856" s="8" t="s">
        <v>1092</v>
      </c>
      <c r="R856" s="3" t="s">
        <v>2589</v>
      </c>
      <c r="S856" s="10" t="s">
        <v>3915</v>
      </c>
      <c r="T856" s="16">
        <f t="shared" ca="1" si="106"/>
        <v>43490</v>
      </c>
      <c r="U856" s="36" t="b">
        <f t="shared" ca="1" si="107"/>
        <v>1</v>
      </c>
      <c r="V856" s="36" t="b">
        <f t="shared" ca="1" si="108"/>
        <v>0</v>
      </c>
      <c r="W856" s="38" t="b">
        <f t="shared" ca="1" si="109"/>
        <v>0</v>
      </c>
      <c r="X856" s="2" t="b">
        <f t="shared" ca="1" si="110"/>
        <v>0</v>
      </c>
      <c r="Y856" s="2" t="b">
        <f t="shared" si="111"/>
        <v>1</v>
      </c>
    </row>
    <row r="857" spans="1:25" thickTop="1" thickBot="1" x14ac:dyDescent="0.3">
      <c r="A857" s="35">
        <v>856</v>
      </c>
      <c r="B857" s="15" t="s">
        <v>916</v>
      </c>
      <c r="C857" s="4">
        <f t="shared" ca="1" si="104"/>
        <v>18.032861628586161</v>
      </c>
      <c r="D857" s="5">
        <f t="shared" ca="1" si="105"/>
        <v>17</v>
      </c>
      <c r="E857" s="6" t="s">
        <v>3879</v>
      </c>
      <c r="F857" s="7" t="s">
        <v>1182</v>
      </c>
      <c r="G857" s="8" t="s">
        <v>1459</v>
      </c>
      <c r="H857" s="9" t="s">
        <v>1184</v>
      </c>
      <c r="I857" s="10" t="s">
        <v>1185</v>
      </c>
      <c r="J857" s="11" t="s">
        <v>1460</v>
      </c>
      <c r="K857" s="12" t="s">
        <v>1084</v>
      </c>
      <c r="L857" s="7" t="s">
        <v>1317</v>
      </c>
      <c r="M857" s="13" t="s">
        <v>1071</v>
      </c>
      <c r="N857" s="14" t="s">
        <v>3916</v>
      </c>
      <c r="O857" s="9" t="s">
        <v>1124</v>
      </c>
      <c r="P857" s="13" t="s">
        <v>3915</v>
      </c>
      <c r="Q857" s="8" t="s">
        <v>3917</v>
      </c>
      <c r="R857" s="3" t="s">
        <v>1698</v>
      </c>
      <c r="S857" s="10" t="s">
        <v>1610</v>
      </c>
      <c r="T857" s="16">
        <f t="shared" ca="1" si="106"/>
        <v>43498</v>
      </c>
      <c r="U857" s="36" t="b">
        <f t="shared" ca="1" si="107"/>
        <v>1</v>
      </c>
      <c r="V857" s="36" t="b">
        <f t="shared" ca="1" si="108"/>
        <v>0</v>
      </c>
      <c r="W857" s="38" t="b">
        <f t="shared" ca="1" si="109"/>
        <v>0</v>
      </c>
      <c r="X857" s="2" t="b">
        <f t="shared" ca="1" si="110"/>
        <v>1</v>
      </c>
      <c r="Y857" s="2" t="b">
        <f t="shared" si="111"/>
        <v>1</v>
      </c>
    </row>
    <row r="858" spans="1:25" thickTop="1" thickBot="1" x14ac:dyDescent="0.3">
      <c r="A858" s="35">
        <v>857</v>
      </c>
      <c r="B858" s="15" t="s">
        <v>917</v>
      </c>
      <c r="C858" s="4">
        <f t="shared" ca="1" si="104"/>
        <v>56.698600178802714</v>
      </c>
      <c r="D858" s="5">
        <f t="shared" ca="1" si="105"/>
        <v>17</v>
      </c>
      <c r="E858" s="6" t="s">
        <v>3918</v>
      </c>
      <c r="F858" s="7" t="s">
        <v>1182</v>
      </c>
      <c r="G858" s="8" t="s">
        <v>1485</v>
      </c>
      <c r="H858" s="9" t="s">
        <v>1473</v>
      </c>
      <c r="I858" s="10" t="s">
        <v>1474</v>
      </c>
      <c r="J858" s="11" t="s">
        <v>3919</v>
      </c>
      <c r="K858" s="12" t="s">
        <v>3920</v>
      </c>
      <c r="L858" s="7" t="s">
        <v>3921</v>
      </c>
      <c r="M858" s="13" t="s">
        <v>1071</v>
      </c>
      <c r="N858" s="14" t="s">
        <v>1303</v>
      </c>
      <c r="O858" s="9" t="s">
        <v>1194</v>
      </c>
      <c r="P858" s="13" t="s">
        <v>3922</v>
      </c>
      <c r="Q858" s="8" t="s">
        <v>3923</v>
      </c>
      <c r="R858" s="3" t="s">
        <v>3924</v>
      </c>
      <c r="S858" s="10" t="s">
        <v>3925</v>
      </c>
      <c r="T858" s="16">
        <f t="shared" ca="1" si="106"/>
        <v>43490</v>
      </c>
      <c r="U858" s="36" t="b">
        <f t="shared" ca="1" si="107"/>
        <v>1</v>
      </c>
      <c r="V858" s="36" t="b">
        <f t="shared" ca="1" si="108"/>
        <v>0</v>
      </c>
      <c r="W858" s="38" t="b">
        <f t="shared" ca="1" si="109"/>
        <v>0</v>
      </c>
      <c r="X858" s="2" t="b">
        <f t="shared" ca="1" si="110"/>
        <v>0</v>
      </c>
      <c r="Y858" s="2" t="b">
        <f t="shared" si="111"/>
        <v>1</v>
      </c>
    </row>
    <row r="859" spans="1:25" thickTop="1" thickBot="1" x14ac:dyDescent="0.3">
      <c r="A859" s="35">
        <v>858</v>
      </c>
      <c r="B859" s="15" t="s">
        <v>918</v>
      </c>
      <c r="C859" s="4">
        <f t="shared" ca="1" si="104"/>
        <v>22.876371232303072</v>
      </c>
      <c r="D859" s="5">
        <f t="shared" ca="1" si="105"/>
        <v>17</v>
      </c>
      <c r="E859" s="6" t="s">
        <v>3926</v>
      </c>
      <c r="F859" s="7" t="s">
        <v>3927</v>
      </c>
      <c r="G859" s="8" t="s">
        <v>1084</v>
      </c>
      <c r="H859" s="9" t="s">
        <v>1851</v>
      </c>
      <c r="I859" s="10" t="s">
        <v>2829</v>
      </c>
      <c r="J859" s="11" t="s">
        <v>3928</v>
      </c>
      <c r="T859" s="16">
        <f t="shared" ca="1" si="106"/>
        <v>43518</v>
      </c>
      <c r="U859" s="36" t="b">
        <f t="shared" ca="1" si="107"/>
        <v>1</v>
      </c>
      <c r="V859" s="36" t="b">
        <f t="shared" ca="1" si="108"/>
        <v>0</v>
      </c>
      <c r="W859" s="38" t="b">
        <f t="shared" ca="1" si="109"/>
        <v>0</v>
      </c>
      <c r="X859" s="2" t="b">
        <f t="shared" ca="1" si="110"/>
        <v>1</v>
      </c>
      <c r="Y859" s="2" t="b">
        <f t="shared" si="111"/>
        <v>1</v>
      </c>
    </row>
    <row r="860" spans="1:25" thickTop="1" thickBot="1" x14ac:dyDescent="0.3">
      <c r="A860" s="35">
        <v>859</v>
      </c>
      <c r="B860" s="15" t="s">
        <v>919</v>
      </c>
      <c r="C860" s="4">
        <f t="shared" ca="1" si="104"/>
        <v>23.273117756814209</v>
      </c>
      <c r="D860" s="5">
        <f t="shared" ca="1" si="105"/>
        <v>8</v>
      </c>
      <c r="E860" s="6" t="s">
        <v>3929</v>
      </c>
      <c r="F860" s="7" t="s">
        <v>3930</v>
      </c>
      <c r="G860" s="8" t="s">
        <v>1453</v>
      </c>
      <c r="H860" s="9" t="s">
        <v>1209</v>
      </c>
      <c r="I860" s="10" t="s">
        <v>1194</v>
      </c>
      <c r="J860" s="11" t="s">
        <v>1092</v>
      </c>
      <c r="K860" s="12" t="s">
        <v>1210</v>
      </c>
      <c r="L860" s="7" t="s">
        <v>1211</v>
      </c>
      <c r="M860" s="13" t="s">
        <v>1212</v>
      </c>
      <c r="N860" s="14" t="s">
        <v>1213</v>
      </c>
      <c r="O860" s="9" t="s">
        <v>1092</v>
      </c>
      <c r="P860" s="13" t="s">
        <v>1104</v>
      </c>
      <c r="Q860" s="8" t="s">
        <v>1214</v>
      </c>
      <c r="R860" s="3" t="s">
        <v>1210</v>
      </c>
      <c r="S860" s="10" t="s">
        <v>1098</v>
      </c>
      <c r="T860" s="16">
        <f t="shared" ca="1" si="106"/>
        <v>43532</v>
      </c>
      <c r="U860" s="36" t="b">
        <f t="shared" ca="1" si="107"/>
        <v>0</v>
      </c>
      <c r="V860" s="36" t="b">
        <f t="shared" ca="1" si="108"/>
        <v>1</v>
      </c>
      <c r="W860" s="38" t="b">
        <f t="shared" ca="1" si="109"/>
        <v>0</v>
      </c>
      <c r="X860" s="2" t="b">
        <f t="shared" ca="1" si="110"/>
        <v>1</v>
      </c>
      <c r="Y860" s="2" t="b">
        <f t="shared" si="111"/>
        <v>1</v>
      </c>
    </row>
    <row r="861" spans="1:25" thickTop="1" thickBot="1" x14ac:dyDescent="0.3">
      <c r="A861" s="35">
        <v>860</v>
      </c>
      <c r="B861" s="15" t="s">
        <v>920</v>
      </c>
      <c r="C861" s="4">
        <f t="shared" ca="1" si="104"/>
        <v>77.448699034543694</v>
      </c>
      <c r="D861" s="5">
        <f t="shared" ca="1" si="105"/>
        <v>17</v>
      </c>
      <c r="E861" s="6" t="s">
        <v>3931</v>
      </c>
      <c r="F861" s="7" t="s">
        <v>3932</v>
      </c>
      <c r="G861" s="8" t="s">
        <v>1768</v>
      </c>
      <c r="T861" s="16">
        <f t="shared" ca="1" si="106"/>
        <v>43491</v>
      </c>
      <c r="U861" s="36" t="b">
        <f t="shared" ca="1" si="107"/>
        <v>1</v>
      </c>
      <c r="V861" s="36" t="b">
        <f t="shared" ca="1" si="108"/>
        <v>0</v>
      </c>
      <c r="W861" s="38" t="b">
        <f t="shared" ca="1" si="109"/>
        <v>0</v>
      </c>
      <c r="X861" s="2" t="b">
        <f t="shared" ca="1" si="110"/>
        <v>0</v>
      </c>
      <c r="Y861" s="2" t="b">
        <f t="shared" si="111"/>
        <v>1</v>
      </c>
    </row>
    <row r="862" spans="1:25" thickTop="1" thickBot="1" x14ac:dyDescent="0.3">
      <c r="A862" s="35">
        <v>861</v>
      </c>
      <c r="B862" s="15" t="s">
        <v>921</v>
      </c>
      <c r="C862" s="4">
        <f t="shared" ca="1" si="104"/>
        <v>22.3473086637599</v>
      </c>
      <c r="D862" s="5">
        <f t="shared" ca="1" si="105"/>
        <v>5</v>
      </c>
      <c r="E862" s="6" t="s">
        <v>3810</v>
      </c>
      <c r="F862" s="7" t="s">
        <v>1071</v>
      </c>
      <c r="G862" s="8" t="s">
        <v>3932</v>
      </c>
      <c r="H862" s="9" t="s">
        <v>1113</v>
      </c>
      <c r="I862" s="10" t="s">
        <v>1452</v>
      </c>
      <c r="J862" s="11" t="s">
        <v>1092</v>
      </c>
      <c r="K862" s="12" t="s">
        <v>1491</v>
      </c>
      <c r="T862" s="16">
        <f t="shared" ca="1" si="106"/>
        <v>43507</v>
      </c>
      <c r="U862" s="36" t="b">
        <f t="shared" ca="1" si="107"/>
        <v>0</v>
      </c>
      <c r="V862" s="36" t="b">
        <f t="shared" ca="1" si="108"/>
        <v>1</v>
      </c>
      <c r="W862" s="38" t="b">
        <f t="shared" ca="1" si="109"/>
        <v>0</v>
      </c>
      <c r="X862" s="2" t="b">
        <f t="shared" ca="1" si="110"/>
        <v>1</v>
      </c>
      <c r="Y862" s="2" t="b">
        <f t="shared" si="111"/>
        <v>1</v>
      </c>
    </row>
    <row r="863" spans="1:25" thickTop="1" thickBot="1" x14ac:dyDescent="0.3">
      <c r="A863" s="35">
        <v>862</v>
      </c>
      <c r="B863" s="15" t="s">
        <v>922</v>
      </c>
      <c r="C863" s="4">
        <f t="shared" ca="1" si="104"/>
        <v>86.087751808817444</v>
      </c>
      <c r="D863" s="5">
        <f t="shared" ca="1" si="105"/>
        <v>9</v>
      </c>
      <c r="E863" s="6" t="s">
        <v>3933</v>
      </c>
      <c r="F863" s="7" t="s">
        <v>1092</v>
      </c>
      <c r="G863" s="8" t="s">
        <v>1071</v>
      </c>
      <c r="H863" s="9" t="s">
        <v>1199</v>
      </c>
      <c r="I863" s="10" t="s">
        <v>1196</v>
      </c>
      <c r="J863" s="11" t="s">
        <v>1198</v>
      </c>
      <c r="K863" s="12" t="s">
        <v>3934</v>
      </c>
      <c r="T863" s="16">
        <f t="shared" ca="1" si="106"/>
        <v>43502</v>
      </c>
      <c r="U863" s="36" t="b">
        <f t="shared" ca="1" si="107"/>
        <v>0</v>
      </c>
      <c r="V863" s="36" t="b">
        <f t="shared" ca="1" si="108"/>
        <v>1</v>
      </c>
      <c r="W863" s="38" t="b">
        <f t="shared" ca="1" si="109"/>
        <v>0</v>
      </c>
      <c r="X863" s="2" t="b">
        <f t="shared" ca="1" si="110"/>
        <v>0</v>
      </c>
      <c r="Y863" s="2" t="b">
        <f t="shared" si="111"/>
        <v>1</v>
      </c>
    </row>
    <row r="864" spans="1:25" thickTop="1" thickBot="1" x14ac:dyDescent="0.3">
      <c r="A864" s="35">
        <v>863</v>
      </c>
      <c r="B864" s="15" t="s">
        <v>923</v>
      </c>
      <c r="C864" s="4">
        <f t="shared" ca="1" si="104"/>
        <v>51.564769767960058</v>
      </c>
      <c r="D864" s="5">
        <f t="shared" ca="1" si="105"/>
        <v>9</v>
      </c>
      <c r="E864" s="6" t="s">
        <v>3935</v>
      </c>
      <c r="F864" s="7" t="s">
        <v>1084</v>
      </c>
      <c r="G864" s="8" t="s">
        <v>1248</v>
      </c>
      <c r="H864" s="9" t="s">
        <v>1092</v>
      </c>
      <c r="I864" s="10" t="s">
        <v>3936</v>
      </c>
      <c r="J864" s="11" t="s">
        <v>1151</v>
      </c>
      <c r="K864" s="12" t="s">
        <v>3463</v>
      </c>
      <c r="L864" s="7" t="s">
        <v>3937</v>
      </c>
      <c r="M864" s="13" t="s">
        <v>3938</v>
      </c>
      <c r="T864" s="16">
        <f t="shared" ca="1" si="106"/>
        <v>43519</v>
      </c>
      <c r="U864" s="36" t="b">
        <f t="shared" ca="1" si="107"/>
        <v>0</v>
      </c>
      <c r="V864" s="36" t="b">
        <f t="shared" ca="1" si="108"/>
        <v>1</v>
      </c>
      <c r="W864" s="38" t="b">
        <f t="shared" ca="1" si="109"/>
        <v>0</v>
      </c>
      <c r="X864" s="2" t="b">
        <f t="shared" ca="1" si="110"/>
        <v>0</v>
      </c>
      <c r="Y864" s="2" t="b">
        <f t="shared" si="111"/>
        <v>1</v>
      </c>
    </row>
    <row r="865" spans="1:25" thickTop="1" thickBot="1" x14ac:dyDescent="0.3">
      <c r="A865" s="35">
        <v>864</v>
      </c>
      <c r="B865" s="15" t="s">
        <v>924</v>
      </c>
      <c r="C865" s="4">
        <f t="shared" ca="1" si="104"/>
        <v>89.06006748767112</v>
      </c>
      <c r="D865" s="5">
        <f t="shared" ca="1" si="105"/>
        <v>11</v>
      </c>
      <c r="E865" s="6" t="s">
        <v>3939</v>
      </c>
      <c r="F865" s="7" t="s">
        <v>1675</v>
      </c>
      <c r="G865" s="8" t="s">
        <v>1734</v>
      </c>
      <c r="H865" s="9" t="s">
        <v>1246</v>
      </c>
      <c r="I865" s="10" t="s">
        <v>3859</v>
      </c>
      <c r="J865" s="11" t="s">
        <v>1248</v>
      </c>
      <c r="K865" s="12" t="s">
        <v>1092</v>
      </c>
      <c r="L865" s="7" t="s">
        <v>1151</v>
      </c>
      <c r="M865" s="13" t="s">
        <v>3940</v>
      </c>
      <c r="T865" s="16">
        <f t="shared" ca="1" si="106"/>
        <v>43489</v>
      </c>
      <c r="U865" s="36" t="b">
        <f t="shared" ca="1" si="107"/>
        <v>1</v>
      </c>
      <c r="V865" s="36" t="b">
        <f t="shared" ca="1" si="108"/>
        <v>0</v>
      </c>
      <c r="W865" s="38" t="b">
        <f t="shared" ca="1" si="109"/>
        <v>0</v>
      </c>
      <c r="X865" s="2" t="b">
        <f t="shared" ca="1" si="110"/>
        <v>0</v>
      </c>
      <c r="Y865" s="2" t="b">
        <f t="shared" si="111"/>
        <v>1</v>
      </c>
    </row>
    <row r="866" spans="1:25" thickTop="1" thickBot="1" x14ac:dyDescent="0.3">
      <c r="A866" s="35">
        <v>865</v>
      </c>
      <c r="B866" s="15" t="s">
        <v>925</v>
      </c>
      <c r="C866" s="4">
        <f t="shared" ca="1" si="104"/>
        <v>18.860073257246036</v>
      </c>
      <c r="D866" s="5">
        <f t="shared" ca="1" si="105"/>
        <v>11</v>
      </c>
      <c r="E866" s="6" t="s">
        <v>951</v>
      </c>
      <c r="F866" s="7" t="s">
        <v>3941</v>
      </c>
      <c r="G866" s="8" t="s">
        <v>1084</v>
      </c>
      <c r="H866" s="9" t="s">
        <v>3942</v>
      </c>
      <c r="I866" s="10" t="s">
        <v>1092</v>
      </c>
      <c r="J866" s="11" t="s">
        <v>1071</v>
      </c>
      <c r="K866" s="12" t="s">
        <v>1126</v>
      </c>
      <c r="L866" s="7" t="s">
        <v>1077</v>
      </c>
      <c r="M866" s="13" t="s">
        <v>3943</v>
      </c>
      <c r="N866" s="14" t="s">
        <v>1120</v>
      </c>
      <c r="T866" s="16">
        <f t="shared" ca="1" si="106"/>
        <v>43531</v>
      </c>
      <c r="U866" s="36" t="b">
        <f t="shared" ca="1" si="107"/>
        <v>1</v>
      </c>
      <c r="V866" s="36" t="b">
        <f t="shared" ca="1" si="108"/>
        <v>0</v>
      </c>
      <c r="W866" s="38" t="b">
        <f t="shared" ca="1" si="109"/>
        <v>0</v>
      </c>
      <c r="X866" s="2" t="b">
        <f t="shared" ca="1" si="110"/>
        <v>1</v>
      </c>
      <c r="Y866" s="2" t="b">
        <f t="shared" si="111"/>
        <v>1</v>
      </c>
    </row>
    <row r="867" spans="1:25" thickTop="1" thickBot="1" x14ac:dyDescent="0.3">
      <c r="A867" s="35">
        <v>866</v>
      </c>
      <c r="B867" s="15" t="s">
        <v>925</v>
      </c>
      <c r="C867" s="4">
        <f t="shared" ca="1" si="104"/>
        <v>77.909403941198278</v>
      </c>
      <c r="D867" s="5">
        <f t="shared" ca="1" si="105"/>
        <v>12</v>
      </c>
      <c r="E867" s="6" t="s">
        <v>951</v>
      </c>
      <c r="F867" s="7" t="s">
        <v>3941</v>
      </c>
      <c r="G867" s="8" t="s">
        <v>1084</v>
      </c>
      <c r="H867" s="9" t="s">
        <v>3942</v>
      </c>
      <c r="I867" s="10" t="s">
        <v>1092</v>
      </c>
      <c r="J867" s="11" t="s">
        <v>1071</v>
      </c>
      <c r="K867" s="12" t="s">
        <v>1126</v>
      </c>
      <c r="L867" s="7" t="s">
        <v>1077</v>
      </c>
      <c r="M867" s="13" t="s">
        <v>3943</v>
      </c>
      <c r="N867" s="14" t="s">
        <v>1120</v>
      </c>
      <c r="T867" s="16">
        <f t="shared" ca="1" si="106"/>
        <v>43519</v>
      </c>
      <c r="U867" s="36" t="b">
        <f t="shared" ca="1" si="107"/>
        <v>1</v>
      </c>
      <c r="V867" s="36" t="b">
        <f t="shared" ca="1" si="108"/>
        <v>0</v>
      </c>
      <c r="W867" s="38" t="b">
        <f t="shared" ca="1" si="109"/>
        <v>0</v>
      </c>
      <c r="X867" s="2" t="b">
        <f t="shared" ca="1" si="110"/>
        <v>0</v>
      </c>
      <c r="Y867" s="2" t="b">
        <f t="shared" si="111"/>
        <v>1</v>
      </c>
    </row>
    <row r="868" spans="1:25" thickTop="1" thickBot="1" x14ac:dyDescent="0.3">
      <c r="A868" s="35">
        <v>867</v>
      </c>
      <c r="B868" s="15" t="s">
        <v>926</v>
      </c>
      <c r="C868" s="4">
        <f t="shared" ca="1" si="104"/>
        <v>46.315262007169224</v>
      </c>
      <c r="D868" s="5">
        <f t="shared" ca="1" si="105"/>
        <v>12</v>
      </c>
      <c r="E868" s="6" t="s">
        <v>1394</v>
      </c>
      <c r="F868" s="7" t="s">
        <v>1393</v>
      </c>
      <c r="T868" s="16">
        <f t="shared" ca="1" si="106"/>
        <v>43519</v>
      </c>
      <c r="U868" s="36" t="b">
        <f t="shared" ca="1" si="107"/>
        <v>1</v>
      </c>
      <c r="V868" s="36" t="b">
        <f t="shared" ca="1" si="108"/>
        <v>0</v>
      </c>
      <c r="W868" s="38" t="b">
        <f t="shared" ca="1" si="109"/>
        <v>0</v>
      </c>
      <c r="X868" s="2" t="b">
        <f t="shared" ca="1" si="110"/>
        <v>0</v>
      </c>
      <c r="Y868" s="2" t="b">
        <f t="shared" si="111"/>
        <v>1</v>
      </c>
    </row>
    <row r="869" spans="1:25" thickTop="1" thickBot="1" x14ac:dyDescent="0.3">
      <c r="A869" s="35">
        <v>868</v>
      </c>
      <c r="B869" s="15" t="s">
        <v>927</v>
      </c>
      <c r="C869" s="4">
        <f t="shared" ca="1" si="104"/>
        <v>5.4672459114582068</v>
      </c>
      <c r="D869" s="5">
        <f t="shared" ca="1" si="105"/>
        <v>4</v>
      </c>
      <c r="E869" s="6" t="s">
        <v>3944</v>
      </c>
      <c r="F869" s="7" t="s">
        <v>3945</v>
      </c>
      <c r="G869" s="8" t="s">
        <v>3946</v>
      </c>
      <c r="H869" s="9" t="s">
        <v>3947</v>
      </c>
      <c r="I869" s="10" t="s">
        <v>3948</v>
      </c>
      <c r="J869" s="11" t="s">
        <v>3949</v>
      </c>
      <c r="K869" s="12" t="s">
        <v>3950</v>
      </c>
      <c r="L869" s="7" t="s">
        <v>3951</v>
      </c>
      <c r="M869" s="13" t="s">
        <v>3952</v>
      </c>
      <c r="N869" s="14" t="s">
        <v>3953</v>
      </c>
      <c r="O869" s="9" t="s">
        <v>3954</v>
      </c>
      <c r="P869" s="13" t="s">
        <v>3955</v>
      </c>
      <c r="Q869" s="8" t="s">
        <v>3956</v>
      </c>
      <c r="R869" s="3" t="s">
        <v>3957</v>
      </c>
      <c r="S869" s="10" t="s">
        <v>3958</v>
      </c>
      <c r="T869" s="16">
        <f t="shared" ca="1" si="106"/>
        <v>43514</v>
      </c>
      <c r="U869" s="36" t="b">
        <f t="shared" ca="1" si="107"/>
        <v>0</v>
      </c>
      <c r="V869" s="36" t="b">
        <f t="shared" ca="1" si="108"/>
        <v>1</v>
      </c>
      <c r="W869" s="38" t="b">
        <f t="shared" ca="1" si="109"/>
        <v>0</v>
      </c>
      <c r="X869" s="2" t="b">
        <f t="shared" ca="1" si="110"/>
        <v>1</v>
      </c>
      <c r="Y869" s="2" t="b">
        <f t="shared" si="111"/>
        <v>1</v>
      </c>
    </row>
    <row r="870" spans="1:25" thickTop="1" thickBot="1" x14ac:dyDescent="0.3">
      <c r="A870" s="35">
        <v>869</v>
      </c>
      <c r="B870" s="15" t="s">
        <v>928</v>
      </c>
      <c r="C870" s="4">
        <f t="shared" ca="1" si="104"/>
        <v>35.757176546686743</v>
      </c>
      <c r="D870" s="5">
        <f t="shared" ca="1" si="105"/>
        <v>17</v>
      </c>
      <c r="E870" s="6" t="s">
        <v>3959</v>
      </c>
      <c r="F870" s="7" t="s">
        <v>1071</v>
      </c>
      <c r="G870" s="8" t="s">
        <v>3960</v>
      </c>
      <c r="H870" s="9" t="s">
        <v>3265</v>
      </c>
      <c r="I870" s="10" t="s">
        <v>2591</v>
      </c>
      <c r="J870" s="11" t="s">
        <v>1092</v>
      </c>
      <c r="K870" s="12" t="s">
        <v>3961</v>
      </c>
      <c r="T870" s="16">
        <f t="shared" ca="1" si="106"/>
        <v>43525</v>
      </c>
      <c r="U870" s="36" t="b">
        <f t="shared" ca="1" si="107"/>
        <v>1</v>
      </c>
      <c r="V870" s="36" t="b">
        <f t="shared" ca="1" si="108"/>
        <v>0</v>
      </c>
      <c r="W870" s="38" t="b">
        <f t="shared" ca="1" si="109"/>
        <v>0</v>
      </c>
      <c r="X870" s="2" t="b">
        <f t="shared" ca="1" si="110"/>
        <v>0</v>
      </c>
      <c r="Y870" s="2" t="b">
        <f t="shared" si="111"/>
        <v>1</v>
      </c>
    </row>
    <row r="871" spans="1:25" thickTop="1" thickBot="1" x14ac:dyDescent="0.3">
      <c r="A871" s="35">
        <v>870</v>
      </c>
      <c r="B871" s="15" t="s">
        <v>929</v>
      </c>
      <c r="C871" s="4">
        <f t="shared" ca="1" si="104"/>
        <v>74.610149207487481</v>
      </c>
      <c r="D871" s="5">
        <f t="shared" ca="1" si="105"/>
        <v>9</v>
      </c>
      <c r="E871" s="6" t="s">
        <v>3959</v>
      </c>
      <c r="F871" s="7" t="s">
        <v>1071</v>
      </c>
      <c r="G871" s="8" t="s">
        <v>3960</v>
      </c>
      <c r="H871" s="9" t="s">
        <v>3265</v>
      </c>
      <c r="I871" s="10" t="s">
        <v>2591</v>
      </c>
      <c r="J871" s="11" t="s">
        <v>1092</v>
      </c>
      <c r="K871" s="12" t="s">
        <v>3962</v>
      </c>
      <c r="T871" s="16">
        <f t="shared" ca="1" si="106"/>
        <v>43522</v>
      </c>
      <c r="U871" s="36" t="b">
        <f t="shared" ca="1" si="107"/>
        <v>0</v>
      </c>
      <c r="V871" s="36" t="b">
        <f t="shared" ca="1" si="108"/>
        <v>1</v>
      </c>
      <c r="W871" s="38" t="b">
        <f t="shared" ca="1" si="109"/>
        <v>0</v>
      </c>
      <c r="X871" s="2" t="b">
        <f t="shared" ca="1" si="110"/>
        <v>0</v>
      </c>
      <c r="Y871" s="2" t="b">
        <f t="shared" si="111"/>
        <v>1</v>
      </c>
    </row>
    <row r="872" spans="1:25" thickTop="1" thickBot="1" x14ac:dyDescent="0.3">
      <c r="A872" s="35">
        <v>871</v>
      </c>
      <c r="B872" s="15" t="s">
        <v>930</v>
      </c>
      <c r="C872" s="4">
        <f t="shared" ca="1" si="104"/>
        <v>80.028633260376765</v>
      </c>
      <c r="D872" s="5">
        <f t="shared" ca="1" si="105"/>
        <v>9</v>
      </c>
      <c r="E872" s="6" t="s">
        <v>3963</v>
      </c>
      <c r="F872" s="7" t="s">
        <v>3265</v>
      </c>
      <c r="G872" s="8" t="s">
        <v>2591</v>
      </c>
      <c r="H872" s="9" t="s">
        <v>1092</v>
      </c>
      <c r="I872" s="10" t="s">
        <v>3964</v>
      </c>
      <c r="J872" s="11" t="s">
        <v>1339</v>
      </c>
      <c r="K872" s="12" t="s">
        <v>1194</v>
      </c>
      <c r="L872" s="7" t="s">
        <v>1092</v>
      </c>
      <c r="M872" s="13" t="s">
        <v>3965</v>
      </c>
      <c r="N872" s="14" t="s">
        <v>3966</v>
      </c>
      <c r="O872" s="9" t="s">
        <v>2724</v>
      </c>
      <c r="P872" s="13" t="s">
        <v>1146</v>
      </c>
      <c r="Q872" s="8" t="s">
        <v>3967</v>
      </c>
      <c r="R872" s="3" t="s">
        <v>3583</v>
      </c>
      <c r="S872" s="10" t="s">
        <v>3968</v>
      </c>
      <c r="T872" s="16">
        <f t="shared" ca="1" si="106"/>
        <v>43494</v>
      </c>
      <c r="U872" s="36" t="b">
        <f t="shared" ca="1" si="107"/>
        <v>0</v>
      </c>
      <c r="V872" s="36" t="b">
        <f t="shared" ca="1" si="108"/>
        <v>1</v>
      </c>
      <c r="W872" s="38" t="b">
        <f t="shared" ca="1" si="109"/>
        <v>0</v>
      </c>
      <c r="X872" s="2" t="b">
        <f t="shared" ca="1" si="110"/>
        <v>0</v>
      </c>
      <c r="Y872" s="2" t="b">
        <f t="shared" si="111"/>
        <v>1</v>
      </c>
    </row>
    <row r="873" spans="1:25" thickTop="1" thickBot="1" x14ac:dyDescent="0.3">
      <c r="A873" s="35">
        <v>872</v>
      </c>
      <c r="B873" s="15" t="s">
        <v>931</v>
      </c>
      <c r="C873" s="4">
        <f t="shared" ca="1" si="104"/>
        <v>82.427910078220933</v>
      </c>
      <c r="D873" s="5">
        <f t="shared" ca="1" si="105"/>
        <v>17</v>
      </c>
      <c r="E873" s="6" t="s">
        <v>3963</v>
      </c>
      <c r="F873" s="7" t="s">
        <v>3265</v>
      </c>
      <c r="G873" s="8" t="s">
        <v>2591</v>
      </c>
      <c r="H873" s="9" t="s">
        <v>3969</v>
      </c>
      <c r="T873" s="16">
        <f t="shared" ca="1" si="106"/>
        <v>43532</v>
      </c>
      <c r="U873" s="36" t="b">
        <f t="shared" ca="1" si="107"/>
        <v>1</v>
      </c>
      <c r="V873" s="36" t="b">
        <f t="shared" ca="1" si="108"/>
        <v>0</v>
      </c>
      <c r="W873" s="38" t="b">
        <f t="shared" ca="1" si="109"/>
        <v>0</v>
      </c>
      <c r="X873" s="2" t="b">
        <f t="shared" ca="1" si="110"/>
        <v>0</v>
      </c>
      <c r="Y873" s="2" t="b">
        <f t="shared" si="111"/>
        <v>1</v>
      </c>
    </row>
    <row r="874" spans="1:25" thickTop="1" thickBot="1" x14ac:dyDescent="0.3">
      <c r="A874" s="35">
        <v>873</v>
      </c>
      <c r="B874" s="15" t="s">
        <v>932</v>
      </c>
      <c r="C874" s="4">
        <f t="shared" ca="1" si="104"/>
        <v>19.646779888876942</v>
      </c>
      <c r="D874" s="5">
        <f t="shared" ca="1" si="105"/>
        <v>6</v>
      </c>
      <c r="E874" s="6" t="s">
        <v>3963</v>
      </c>
      <c r="F874" s="7" t="s">
        <v>3265</v>
      </c>
      <c r="G874" s="8" t="s">
        <v>2591</v>
      </c>
      <c r="H874" s="9" t="s">
        <v>1092</v>
      </c>
      <c r="I874" s="10" t="s">
        <v>3970</v>
      </c>
      <c r="J874" s="11" t="s">
        <v>1194</v>
      </c>
      <c r="K874" s="12" t="s">
        <v>1221</v>
      </c>
      <c r="L874" s="7" t="s">
        <v>1507</v>
      </c>
      <c r="M874" s="13" t="s">
        <v>2529</v>
      </c>
      <c r="N874" s="14" t="s">
        <v>1092</v>
      </c>
      <c r="O874" s="9" t="s">
        <v>1074</v>
      </c>
      <c r="P874" s="13" t="s">
        <v>3971</v>
      </c>
      <c r="Q874" s="8" t="s">
        <v>1132</v>
      </c>
      <c r="R874" s="3" t="s">
        <v>1522</v>
      </c>
      <c r="S874" s="10" t="s">
        <v>1071</v>
      </c>
      <c r="T874" s="16">
        <f t="shared" ca="1" si="106"/>
        <v>43493</v>
      </c>
      <c r="U874" s="36" t="b">
        <f t="shared" ca="1" si="107"/>
        <v>0</v>
      </c>
      <c r="V874" s="36" t="b">
        <f t="shared" ca="1" si="108"/>
        <v>1</v>
      </c>
      <c r="W874" s="38" t="b">
        <f t="shared" ca="1" si="109"/>
        <v>0</v>
      </c>
      <c r="X874" s="2" t="b">
        <f t="shared" ca="1" si="110"/>
        <v>1</v>
      </c>
      <c r="Y874" s="2" t="b">
        <f t="shared" si="111"/>
        <v>1</v>
      </c>
    </row>
    <row r="875" spans="1:25" thickTop="1" thickBot="1" x14ac:dyDescent="0.3">
      <c r="A875" s="35">
        <v>874</v>
      </c>
      <c r="B875" s="15" t="s">
        <v>933</v>
      </c>
      <c r="C875" s="4">
        <f t="shared" ca="1" si="104"/>
        <v>37.832719300842335</v>
      </c>
      <c r="D875" s="5">
        <f t="shared" ca="1" si="105"/>
        <v>17</v>
      </c>
      <c r="E875" s="6" t="s">
        <v>1167</v>
      </c>
      <c r="F875" s="7" t="s">
        <v>1084</v>
      </c>
      <c r="G875" s="8" t="s">
        <v>3910</v>
      </c>
      <c r="H875" s="9" t="s">
        <v>2123</v>
      </c>
      <c r="I875" s="10" t="s">
        <v>1079</v>
      </c>
      <c r="J875" s="11" t="s">
        <v>1270</v>
      </c>
      <c r="K875" s="12" t="s">
        <v>1194</v>
      </c>
      <c r="L875" s="7" t="s">
        <v>1624</v>
      </c>
      <c r="M875" s="13" t="s">
        <v>3972</v>
      </c>
      <c r="T875" s="16">
        <f t="shared" ca="1" si="106"/>
        <v>43507</v>
      </c>
      <c r="U875" s="36" t="b">
        <f t="shared" ca="1" si="107"/>
        <v>1</v>
      </c>
      <c r="V875" s="36" t="b">
        <f t="shared" ca="1" si="108"/>
        <v>0</v>
      </c>
      <c r="W875" s="38" t="b">
        <f t="shared" ca="1" si="109"/>
        <v>0</v>
      </c>
      <c r="X875" s="2" t="b">
        <f t="shared" ca="1" si="110"/>
        <v>0</v>
      </c>
      <c r="Y875" s="2" t="b">
        <f t="shared" si="111"/>
        <v>1</v>
      </c>
    </row>
    <row r="876" spans="1:25" ht="31.5" thickTop="1" thickBot="1" x14ac:dyDescent="0.3">
      <c r="A876" s="35">
        <v>875</v>
      </c>
      <c r="B876" s="15" t="s">
        <v>934</v>
      </c>
      <c r="C876" s="4">
        <f t="shared" ca="1" si="104"/>
        <v>24.486556443178188</v>
      </c>
      <c r="D876" s="5">
        <f t="shared" ca="1" si="105"/>
        <v>11</v>
      </c>
      <c r="E876" s="6" t="s">
        <v>319</v>
      </c>
      <c r="F876" s="7" t="s">
        <v>1071</v>
      </c>
      <c r="G876" s="8" t="s">
        <v>1278</v>
      </c>
      <c r="H876" s="9" t="s">
        <v>1070</v>
      </c>
      <c r="I876" s="10" t="s">
        <v>1507</v>
      </c>
      <c r="J876" s="11" t="s">
        <v>3973</v>
      </c>
      <c r="K876" s="12" t="s">
        <v>1620</v>
      </c>
      <c r="L876" s="7" t="s">
        <v>3974</v>
      </c>
      <c r="M876" s="13" t="s">
        <v>1079</v>
      </c>
      <c r="N876" s="14" t="s">
        <v>1078</v>
      </c>
      <c r="O876" s="9" t="s">
        <v>1081</v>
      </c>
      <c r="P876" s="13" t="s">
        <v>1270</v>
      </c>
      <c r="Q876" s="8" t="s">
        <v>3975</v>
      </c>
      <c r="R876" s="3" t="s">
        <v>1092</v>
      </c>
      <c r="S876" s="10" t="s">
        <v>3976</v>
      </c>
      <c r="T876" s="16">
        <f t="shared" ca="1" si="106"/>
        <v>43531</v>
      </c>
      <c r="U876" s="36" t="b">
        <f t="shared" ca="1" si="107"/>
        <v>1</v>
      </c>
      <c r="V876" s="36" t="b">
        <f t="shared" ca="1" si="108"/>
        <v>0</v>
      </c>
      <c r="W876" s="38" t="b">
        <f t="shared" ca="1" si="109"/>
        <v>0</v>
      </c>
      <c r="X876" s="2" t="b">
        <f t="shared" ca="1" si="110"/>
        <v>1</v>
      </c>
      <c r="Y876" s="2" t="b">
        <f t="shared" si="111"/>
        <v>1</v>
      </c>
    </row>
    <row r="877" spans="1:25" ht="31.5" thickTop="1" thickBot="1" x14ac:dyDescent="0.3">
      <c r="A877" s="35">
        <v>876</v>
      </c>
      <c r="B877" s="15" t="s">
        <v>935</v>
      </c>
      <c r="C877" s="4">
        <f t="shared" ca="1" si="104"/>
        <v>98.811661151793601</v>
      </c>
      <c r="D877" s="5">
        <f t="shared" ca="1" si="105"/>
        <v>17</v>
      </c>
      <c r="E877" s="6" t="s">
        <v>319</v>
      </c>
      <c r="F877" s="7" t="s">
        <v>1070</v>
      </c>
      <c r="G877" s="8" t="s">
        <v>1225</v>
      </c>
      <c r="H877" s="9" t="s">
        <v>1278</v>
      </c>
      <c r="I877" s="10" t="s">
        <v>1071</v>
      </c>
      <c r="J877" s="11" t="s">
        <v>1076</v>
      </c>
      <c r="K877" s="12" t="s">
        <v>1507</v>
      </c>
      <c r="L877" s="7" t="s">
        <v>1771</v>
      </c>
      <c r="M877" s="13" t="s">
        <v>2433</v>
      </c>
      <c r="N877" s="14" t="s">
        <v>1977</v>
      </c>
      <c r="O877" s="9" t="s">
        <v>1194</v>
      </c>
      <c r="P877" s="13" t="s">
        <v>1092</v>
      </c>
      <c r="Q877" s="8" t="s">
        <v>1078</v>
      </c>
      <c r="R877" s="3" t="s">
        <v>1723</v>
      </c>
      <c r="S877" s="10" t="s">
        <v>1081</v>
      </c>
      <c r="T877" s="16">
        <f t="shared" ca="1" si="106"/>
        <v>43509</v>
      </c>
      <c r="U877" s="36" t="b">
        <f t="shared" ca="1" si="107"/>
        <v>1</v>
      </c>
      <c r="V877" s="36" t="b">
        <f t="shared" ca="1" si="108"/>
        <v>0</v>
      </c>
      <c r="W877" s="38" t="b">
        <f t="shared" ca="1" si="109"/>
        <v>0</v>
      </c>
      <c r="X877" s="2" t="b">
        <f t="shared" ca="1" si="110"/>
        <v>0</v>
      </c>
      <c r="Y877" s="2" t="b">
        <f t="shared" si="111"/>
        <v>1</v>
      </c>
    </row>
    <row r="878" spans="1:25" thickTop="1" thickBot="1" x14ac:dyDescent="0.3">
      <c r="A878" s="35">
        <v>877</v>
      </c>
      <c r="B878" s="15" t="s">
        <v>936</v>
      </c>
      <c r="C878" s="4">
        <f t="shared" ca="1" si="104"/>
        <v>11.97314232473936</v>
      </c>
      <c r="D878" s="5">
        <f t="shared" ca="1" si="105"/>
        <v>17</v>
      </c>
      <c r="E878" s="6" t="s">
        <v>3977</v>
      </c>
      <c r="F878" s="7" t="s">
        <v>1168</v>
      </c>
      <c r="G878" s="8" t="s">
        <v>1248</v>
      </c>
      <c r="H878" s="9" t="s">
        <v>1105</v>
      </c>
      <c r="I878" s="10" t="s">
        <v>1082</v>
      </c>
      <c r="J878" s="11" t="s">
        <v>3978</v>
      </c>
      <c r="T878" s="16">
        <f t="shared" ca="1" si="106"/>
        <v>43523</v>
      </c>
      <c r="U878" s="36" t="b">
        <f t="shared" ca="1" si="107"/>
        <v>1</v>
      </c>
      <c r="V878" s="36" t="b">
        <f t="shared" ca="1" si="108"/>
        <v>0</v>
      </c>
      <c r="W878" s="38" t="b">
        <f t="shared" ca="1" si="109"/>
        <v>0</v>
      </c>
      <c r="X878" s="2" t="b">
        <f t="shared" ca="1" si="110"/>
        <v>1</v>
      </c>
      <c r="Y878" s="2" t="b">
        <f t="shared" si="111"/>
        <v>1</v>
      </c>
    </row>
    <row r="879" spans="1:25" thickTop="1" thickBot="1" x14ac:dyDescent="0.3">
      <c r="A879" s="35">
        <v>878</v>
      </c>
      <c r="B879" s="15" t="s">
        <v>937</v>
      </c>
      <c r="C879" s="4">
        <f t="shared" ca="1" si="104"/>
        <v>71.702337547316105</v>
      </c>
      <c r="D879" s="5">
        <f t="shared" ca="1" si="105"/>
        <v>8</v>
      </c>
      <c r="E879" s="6" t="s">
        <v>3931</v>
      </c>
      <c r="F879" s="7" t="s">
        <v>3932</v>
      </c>
      <c r="G879" s="8" t="s">
        <v>1318</v>
      </c>
      <c r="T879" s="16">
        <f t="shared" ca="1" si="106"/>
        <v>43503</v>
      </c>
      <c r="U879" s="36" t="b">
        <f t="shared" ca="1" si="107"/>
        <v>0</v>
      </c>
      <c r="V879" s="36" t="b">
        <f t="shared" ca="1" si="108"/>
        <v>1</v>
      </c>
      <c r="W879" s="38" t="b">
        <f t="shared" ca="1" si="109"/>
        <v>0</v>
      </c>
      <c r="X879" s="2" t="b">
        <f t="shared" ca="1" si="110"/>
        <v>0</v>
      </c>
      <c r="Y879" s="2" t="b">
        <f t="shared" si="111"/>
        <v>1</v>
      </c>
    </row>
    <row r="880" spans="1:25" thickTop="1" thickBot="1" x14ac:dyDescent="0.3">
      <c r="A880" s="35">
        <v>879</v>
      </c>
      <c r="B880" s="15" t="s">
        <v>938</v>
      </c>
      <c r="C880" s="4">
        <f t="shared" ca="1" si="104"/>
        <v>85.188303437970731</v>
      </c>
      <c r="D880" s="5">
        <f t="shared" ca="1" si="105"/>
        <v>5</v>
      </c>
      <c r="E880" s="6" t="s">
        <v>1087</v>
      </c>
      <c r="F880" s="7" t="s">
        <v>1203</v>
      </c>
      <c r="G880" s="8" t="s">
        <v>1133</v>
      </c>
      <c r="H880" s="9" t="s">
        <v>1970</v>
      </c>
      <c r="I880" s="10" t="s">
        <v>1134</v>
      </c>
      <c r="J880" s="11" t="s">
        <v>1132</v>
      </c>
      <c r="K880" s="12" t="s">
        <v>1125</v>
      </c>
      <c r="L880" s="7" t="s">
        <v>2863</v>
      </c>
      <c r="M880" s="13" t="s">
        <v>3979</v>
      </c>
      <c r="N880" s="14" t="s">
        <v>1134</v>
      </c>
      <c r="O880" s="9" t="s">
        <v>1071</v>
      </c>
      <c r="P880" s="13" t="s">
        <v>1084</v>
      </c>
      <c r="Q880" s="8" t="s">
        <v>1088</v>
      </c>
      <c r="R880" s="3" t="s">
        <v>1092</v>
      </c>
      <c r="S880" s="10" t="s">
        <v>3980</v>
      </c>
      <c r="T880" s="16">
        <f t="shared" ca="1" si="106"/>
        <v>43525</v>
      </c>
      <c r="U880" s="36" t="b">
        <f t="shared" ca="1" si="107"/>
        <v>0</v>
      </c>
      <c r="V880" s="36" t="b">
        <f t="shared" ca="1" si="108"/>
        <v>1</v>
      </c>
      <c r="W880" s="38" t="b">
        <f t="shared" ca="1" si="109"/>
        <v>0</v>
      </c>
      <c r="X880" s="2" t="b">
        <f t="shared" ca="1" si="110"/>
        <v>0</v>
      </c>
      <c r="Y880" s="2" t="b">
        <f t="shared" si="111"/>
        <v>1</v>
      </c>
    </row>
    <row r="881" spans="1:25" thickTop="1" thickBot="1" x14ac:dyDescent="0.3">
      <c r="A881" s="35">
        <v>880</v>
      </c>
      <c r="B881" s="15" t="s">
        <v>939</v>
      </c>
      <c r="C881" s="4">
        <f t="shared" ca="1" si="104"/>
        <v>24.717815684180845</v>
      </c>
      <c r="D881" s="5">
        <f t="shared" ca="1" si="105"/>
        <v>17</v>
      </c>
      <c r="E881" s="6" t="s">
        <v>3833</v>
      </c>
      <c r="F881" s="7" t="s">
        <v>1071</v>
      </c>
      <c r="G881" s="8" t="s">
        <v>1084</v>
      </c>
      <c r="H881" s="9" t="s">
        <v>1278</v>
      </c>
      <c r="I881" s="10" t="s">
        <v>3981</v>
      </c>
      <c r="J881" s="11" t="s">
        <v>3982</v>
      </c>
      <c r="K881" s="12" t="s">
        <v>1596</v>
      </c>
      <c r="L881" s="7" t="s">
        <v>3983</v>
      </c>
      <c r="M881" s="13" t="s">
        <v>2405</v>
      </c>
      <c r="N881" s="14" t="s">
        <v>1092</v>
      </c>
      <c r="O881" s="9" t="s">
        <v>1105</v>
      </c>
      <c r="P881" s="13" t="s">
        <v>2230</v>
      </c>
      <c r="T881" s="16">
        <f t="shared" ca="1" si="106"/>
        <v>43504</v>
      </c>
      <c r="U881" s="36" t="b">
        <f t="shared" ca="1" si="107"/>
        <v>1</v>
      </c>
      <c r="V881" s="36" t="b">
        <f t="shared" ca="1" si="108"/>
        <v>0</v>
      </c>
      <c r="W881" s="38" t="b">
        <f t="shared" ca="1" si="109"/>
        <v>0</v>
      </c>
      <c r="X881" s="2" t="b">
        <f t="shared" ca="1" si="110"/>
        <v>1</v>
      </c>
      <c r="Y881" s="2" t="b">
        <f t="shared" si="111"/>
        <v>1</v>
      </c>
    </row>
    <row r="882" spans="1:25" thickTop="1" thickBot="1" x14ac:dyDescent="0.3">
      <c r="A882" s="35">
        <v>881</v>
      </c>
      <c r="B882" s="15" t="s">
        <v>940</v>
      </c>
      <c r="C882" s="4">
        <f t="shared" ca="1" si="104"/>
        <v>17.549789867887068</v>
      </c>
      <c r="D882" s="5">
        <f t="shared" ca="1" si="105"/>
        <v>14</v>
      </c>
      <c r="E882" s="6" t="s">
        <v>1099</v>
      </c>
      <c r="F882" s="7" t="s">
        <v>1151</v>
      </c>
      <c r="G882" s="8" t="s">
        <v>3984</v>
      </c>
      <c r="H882" s="9" t="s">
        <v>1104</v>
      </c>
      <c r="I882" s="10" t="s">
        <v>3985</v>
      </c>
      <c r="J882" s="11" t="s">
        <v>1874</v>
      </c>
      <c r="K882" s="12" t="s">
        <v>3115</v>
      </c>
      <c r="T882" s="16">
        <f t="shared" ca="1" si="106"/>
        <v>43501</v>
      </c>
      <c r="U882" s="36" t="b">
        <f t="shared" ca="1" si="107"/>
        <v>1</v>
      </c>
      <c r="V882" s="36" t="b">
        <f t="shared" ca="1" si="108"/>
        <v>0</v>
      </c>
      <c r="W882" s="38" t="b">
        <f t="shared" ca="1" si="109"/>
        <v>0</v>
      </c>
      <c r="X882" s="2" t="b">
        <f t="shared" ca="1" si="110"/>
        <v>1</v>
      </c>
      <c r="Y882" s="2" t="b">
        <f t="shared" si="111"/>
        <v>1</v>
      </c>
    </row>
    <row r="883" spans="1:25" thickTop="1" thickBot="1" x14ac:dyDescent="0.3">
      <c r="A883" s="35">
        <v>882</v>
      </c>
      <c r="B883" s="15" t="s">
        <v>941</v>
      </c>
      <c r="C883" s="4">
        <f t="shared" ca="1" si="104"/>
        <v>0.76853071367329884</v>
      </c>
      <c r="D883" s="5">
        <f t="shared" ca="1" si="105"/>
        <v>9</v>
      </c>
      <c r="E883" s="6" t="s">
        <v>1215</v>
      </c>
      <c r="F883" s="7" t="s">
        <v>3986</v>
      </c>
      <c r="G883" s="8" t="s">
        <v>1169</v>
      </c>
      <c r="H883" s="9" t="s">
        <v>1285</v>
      </c>
      <c r="I883" s="10" t="s">
        <v>3339</v>
      </c>
      <c r="J883" s="11" t="s">
        <v>3987</v>
      </c>
      <c r="T883" s="16">
        <f t="shared" ca="1" si="106"/>
        <v>43496</v>
      </c>
      <c r="U883" s="36" t="b">
        <f t="shared" ca="1" si="107"/>
        <v>0</v>
      </c>
      <c r="V883" s="36" t="b">
        <f t="shared" ca="1" si="108"/>
        <v>1</v>
      </c>
      <c r="W883" s="38" t="b">
        <f t="shared" ca="1" si="109"/>
        <v>0</v>
      </c>
      <c r="X883" s="2" t="b">
        <f t="shared" ca="1" si="110"/>
        <v>1</v>
      </c>
      <c r="Y883" s="2" t="b">
        <f t="shared" si="111"/>
        <v>1</v>
      </c>
    </row>
    <row r="884" spans="1:25" thickTop="1" thickBot="1" x14ac:dyDescent="0.3">
      <c r="A884" s="35">
        <v>883</v>
      </c>
      <c r="B884" s="15" t="s">
        <v>942</v>
      </c>
      <c r="C884" s="4">
        <f t="shared" ca="1" si="104"/>
        <v>21.609455603538041</v>
      </c>
      <c r="D884" s="5">
        <f t="shared" ca="1" si="105"/>
        <v>8</v>
      </c>
      <c r="E884" s="6" t="s">
        <v>1215</v>
      </c>
      <c r="F884" s="7" t="s">
        <v>3986</v>
      </c>
      <c r="G884" s="8" t="s">
        <v>1169</v>
      </c>
      <c r="H884" s="9" t="s">
        <v>1771</v>
      </c>
      <c r="I884" s="10" t="s">
        <v>1285</v>
      </c>
      <c r="J884" s="11" t="s">
        <v>3988</v>
      </c>
      <c r="T884" s="16">
        <f t="shared" ca="1" si="106"/>
        <v>43510</v>
      </c>
      <c r="U884" s="36" t="b">
        <f t="shared" ca="1" si="107"/>
        <v>0</v>
      </c>
      <c r="V884" s="36" t="b">
        <f t="shared" ca="1" si="108"/>
        <v>1</v>
      </c>
      <c r="W884" s="38" t="b">
        <f t="shared" ca="1" si="109"/>
        <v>0</v>
      </c>
      <c r="X884" s="2" t="b">
        <f t="shared" ca="1" si="110"/>
        <v>1</v>
      </c>
      <c r="Y884" s="2" t="b">
        <f t="shared" si="111"/>
        <v>1</v>
      </c>
    </row>
    <row r="885" spans="1:25" thickTop="1" thickBot="1" x14ac:dyDescent="0.3">
      <c r="A885" s="35">
        <v>884</v>
      </c>
      <c r="B885" s="15" t="s">
        <v>943</v>
      </c>
      <c r="C885" s="4">
        <f t="shared" ca="1" si="104"/>
        <v>40.677652789259142</v>
      </c>
      <c r="D885" s="5">
        <f t="shared" ca="1" si="105"/>
        <v>8</v>
      </c>
      <c r="E885" s="6" t="s">
        <v>2416</v>
      </c>
      <c r="F885" s="7" t="s">
        <v>1084</v>
      </c>
      <c r="G885" s="8" t="s">
        <v>1092</v>
      </c>
      <c r="H885" s="9" t="s">
        <v>1153</v>
      </c>
      <c r="T885" s="16">
        <f t="shared" ca="1" si="106"/>
        <v>43502</v>
      </c>
      <c r="U885" s="36" t="b">
        <f t="shared" ca="1" si="107"/>
        <v>0</v>
      </c>
      <c r="V885" s="36" t="b">
        <f t="shared" ca="1" si="108"/>
        <v>1</v>
      </c>
      <c r="W885" s="38" t="b">
        <f t="shared" ca="1" si="109"/>
        <v>0</v>
      </c>
      <c r="X885" s="2" t="b">
        <f t="shared" ca="1" si="110"/>
        <v>0</v>
      </c>
      <c r="Y885" s="2" t="b">
        <f t="shared" si="111"/>
        <v>1</v>
      </c>
    </row>
    <row r="886" spans="1:25" thickTop="1" thickBot="1" x14ac:dyDescent="0.3">
      <c r="A886" s="35">
        <v>885</v>
      </c>
      <c r="B886" s="15" t="s">
        <v>944</v>
      </c>
      <c r="C886" s="4">
        <f t="shared" ca="1" si="104"/>
        <v>33.483828792060024</v>
      </c>
      <c r="D886" s="5">
        <f t="shared" ca="1" si="105"/>
        <v>6</v>
      </c>
      <c r="E886" s="6" t="s">
        <v>1648</v>
      </c>
      <c r="F886" s="7" t="s">
        <v>1182</v>
      </c>
      <c r="G886" s="8" t="s">
        <v>1459</v>
      </c>
      <c r="H886" s="9" t="s">
        <v>1332</v>
      </c>
      <c r="I886" s="10" t="s">
        <v>1185</v>
      </c>
      <c r="J886" s="11" t="s">
        <v>1460</v>
      </c>
      <c r="K886" s="12" t="s">
        <v>1084</v>
      </c>
      <c r="L886" s="7" t="s">
        <v>1071</v>
      </c>
      <c r="M886" s="13" t="s">
        <v>3989</v>
      </c>
      <c r="N886" s="14" t="s">
        <v>1707</v>
      </c>
      <c r="O886" s="9" t="s">
        <v>3990</v>
      </c>
      <c r="P886" s="13" t="s">
        <v>1652</v>
      </c>
      <c r="Q886" s="8" t="s">
        <v>1782</v>
      </c>
      <c r="R886" s="3" t="s">
        <v>1698</v>
      </c>
      <c r="S886" s="10" t="s">
        <v>2111</v>
      </c>
      <c r="T886" s="16">
        <f t="shared" ca="1" si="106"/>
        <v>43509</v>
      </c>
      <c r="U886" s="36" t="b">
        <f t="shared" ca="1" si="107"/>
        <v>0</v>
      </c>
      <c r="V886" s="36" t="b">
        <f t="shared" ca="1" si="108"/>
        <v>1</v>
      </c>
      <c r="W886" s="38" t="b">
        <f t="shared" ca="1" si="109"/>
        <v>0</v>
      </c>
      <c r="X886" s="2" t="b">
        <f t="shared" ca="1" si="110"/>
        <v>0</v>
      </c>
      <c r="Y886" s="2" t="b">
        <f t="shared" si="111"/>
        <v>1</v>
      </c>
    </row>
    <row r="887" spans="1:25" thickTop="1" thickBot="1" x14ac:dyDescent="0.3">
      <c r="A887" s="35">
        <v>886</v>
      </c>
      <c r="B887" s="15" t="s">
        <v>945</v>
      </c>
      <c r="C887" s="4">
        <f t="shared" ca="1" si="104"/>
        <v>70.514528472549074</v>
      </c>
      <c r="D887" s="5">
        <f t="shared" ca="1" si="105"/>
        <v>17</v>
      </c>
      <c r="E887" s="6" t="s">
        <v>3991</v>
      </c>
      <c r="F887" s="7" t="s">
        <v>1446</v>
      </c>
      <c r="G887" s="8" t="s">
        <v>1313</v>
      </c>
      <c r="H887" s="9" t="s">
        <v>3992</v>
      </c>
      <c r="I887" s="10" t="s">
        <v>1191</v>
      </c>
      <c r="J887" s="11" t="s">
        <v>3993</v>
      </c>
      <c r="K887" s="12" t="s">
        <v>1487</v>
      </c>
      <c r="L887" s="7" t="s">
        <v>1182</v>
      </c>
      <c r="M887" s="13" t="s">
        <v>1459</v>
      </c>
      <c r="N887" s="14" t="s">
        <v>1332</v>
      </c>
      <c r="O887" s="9" t="s">
        <v>1185</v>
      </c>
      <c r="P887" s="13" t="s">
        <v>1460</v>
      </c>
      <c r="Q887" s="8" t="s">
        <v>3910</v>
      </c>
      <c r="R887" s="3" t="s">
        <v>1461</v>
      </c>
      <c r="S887" s="10" t="s">
        <v>3994</v>
      </c>
      <c r="T887" s="16">
        <f t="shared" ca="1" si="106"/>
        <v>43517</v>
      </c>
      <c r="U887" s="36" t="b">
        <f t="shared" ca="1" si="107"/>
        <v>1</v>
      </c>
      <c r="V887" s="36" t="b">
        <f t="shared" ca="1" si="108"/>
        <v>0</v>
      </c>
      <c r="W887" s="38" t="b">
        <f t="shared" ca="1" si="109"/>
        <v>0</v>
      </c>
      <c r="X887" s="2" t="b">
        <f t="shared" ca="1" si="110"/>
        <v>0</v>
      </c>
      <c r="Y887" s="2" t="b">
        <f t="shared" si="111"/>
        <v>1</v>
      </c>
    </row>
    <row r="888" spans="1:25" thickTop="1" thickBot="1" x14ac:dyDescent="0.3">
      <c r="A888" s="35">
        <v>887</v>
      </c>
      <c r="B888" s="15" t="s">
        <v>946</v>
      </c>
      <c r="C888" s="4">
        <f t="shared" ca="1" si="104"/>
        <v>62.015685922186982</v>
      </c>
      <c r="D888" s="5">
        <f t="shared" ca="1" si="105"/>
        <v>17</v>
      </c>
      <c r="E888" s="6" t="s">
        <v>1316</v>
      </c>
      <c r="F888" s="7" t="s">
        <v>1303</v>
      </c>
      <c r="G888" s="8" t="s">
        <v>1071</v>
      </c>
      <c r="H888" s="9" t="s">
        <v>3995</v>
      </c>
      <c r="I888" s="10" t="s">
        <v>1461</v>
      </c>
      <c r="J888" s="11" t="s">
        <v>1113</v>
      </c>
      <c r="K888" s="12" t="s">
        <v>3996</v>
      </c>
      <c r="L888" s="7" t="s">
        <v>1160</v>
      </c>
      <c r="M888" s="13" t="s">
        <v>1212</v>
      </c>
      <c r="N888" s="14" t="s">
        <v>1581</v>
      </c>
      <c r="O888" s="9" t="s">
        <v>1092</v>
      </c>
      <c r="P888" s="13" t="s">
        <v>1191</v>
      </c>
      <c r="Q888" s="8" t="s">
        <v>1694</v>
      </c>
      <c r="R888" s="3" t="s">
        <v>1609</v>
      </c>
      <c r="S888" s="10" t="s">
        <v>1644</v>
      </c>
      <c r="T888" s="16">
        <f t="shared" ca="1" si="106"/>
        <v>43526</v>
      </c>
      <c r="U888" s="36" t="b">
        <f t="shared" ca="1" si="107"/>
        <v>1</v>
      </c>
      <c r="V888" s="36" t="b">
        <f t="shared" ca="1" si="108"/>
        <v>0</v>
      </c>
      <c r="W888" s="38" t="b">
        <f t="shared" ca="1" si="109"/>
        <v>0</v>
      </c>
      <c r="X888" s="2" t="b">
        <f t="shared" ca="1" si="110"/>
        <v>0</v>
      </c>
      <c r="Y888" s="2" t="b">
        <f t="shared" si="111"/>
        <v>1</v>
      </c>
    </row>
    <row r="889" spans="1:25" thickTop="1" thickBot="1" x14ac:dyDescent="0.3">
      <c r="A889" s="35">
        <v>888</v>
      </c>
      <c r="B889" s="15" t="s">
        <v>947</v>
      </c>
      <c r="C889" s="4">
        <f t="shared" ca="1" si="104"/>
        <v>4.3755156043740921</v>
      </c>
      <c r="D889" s="5">
        <f t="shared" ca="1" si="105"/>
        <v>17</v>
      </c>
      <c r="E889" s="6" t="s">
        <v>3997</v>
      </c>
      <c r="F889" s="7" t="s">
        <v>3998</v>
      </c>
      <c r="G889" s="8" t="s">
        <v>3834</v>
      </c>
      <c r="H889" s="9" t="s">
        <v>1664</v>
      </c>
      <c r="I889" s="10" t="s">
        <v>3999</v>
      </c>
      <c r="J889" s="11" t="s">
        <v>1074</v>
      </c>
      <c r="K889" s="12" t="s">
        <v>4000</v>
      </c>
      <c r="L889" s="7" t="s">
        <v>1077</v>
      </c>
      <c r="M889" s="13" t="s">
        <v>2124</v>
      </c>
      <c r="N889" s="14" t="s">
        <v>1702</v>
      </c>
      <c r="O889" s="9" t="s">
        <v>4001</v>
      </c>
      <c r="P889" s="13" t="s">
        <v>1874</v>
      </c>
      <c r="Q889" s="8" t="s">
        <v>2491</v>
      </c>
      <c r="T889" s="16">
        <f t="shared" ca="1" si="106"/>
        <v>43525</v>
      </c>
      <c r="U889" s="36" t="b">
        <f t="shared" ca="1" si="107"/>
        <v>1</v>
      </c>
      <c r="V889" s="36" t="b">
        <f t="shared" ca="1" si="108"/>
        <v>0</v>
      </c>
      <c r="W889" s="38" t="b">
        <f t="shared" ca="1" si="109"/>
        <v>0</v>
      </c>
      <c r="X889" s="2" t="b">
        <f t="shared" ca="1" si="110"/>
        <v>1</v>
      </c>
      <c r="Y889" s="2" t="b">
        <f t="shared" si="111"/>
        <v>1</v>
      </c>
    </row>
    <row r="890" spans="1:25" thickTop="1" thickBot="1" x14ac:dyDescent="0.3">
      <c r="A890" s="35">
        <v>889</v>
      </c>
      <c r="B890" s="15" t="s">
        <v>948</v>
      </c>
      <c r="C890" s="4">
        <f t="shared" ca="1" si="104"/>
        <v>41.565590764392688</v>
      </c>
      <c r="D890" s="5">
        <f t="shared" ca="1" si="105"/>
        <v>15</v>
      </c>
      <c r="E890" s="6" t="s">
        <v>4002</v>
      </c>
      <c r="F890" s="7" t="s">
        <v>1071</v>
      </c>
      <c r="G890" s="8" t="s">
        <v>1638</v>
      </c>
      <c r="H890" s="9" t="s">
        <v>1092</v>
      </c>
      <c r="I890" s="10" t="s">
        <v>4003</v>
      </c>
      <c r="J890" s="11" t="s">
        <v>1078</v>
      </c>
      <c r="K890" s="12" t="s">
        <v>1104</v>
      </c>
      <c r="L890" s="7" t="s">
        <v>4004</v>
      </c>
      <c r="M890" s="13" t="s">
        <v>2253</v>
      </c>
      <c r="N890" s="14" t="s">
        <v>1459</v>
      </c>
      <c r="O890" s="9" t="s">
        <v>2254</v>
      </c>
      <c r="P890" s="13" t="s">
        <v>1477</v>
      </c>
      <c r="Q890" s="8" t="s">
        <v>2255</v>
      </c>
      <c r="R890" s="3" t="s">
        <v>2256</v>
      </c>
      <c r="S890" s="10" t="s">
        <v>4005</v>
      </c>
      <c r="T890" s="16">
        <f t="shared" ca="1" si="106"/>
        <v>43521</v>
      </c>
      <c r="U890" s="36" t="b">
        <f t="shared" ca="1" si="107"/>
        <v>1</v>
      </c>
      <c r="V890" s="36" t="b">
        <f t="shared" ca="1" si="108"/>
        <v>0</v>
      </c>
      <c r="W890" s="38" t="b">
        <f t="shared" ca="1" si="109"/>
        <v>0</v>
      </c>
      <c r="X890" s="2" t="b">
        <f t="shared" ca="1" si="110"/>
        <v>0</v>
      </c>
      <c r="Y890" s="2" t="b">
        <f t="shared" si="111"/>
        <v>1</v>
      </c>
    </row>
    <row r="891" spans="1:25" thickTop="1" thickBot="1" x14ac:dyDescent="0.3">
      <c r="A891" s="35">
        <v>890</v>
      </c>
      <c r="B891" s="15" t="s">
        <v>949</v>
      </c>
      <c r="C891" s="4">
        <f t="shared" ca="1" si="104"/>
        <v>43.672240536788479</v>
      </c>
      <c r="D891" s="5">
        <f t="shared" ca="1" si="105"/>
        <v>17</v>
      </c>
      <c r="E891" s="6" t="s">
        <v>951</v>
      </c>
      <c r="F891" s="7" t="s">
        <v>4006</v>
      </c>
      <c r="G891" s="8" t="s">
        <v>2541</v>
      </c>
      <c r="H891" s="9" t="s">
        <v>4007</v>
      </c>
      <c r="I891" s="10" t="s">
        <v>4008</v>
      </c>
      <c r="J891" s="11" t="s">
        <v>4009</v>
      </c>
      <c r="K891" s="12" t="s">
        <v>1071</v>
      </c>
      <c r="L891" s="7" t="s">
        <v>2433</v>
      </c>
      <c r="M891" s="13" t="s">
        <v>2379</v>
      </c>
      <c r="N891" s="14" t="s">
        <v>4010</v>
      </c>
      <c r="O891" s="9" t="s">
        <v>4011</v>
      </c>
      <c r="T891" s="16">
        <f t="shared" ca="1" si="106"/>
        <v>43507</v>
      </c>
      <c r="U891" s="36" t="b">
        <f t="shared" ca="1" si="107"/>
        <v>1</v>
      </c>
      <c r="V891" s="36" t="b">
        <f t="shared" ca="1" si="108"/>
        <v>0</v>
      </c>
      <c r="W891" s="38" t="b">
        <f t="shared" ca="1" si="109"/>
        <v>0</v>
      </c>
      <c r="X891" s="2" t="b">
        <f t="shared" ca="1" si="110"/>
        <v>0</v>
      </c>
      <c r="Y891" s="2" t="b">
        <f t="shared" si="111"/>
        <v>1</v>
      </c>
    </row>
    <row r="892" spans="1:25" thickTop="1" thickBot="1" x14ac:dyDescent="0.3">
      <c r="A892" s="35">
        <v>891</v>
      </c>
      <c r="B892" s="15" t="s">
        <v>950</v>
      </c>
      <c r="C892" s="4">
        <f t="shared" ca="1" si="104"/>
        <v>61.967866179775164</v>
      </c>
      <c r="D892" s="5">
        <f t="shared" ca="1" si="105"/>
        <v>13</v>
      </c>
      <c r="E892" s="6" t="s">
        <v>951</v>
      </c>
      <c r="T892" s="16">
        <f t="shared" ca="1" si="106"/>
        <v>43506</v>
      </c>
      <c r="U892" s="36" t="b">
        <f t="shared" ca="1" si="107"/>
        <v>1</v>
      </c>
      <c r="V892" s="36" t="b">
        <f t="shared" ca="1" si="108"/>
        <v>0</v>
      </c>
      <c r="W892" s="38" t="b">
        <f t="shared" ca="1" si="109"/>
        <v>0</v>
      </c>
      <c r="X892" s="2" t="b">
        <f t="shared" ca="1" si="110"/>
        <v>0</v>
      </c>
      <c r="Y892" s="2" t="b">
        <f t="shared" si="111"/>
        <v>1</v>
      </c>
    </row>
    <row r="893" spans="1:25" thickTop="1" thickBot="1" x14ac:dyDescent="0.3">
      <c r="A893" s="35">
        <v>892</v>
      </c>
      <c r="B893" s="15" t="s">
        <v>950</v>
      </c>
      <c r="C893" s="4">
        <f t="shared" ca="1" si="104"/>
        <v>18.02938945264405</v>
      </c>
      <c r="D893" s="5">
        <f t="shared" ca="1" si="105"/>
        <v>3</v>
      </c>
      <c r="E893" s="6" t="s">
        <v>951</v>
      </c>
      <c r="T893" s="16">
        <f t="shared" ca="1" si="106"/>
        <v>43519</v>
      </c>
      <c r="U893" s="36" t="b">
        <f t="shared" ca="1" si="107"/>
        <v>0</v>
      </c>
      <c r="V893" s="36" t="b">
        <f t="shared" ca="1" si="108"/>
        <v>1</v>
      </c>
      <c r="W893" s="38" t="b">
        <f t="shared" ca="1" si="109"/>
        <v>0</v>
      </c>
      <c r="X893" s="2" t="b">
        <f t="shared" ca="1" si="110"/>
        <v>1</v>
      </c>
      <c r="Y893" s="2" t="b">
        <f t="shared" si="111"/>
        <v>1</v>
      </c>
    </row>
    <row r="894" spans="1:25" thickTop="1" thickBot="1" x14ac:dyDescent="0.3">
      <c r="A894" s="35">
        <v>893</v>
      </c>
      <c r="B894" s="15" t="s">
        <v>952</v>
      </c>
      <c r="C894" s="4">
        <f t="shared" ca="1" si="104"/>
        <v>20.655050915785868</v>
      </c>
      <c r="D894" s="5">
        <f t="shared" ca="1" si="105"/>
        <v>3</v>
      </c>
      <c r="E894" s="6" t="s">
        <v>1099</v>
      </c>
      <c r="F894" s="7" t="s">
        <v>4012</v>
      </c>
      <c r="G894" s="8" t="s">
        <v>1720</v>
      </c>
      <c r="H894" s="9" t="s">
        <v>4013</v>
      </c>
      <c r="I894" s="10" t="s">
        <v>1596</v>
      </c>
      <c r="J894" s="11" t="s">
        <v>4014</v>
      </c>
      <c r="K894" s="12" t="s">
        <v>1605</v>
      </c>
      <c r="L894" s="7" t="s">
        <v>4015</v>
      </c>
      <c r="T894" s="16">
        <f t="shared" ca="1" si="106"/>
        <v>43510</v>
      </c>
      <c r="U894" s="36" t="b">
        <f t="shared" ca="1" si="107"/>
        <v>0</v>
      </c>
      <c r="V894" s="36" t="b">
        <f t="shared" ca="1" si="108"/>
        <v>1</v>
      </c>
      <c r="W894" s="38" t="b">
        <f t="shared" ca="1" si="109"/>
        <v>0</v>
      </c>
      <c r="X894" s="2" t="b">
        <f t="shared" ca="1" si="110"/>
        <v>1</v>
      </c>
      <c r="Y894" s="2" t="b">
        <f t="shared" si="111"/>
        <v>1</v>
      </c>
    </row>
    <row r="895" spans="1:25" thickTop="1" thickBot="1" x14ac:dyDescent="0.3">
      <c r="A895" s="35">
        <v>894</v>
      </c>
      <c r="B895" s="15" t="s">
        <v>953</v>
      </c>
      <c r="C895" s="4">
        <f t="shared" ca="1" si="104"/>
        <v>80.570617638198343</v>
      </c>
      <c r="D895" s="5">
        <f t="shared" ca="1" si="105"/>
        <v>10</v>
      </c>
      <c r="E895" s="6" t="s">
        <v>4016</v>
      </c>
      <c r="F895" s="7" t="s">
        <v>2548</v>
      </c>
      <c r="G895" s="8" t="s">
        <v>1160</v>
      </c>
      <c r="H895" s="9" t="s">
        <v>1182</v>
      </c>
      <c r="I895" s="10" t="s">
        <v>1500</v>
      </c>
      <c r="J895" s="11" t="s">
        <v>1332</v>
      </c>
      <c r="K895" s="12" t="s">
        <v>1185</v>
      </c>
      <c r="L895" s="7" t="s">
        <v>1460</v>
      </c>
      <c r="M895" s="13" t="s">
        <v>2561</v>
      </c>
      <c r="N895" s="14" t="s">
        <v>1092</v>
      </c>
      <c r="O895" s="9" t="s">
        <v>4017</v>
      </c>
      <c r="P895" s="13" t="s">
        <v>4018</v>
      </c>
      <c r="Q895" s="8" t="s">
        <v>4019</v>
      </c>
      <c r="R895" s="3" t="s">
        <v>4020</v>
      </c>
      <c r="S895" s="10" t="s">
        <v>1407</v>
      </c>
      <c r="T895" s="16">
        <f t="shared" ca="1" si="106"/>
        <v>43490</v>
      </c>
      <c r="U895" s="36" t="b">
        <f t="shared" ca="1" si="107"/>
        <v>0</v>
      </c>
      <c r="V895" s="36" t="b">
        <f t="shared" ca="1" si="108"/>
        <v>1</v>
      </c>
      <c r="W895" s="38" t="b">
        <f t="shared" ca="1" si="109"/>
        <v>0</v>
      </c>
      <c r="X895" s="2" t="b">
        <f t="shared" ca="1" si="110"/>
        <v>0</v>
      </c>
      <c r="Y895" s="2" t="b">
        <f t="shared" si="111"/>
        <v>1</v>
      </c>
    </row>
    <row r="896" spans="1:25" thickTop="1" thickBot="1" x14ac:dyDescent="0.3">
      <c r="A896" s="35">
        <v>895</v>
      </c>
      <c r="B896" s="15" t="s">
        <v>954</v>
      </c>
      <c r="C896" s="4">
        <f t="shared" ca="1" si="104"/>
        <v>75.162380451391215</v>
      </c>
      <c r="D896" s="5">
        <f t="shared" ca="1" si="105"/>
        <v>17</v>
      </c>
      <c r="E896" s="6" t="s">
        <v>4021</v>
      </c>
      <c r="F896" s="7" t="s">
        <v>1305</v>
      </c>
      <c r="G896" s="8" t="s">
        <v>1092</v>
      </c>
      <c r="H896" s="9" t="s">
        <v>1663</v>
      </c>
      <c r="I896" s="10" t="s">
        <v>1662</v>
      </c>
      <c r="J896" s="11" t="s">
        <v>1119</v>
      </c>
      <c r="K896" s="12" t="s">
        <v>1499</v>
      </c>
      <c r="L896" s="7" t="s">
        <v>1071</v>
      </c>
      <c r="M896" s="13" t="s">
        <v>3198</v>
      </c>
      <c r="N896" s="14" t="s">
        <v>1104</v>
      </c>
      <c r="O896" s="9" t="s">
        <v>4022</v>
      </c>
      <c r="P896" s="13" t="s">
        <v>1154</v>
      </c>
      <c r="Q896" s="8" t="s">
        <v>1204</v>
      </c>
      <c r="R896" s="3" t="s">
        <v>4023</v>
      </c>
      <c r="S896" s="10" t="s">
        <v>4024</v>
      </c>
      <c r="T896" s="16">
        <f t="shared" ca="1" si="106"/>
        <v>43507</v>
      </c>
      <c r="U896" s="36" t="b">
        <f t="shared" ca="1" si="107"/>
        <v>1</v>
      </c>
      <c r="V896" s="36" t="b">
        <f t="shared" ca="1" si="108"/>
        <v>0</v>
      </c>
      <c r="W896" s="38" t="b">
        <f t="shared" ca="1" si="109"/>
        <v>0</v>
      </c>
      <c r="X896" s="2" t="b">
        <f t="shared" ca="1" si="110"/>
        <v>0</v>
      </c>
      <c r="Y896" s="2" t="b">
        <f t="shared" si="111"/>
        <v>1</v>
      </c>
    </row>
    <row r="897" spans="1:25" thickTop="1" thickBot="1" x14ac:dyDescent="0.3">
      <c r="A897" s="35">
        <v>896</v>
      </c>
      <c r="B897" s="15" t="s">
        <v>955</v>
      </c>
      <c r="C897" s="4">
        <f t="shared" ca="1" si="104"/>
        <v>57.052514572568093</v>
      </c>
      <c r="D897" s="5">
        <f t="shared" ca="1" si="105"/>
        <v>17</v>
      </c>
      <c r="E897" s="6" t="s">
        <v>4025</v>
      </c>
      <c r="F897" s="7" t="s">
        <v>2529</v>
      </c>
      <c r="G897" s="8" t="s">
        <v>4026</v>
      </c>
      <c r="H897" s="9" t="s">
        <v>1096</v>
      </c>
      <c r="I897" s="10" t="s">
        <v>4027</v>
      </c>
      <c r="J897" s="11" t="s">
        <v>4028</v>
      </c>
      <c r="K897" s="12" t="s">
        <v>3047</v>
      </c>
      <c r="L897" s="7" t="s">
        <v>1375</v>
      </c>
      <c r="M897" s="13" t="s">
        <v>4029</v>
      </c>
      <c r="N897" s="14" t="s">
        <v>1240</v>
      </c>
      <c r="O897" s="9" t="s">
        <v>3043</v>
      </c>
      <c r="P897" s="13" t="s">
        <v>1412</v>
      </c>
      <c r="Q897" s="8" t="s">
        <v>1540</v>
      </c>
      <c r="R897" s="3" t="s">
        <v>4030</v>
      </c>
      <c r="S897" s="10" t="s">
        <v>2985</v>
      </c>
      <c r="T897" s="16">
        <f t="shared" ca="1" si="106"/>
        <v>43494</v>
      </c>
      <c r="U897" s="36" t="b">
        <f t="shared" ca="1" si="107"/>
        <v>1</v>
      </c>
      <c r="V897" s="36" t="b">
        <f t="shared" ca="1" si="108"/>
        <v>0</v>
      </c>
      <c r="W897" s="38" t="b">
        <f t="shared" ca="1" si="109"/>
        <v>0</v>
      </c>
      <c r="X897" s="2" t="b">
        <f t="shared" ca="1" si="110"/>
        <v>0</v>
      </c>
      <c r="Y897" s="2" t="b">
        <f t="shared" si="111"/>
        <v>1</v>
      </c>
    </row>
    <row r="898" spans="1:25" thickTop="1" thickBot="1" x14ac:dyDescent="0.3">
      <c r="A898" s="35">
        <v>897</v>
      </c>
      <c r="B898" s="15" t="s">
        <v>956</v>
      </c>
      <c r="C898" s="4">
        <f t="shared" ref="C898:C961" ca="1" si="112">RAND() * 100</f>
        <v>58.404950986112539</v>
      </c>
      <c r="D898" s="5">
        <f t="shared" ref="D898:D961" ca="1" si="113">COUNTA(D897:T897)</f>
        <v>17</v>
      </c>
      <c r="E898" s="6" t="s">
        <v>1099</v>
      </c>
      <c r="F898" s="7" t="s">
        <v>1458</v>
      </c>
      <c r="G898" s="8" t="s">
        <v>1182</v>
      </c>
      <c r="H898" s="9" t="s">
        <v>1459</v>
      </c>
      <c r="I898" s="10" t="s">
        <v>1332</v>
      </c>
      <c r="J898" s="11" t="s">
        <v>1185</v>
      </c>
      <c r="K898" s="12" t="s">
        <v>1460</v>
      </c>
      <c r="L898" s="7" t="s">
        <v>3746</v>
      </c>
      <c r="M898" s="13" t="s">
        <v>4031</v>
      </c>
      <c r="N898" s="14" t="s">
        <v>4032</v>
      </c>
      <c r="O898" s="9" t="s">
        <v>4033</v>
      </c>
      <c r="P898" s="13" t="s">
        <v>2314</v>
      </c>
      <c r="Q898" s="8" t="s">
        <v>1092</v>
      </c>
      <c r="R898" s="3" t="s">
        <v>3592</v>
      </c>
      <c r="S898" s="10" t="s">
        <v>4034</v>
      </c>
      <c r="T898" s="16">
        <f t="shared" ref="T898:T961" ca="1" si="114">RANDBETWEEN(DATE(2019,1,24),DATE(2019,3,8))</f>
        <v>43504</v>
      </c>
      <c r="U898" s="36" t="b">
        <f t="shared" ref="U898:U961" ca="1" si="115">IF(D898 &gt; 10, TRUE, FALSE)</f>
        <v>1</v>
      </c>
      <c r="V898" s="36" t="b">
        <f t="shared" ref="V898:V961" ca="1" si="116">IF(U898 = TRUE, FALSE, TRUE)</f>
        <v>0</v>
      </c>
      <c r="W898" s="38" t="b">
        <f t="shared" ref="W898:W961" ca="1" si="117">IF(T898 &lt; TODAY(), TRUE, FALSE)</f>
        <v>0</v>
      </c>
      <c r="X898" s="2" t="b">
        <f t="shared" ref="X898:X961" ca="1" si="118">IF(C898 &lt; 30, TRUE, FALSE)</f>
        <v>0</v>
      </c>
      <c r="Y898" s="2" t="b">
        <f t="shared" si="111"/>
        <v>1</v>
      </c>
    </row>
    <row r="899" spans="1:25" thickTop="1" thickBot="1" x14ac:dyDescent="0.3">
      <c r="A899" s="35">
        <v>898</v>
      </c>
      <c r="B899" s="15" t="s">
        <v>957</v>
      </c>
      <c r="C899" s="4">
        <f t="shared" ca="1" si="112"/>
        <v>62.112059158690172</v>
      </c>
      <c r="D899" s="5">
        <f t="shared" ca="1" si="113"/>
        <v>17</v>
      </c>
      <c r="E899" s="6" t="s">
        <v>2231</v>
      </c>
      <c r="F899" s="7" t="s">
        <v>1225</v>
      </c>
      <c r="G899" s="8" t="s">
        <v>1084</v>
      </c>
      <c r="H899" s="9" t="s">
        <v>1248</v>
      </c>
      <c r="I899" s="10" t="s">
        <v>1092</v>
      </c>
      <c r="J899" s="11" t="s">
        <v>1146</v>
      </c>
      <c r="K899" s="12" t="s">
        <v>1397</v>
      </c>
      <c r="L899" s="7" t="s">
        <v>1605</v>
      </c>
      <c r="M899" s="13" t="s">
        <v>1310</v>
      </c>
      <c r="N899" s="14" t="s">
        <v>2232</v>
      </c>
      <c r="T899" s="16">
        <f t="shared" ca="1" si="114"/>
        <v>43498</v>
      </c>
      <c r="U899" s="36" t="b">
        <f t="shared" ca="1" si="115"/>
        <v>1</v>
      </c>
      <c r="V899" s="36" t="b">
        <f t="shared" ca="1" si="116"/>
        <v>0</v>
      </c>
      <c r="W899" s="38" t="b">
        <f t="shared" ca="1" si="117"/>
        <v>0</v>
      </c>
      <c r="X899" s="2" t="b">
        <f t="shared" ca="1" si="118"/>
        <v>0</v>
      </c>
      <c r="Y899" s="2" t="b">
        <f t="shared" ref="Y899:Y962" si="119">IF(ISNUMBER(SEARCH("SUGAR",E899:S899)) = FALSE,TRUE,FALSE)</f>
        <v>1</v>
      </c>
    </row>
    <row r="900" spans="1:25" thickTop="1" thickBot="1" x14ac:dyDescent="0.3">
      <c r="A900" s="35">
        <v>899</v>
      </c>
      <c r="B900" s="15" t="s">
        <v>958</v>
      </c>
      <c r="C900" s="4">
        <f t="shared" ca="1" si="112"/>
        <v>38.03318425653984</v>
      </c>
      <c r="D900" s="5">
        <f t="shared" ca="1" si="113"/>
        <v>12</v>
      </c>
      <c r="E900" s="6" t="s">
        <v>2416</v>
      </c>
      <c r="F900" s="7" t="s">
        <v>2598</v>
      </c>
      <c r="G900" s="8" t="s">
        <v>1092</v>
      </c>
      <c r="H900" s="9" t="s">
        <v>4035</v>
      </c>
      <c r="I900" s="10" t="s">
        <v>1194</v>
      </c>
      <c r="J900" s="11" t="s">
        <v>1146</v>
      </c>
      <c r="K900" s="12" t="s">
        <v>3653</v>
      </c>
      <c r="L900" s="7" t="s">
        <v>3654</v>
      </c>
      <c r="M900" s="13" t="s">
        <v>1106</v>
      </c>
      <c r="N900" s="14" t="s">
        <v>1668</v>
      </c>
      <c r="O900" s="9" t="s">
        <v>3655</v>
      </c>
      <c r="P900" s="13" t="s">
        <v>3477</v>
      </c>
      <c r="Q900" s="8" t="s">
        <v>1393</v>
      </c>
      <c r="T900" s="16">
        <f t="shared" ca="1" si="114"/>
        <v>43500</v>
      </c>
      <c r="U900" s="36" t="b">
        <f t="shared" ca="1" si="115"/>
        <v>1</v>
      </c>
      <c r="V900" s="36" t="b">
        <f t="shared" ca="1" si="116"/>
        <v>0</v>
      </c>
      <c r="W900" s="38" t="b">
        <f t="shared" ca="1" si="117"/>
        <v>0</v>
      </c>
      <c r="X900" s="2" t="b">
        <f t="shared" ca="1" si="118"/>
        <v>0</v>
      </c>
      <c r="Y900" s="2" t="b">
        <f t="shared" si="119"/>
        <v>1</v>
      </c>
    </row>
    <row r="901" spans="1:25" thickTop="1" thickBot="1" x14ac:dyDescent="0.3">
      <c r="A901" s="35">
        <v>900</v>
      </c>
      <c r="B901" s="15" t="s">
        <v>959</v>
      </c>
      <c r="C901" s="4">
        <f t="shared" ca="1" si="112"/>
        <v>93.69144014722491</v>
      </c>
      <c r="D901" s="5">
        <f t="shared" ca="1" si="113"/>
        <v>15</v>
      </c>
      <c r="E901" s="6" t="s">
        <v>4036</v>
      </c>
      <c r="F901" s="7" t="s">
        <v>1318</v>
      </c>
      <c r="T901" s="16">
        <f t="shared" ca="1" si="114"/>
        <v>43524</v>
      </c>
      <c r="U901" s="36" t="b">
        <f t="shared" ca="1" si="115"/>
        <v>1</v>
      </c>
      <c r="V901" s="36" t="b">
        <f t="shared" ca="1" si="116"/>
        <v>0</v>
      </c>
      <c r="W901" s="38" t="b">
        <f t="shared" ca="1" si="117"/>
        <v>0</v>
      </c>
      <c r="X901" s="2" t="b">
        <f t="shared" ca="1" si="118"/>
        <v>0</v>
      </c>
      <c r="Y901" s="2" t="b">
        <f t="shared" si="119"/>
        <v>1</v>
      </c>
    </row>
    <row r="902" spans="1:25" thickTop="1" thickBot="1" x14ac:dyDescent="0.3">
      <c r="A902" s="35">
        <v>901</v>
      </c>
      <c r="B902" s="15" t="s">
        <v>960</v>
      </c>
      <c r="C902" s="4">
        <f t="shared" ca="1" si="112"/>
        <v>18.944246435359368</v>
      </c>
      <c r="D902" s="5">
        <f t="shared" ca="1" si="113"/>
        <v>4</v>
      </c>
      <c r="E902" s="6" t="s">
        <v>2416</v>
      </c>
      <c r="F902" s="7" t="s">
        <v>1084</v>
      </c>
      <c r="G902" s="8" t="s">
        <v>1092</v>
      </c>
      <c r="H902" s="9" t="s">
        <v>1820</v>
      </c>
      <c r="I902" s="10" t="s">
        <v>1146</v>
      </c>
      <c r="J902" s="11" t="s">
        <v>1154</v>
      </c>
      <c r="K902" s="12" t="s">
        <v>3655</v>
      </c>
      <c r="L902" s="7" t="s">
        <v>3477</v>
      </c>
      <c r="M902" s="13" t="s">
        <v>1151</v>
      </c>
      <c r="T902" s="16">
        <f t="shared" ca="1" si="114"/>
        <v>43529</v>
      </c>
      <c r="U902" s="36" t="b">
        <f t="shared" ca="1" si="115"/>
        <v>0</v>
      </c>
      <c r="V902" s="36" t="b">
        <f t="shared" ca="1" si="116"/>
        <v>1</v>
      </c>
      <c r="W902" s="38" t="b">
        <f t="shared" ca="1" si="117"/>
        <v>0</v>
      </c>
      <c r="X902" s="2" t="b">
        <f t="shared" ca="1" si="118"/>
        <v>1</v>
      </c>
      <c r="Y902" s="2" t="b">
        <f t="shared" si="119"/>
        <v>1</v>
      </c>
    </row>
    <row r="903" spans="1:25" thickTop="1" thickBot="1" x14ac:dyDescent="0.3">
      <c r="A903" s="35">
        <v>902</v>
      </c>
      <c r="B903" s="15" t="s">
        <v>961</v>
      </c>
      <c r="C903" s="4">
        <f t="shared" ca="1" si="112"/>
        <v>50.050548494620386</v>
      </c>
      <c r="D903" s="5">
        <f t="shared" ca="1" si="113"/>
        <v>11</v>
      </c>
      <c r="E903" s="6" t="s">
        <v>4037</v>
      </c>
      <c r="F903" s="7" t="s">
        <v>1446</v>
      </c>
      <c r="G903" s="8" t="s">
        <v>1313</v>
      </c>
      <c r="H903" s="9" t="s">
        <v>1191</v>
      </c>
      <c r="I903" s="10" t="s">
        <v>1277</v>
      </c>
      <c r="J903" s="11" t="s">
        <v>1160</v>
      </c>
      <c r="K903" s="12" t="s">
        <v>1169</v>
      </c>
      <c r="L903" s="7" t="s">
        <v>2845</v>
      </c>
      <c r="M903" s="13" t="s">
        <v>4038</v>
      </c>
      <c r="N903" s="14" t="s">
        <v>4039</v>
      </c>
      <c r="O903" s="9" t="s">
        <v>2844</v>
      </c>
      <c r="P903" s="13" t="s">
        <v>4040</v>
      </c>
      <c r="Q903" s="8" t="s">
        <v>1305</v>
      </c>
      <c r="R903" s="3" t="s">
        <v>2695</v>
      </c>
      <c r="S903" s="10" t="s">
        <v>1105</v>
      </c>
      <c r="T903" s="16">
        <f t="shared" ca="1" si="114"/>
        <v>43523</v>
      </c>
      <c r="U903" s="36" t="b">
        <f t="shared" ca="1" si="115"/>
        <v>1</v>
      </c>
      <c r="V903" s="36" t="b">
        <f t="shared" ca="1" si="116"/>
        <v>0</v>
      </c>
      <c r="W903" s="38" t="b">
        <f t="shared" ca="1" si="117"/>
        <v>0</v>
      </c>
      <c r="X903" s="2" t="b">
        <f t="shared" ca="1" si="118"/>
        <v>0</v>
      </c>
      <c r="Y903" s="2" t="b">
        <f t="shared" si="119"/>
        <v>1</v>
      </c>
    </row>
    <row r="904" spans="1:25" thickTop="1" thickBot="1" x14ac:dyDescent="0.3">
      <c r="A904" s="35">
        <v>903</v>
      </c>
      <c r="B904" s="15" t="s">
        <v>962</v>
      </c>
      <c r="C904" s="4">
        <f t="shared" ca="1" si="112"/>
        <v>53.651926122438965</v>
      </c>
      <c r="D904" s="5">
        <f t="shared" ca="1" si="113"/>
        <v>17</v>
      </c>
      <c r="E904" s="6" t="s">
        <v>4041</v>
      </c>
      <c r="F904" s="7" t="s">
        <v>2598</v>
      </c>
      <c r="G904" s="8" t="s">
        <v>1667</v>
      </c>
      <c r="H904" s="9" t="s">
        <v>1084</v>
      </c>
      <c r="I904" s="10" t="s">
        <v>1092</v>
      </c>
      <c r="J904" s="11" t="s">
        <v>1074</v>
      </c>
      <c r="K904" s="12" t="s">
        <v>1214</v>
      </c>
      <c r="L904" s="7" t="s">
        <v>1194</v>
      </c>
      <c r="M904" s="13" t="s">
        <v>1154</v>
      </c>
      <c r="N904" s="14" t="s">
        <v>1198</v>
      </c>
      <c r="O904" s="9" t="s">
        <v>2319</v>
      </c>
      <c r="T904" s="16">
        <f t="shared" ca="1" si="114"/>
        <v>43489</v>
      </c>
      <c r="U904" s="36" t="b">
        <f t="shared" ca="1" si="115"/>
        <v>1</v>
      </c>
      <c r="V904" s="36" t="b">
        <f t="shared" ca="1" si="116"/>
        <v>0</v>
      </c>
      <c r="W904" s="38" t="b">
        <f t="shared" ca="1" si="117"/>
        <v>0</v>
      </c>
      <c r="X904" s="2" t="b">
        <f t="shared" ca="1" si="118"/>
        <v>0</v>
      </c>
      <c r="Y904" s="2" t="b">
        <f t="shared" si="119"/>
        <v>1</v>
      </c>
    </row>
    <row r="905" spans="1:25" thickTop="1" thickBot="1" x14ac:dyDescent="0.3">
      <c r="A905" s="35">
        <v>904</v>
      </c>
      <c r="B905" s="15" t="s">
        <v>963</v>
      </c>
      <c r="C905" s="4">
        <f t="shared" ca="1" si="112"/>
        <v>26.480316750231381</v>
      </c>
      <c r="D905" s="5">
        <f t="shared" ca="1" si="113"/>
        <v>13</v>
      </c>
      <c r="E905" s="6" t="s">
        <v>2596</v>
      </c>
      <c r="F905" s="7" t="s">
        <v>2598</v>
      </c>
      <c r="G905" s="8" t="s">
        <v>1667</v>
      </c>
      <c r="H905" s="9" t="s">
        <v>1084</v>
      </c>
      <c r="I905" s="10" t="s">
        <v>1092</v>
      </c>
      <c r="J905" s="11" t="s">
        <v>1074</v>
      </c>
      <c r="K905" s="12" t="s">
        <v>1214</v>
      </c>
      <c r="L905" s="7" t="s">
        <v>1194</v>
      </c>
      <c r="M905" s="13" t="s">
        <v>1154</v>
      </c>
      <c r="N905" s="14" t="s">
        <v>1198</v>
      </c>
      <c r="O905" s="9" t="s">
        <v>2319</v>
      </c>
      <c r="T905" s="16">
        <f t="shared" ca="1" si="114"/>
        <v>43532</v>
      </c>
      <c r="U905" s="36" t="b">
        <f t="shared" ca="1" si="115"/>
        <v>1</v>
      </c>
      <c r="V905" s="36" t="b">
        <f t="shared" ca="1" si="116"/>
        <v>0</v>
      </c>
      <c r="W905" s="38" t="b">
        <f t="shared" ca="1" si="117"/>
        <v>0</v>
      </c>
      <c r="X905" s="2" t="b">
        <f t="shared" ca="1" si="118"/>
        <v>1</v>
      </c>
      <c r="Y905" s="2" t="b">
        <f t="shared" si="119"/>
        <v>1</v>
      </c>
    </row>
    <row r="906" spans="1:25" thickTop="1" thickBot="1" x14ac:dyDescent="0.3">
      <c r="A906" s="35">
        <v>905</v>
      </c>
      <c r="B906" s="15" t="s">
        <v>964</v>
      </c>
      <c r="C906" s="4">
        <f t="shared" ca="1" si="112"/>
        <v>58.701359802866868</v>
      </c>
      <c r="D906" s="5">
        <f t="shared" ca="1" si="113"/>
        <v>13</v>
      </c>
      <c r="E906" s="6" t="s">
        <v>2596</v>
      </c>
      <c r="F906" s="7" t="s">
        <v>2598</v>
      </c>
      <c r="G906" s="8" t="s">
        <v>1667</v>
      </c>
      <c r="H906" s="9" t="s">
        <v>1084</v>
      </c>
      <c r="I906" s="10" t="s">
        <v>1092</v>
      </c>
      <c r="J906" s="11" t="s">
        <v>1074</v>
      </c>
      <c r="K906" s="12" t="s">
        <v>1214</v>
      </c>
      <c r="L906" s="7" t="s">
        <v>1194</v>
      </c>
      <c r="M906" s="13" t="s">
        <v>1154</v>
      </c>
      <c r="N906" s="14" t="s">
        <v>1198</v>
      </c>
      <c r="O906" s="9" t="s">
        <v>1197</v>
      </c>
      <c r="P906" s="13" t="s">
        <v>4042</v>
      </c>
      <c r="T906" s="16">
        <f t="shared" ca="1" si="114"/>
        <v>43527</v>
      </c>
      <c r="U906" s="36" t="b">
        <f t="shared" ca="1" si="115"/>
        <v>1</v>
      </c>
      <c r="V906" s="36" t="b">
        <f t="shared" ca="1" si="116"/>
        <v>0</v>
      </c>
      <c r="W906" s="38" t="b">
        <f t="shared" ca="1" si="117"/>
        <v>0</v>
      </c>
      <c r="X906" s="2" t="b">
        <f t="shared" ca="1" si="118"/>
        <v>0</v>
      </c>
      <c r="Y906" s="2" t="b">
        <f t="shared" si="119"/>
        <v>1</v>
      </c>
    </row>
    <row r="907" spans="1:25" thickTop="1" thickBot="1" x14ac:dyDescent="0.3">
      <c r="A907" s="35">
        <v>906</v>
      </c>
      <c r="B907" s="15" t="s">
        <v>965</v>
      </c>
      <c r="C907" s="4">
        <f t="shared" ca="1" si="112"/>
        <v>84.138493860560914</v>
      </c>
      <c r="D907" s="5">
        <f t="shared" ca="1" si="113"/>
        <v>14</v>
      </c>
      <c r="E907" s="6" t="s">
        <v>966</v>
      </c>
      <c r="T907" s="16">
        <f t="shared" ca="1" si="114"/>
        <v>43504</v>
      </c>
      <c r="U907" s="36" t="b">
        <f t="shared" ca="1" si="115"/>
        <v>1</v>
      </c>
      <c r="V907" s="36" t="b">
        <f t="shared" ca="1" si="116"/>
        <v>0</v>
      </c>
      <c r="W907" s="38" t="b">
        <f t="shared" ca="1" si="117"/>
        <v>0</v>
      </c>
      <c r="X907" s="2" t="b">
        <f t="shared" ca="1" si="118"/>
        <v>0</v>
      </c>
      <c r="Y907" s="2" t="b">
        <f t="shared" si="119"/>
        <v>1</v>
      </c>
    </row>
    <row r="908" spans="1:25" thickTop="1" thickBot="1" x14ac:dyDescent="0.3">
      <c r="A908" s="35">
        <v>907</v>
      </c>
      <c r="B908" s="15" t="s">
        <v>967</v>
      </c>
      <c r="C908" s="4">
        <f t="shared" ca="1" si="112"/>
        <v>94.471907543000384</v>
      </c>
      <c r="D908" s="5">
        <f t="shared" ca="1" si="113"/>
        <v>3</v>
      </c>
      <c r="E908" s="6" t="s">
        <v>1428</v>
      </c>
      <c r="F908" s="7" t="s">
        <v>1360</v>
      </c>
      <c r="G908" s="8" t="s">
        <v>4043</v>
      </c>
      <c r="H908" s="9" t="s">
        <v>1363</v>
      </c>
      <c r="I908" s="10" t="s">
        <v>4044</v>
      </c>
      <c r="J908" s="11" t="s">
        <v>1230</v>
      </c>
      <c r="K908" s="12" t="s">
        <v>1092</v>
      </c>
      <c r="L908" s="7" t="s">
        <v>4045</v>
      </c>
      <c r="M908" s="13" t="s">
        <v>4046</v>
      </c>
      <c r="N908" s="14" t="s">
        <v>1092</v>
      </c>
      <c r="O908" s="9" t="s">
        <v>1230</v>
      </c>
      <c r="P908" s="13" t="s">
        <v>4047</v>
      </c>
      <c r="Q908" s="8" t="s">
        <v>4048</v>
      </c>
      <c r="R908" s="3" t="s">
        <v>4049</v>
      </c>
      <c r="S908" s="10" t="s">
        <v>1092</v>
      </c>
      <c r="T908" s="16">
        <f t="shared" ca="1" si="114"/>
        <v>43511</v>
      </c>
      <c r="U908" s="36" t="b">
        <f t="shared" ca="1" si="115"/>
        <v>0</v>
      </c>
      <c r="V908" s="36" t="b">
        <f t="shared" ca="1" si="116"/>
        <v>1</v>
      </c>
      <c r="W908" s="38" t="b">
        <f t="shared" ca="1" si="117"/>
        <v>0</v>
      </c>
      <c r="X908" s="2" t="b">
        <f t="shared" ca="1" si="118"/>
        <v>0</v>
      </c>
      <c r="Y908" s="2" t="b">
        <f t="shared" si="119"/>
        <v>1</v>
      </c>
    </row>
    <row r="909" spans="1:25" thickTop="1" thickBot="1" x14ac:dyDescent="0.3">
      <c r="A909" s="35">
        <v>908</v>
      </c>
      <c r="B909" s="15" t="s">
        <v>968</v>
      </c>
      <c r="C909" s="4">
        <f t="shared" ca="1" si="112"/>
        <v>9.2289939479970116</v>
      </c>
      <c r="D909" s="5">
        <f t="shared" ca="1" si="113"/>
        <v>17</v>
      </c>
      <c r="E909" s="6" t="s">
        <v>3331</v>
      </c>
      <c r="F909" s="7" t="s">
        <v>1092</v>
      </c>
      <c r="G909" s="8" t="s">
        <v>4047</v>
      </c>
      <c r="H909" s="9" t="s">
        <v>1943</v>
      </c>
      <c r="I909" s="10" t="s">
        <v>4050</v>
      </c>
      <c r="T909" s="16">
        <f t="shared" ca="1" si="114"/>
        <v>43526</v>
      </c>
      <c r="U909" s="36" t="b">
        <f t="shared" ca="1" si="115"/>
        <v>1</v>
      </c>
      <c r="V909" s="36" t="b">
        <f t="shared" ca="1" si="116"/>
        <v>0</v>
      </c>
      <c r="W909" s="38" t="b">
        <f t="shared" ca="1" si="117"/>
        <v>0</v>
      </c>
      <c r="X909" s="2" t="b">
        <f t="shared" ca="1" si="118"/>
        <v>1</v>
      </c>
      <c r="Y909" s="2" t="b">
        <f t="shared" si="119"/>
        <v>1</v>
      </c>
    </row>
    <row r="910" spans="1:25" thickTop="1" thickBot="1" x14ac:dyDescent="0.3">
      <c r="A910" s="35">
        <v>909</v>
      </c>
      <c r="B910" s="15" t="s">
        <v>969</v>
      </c>
      <c r="C910" s="4">
        <f t="shared" ca="1" si="112"/>
        <v>44.447779984431499</v>
      </c>
      <c r="D910" s="5">
        <f t="shared" ca="1" si="113"/>
        <v>7</v>
      </c>
      <c r="E910" s="6" t="s">
        <v>4051</v>
      </c>
      <c r="F910" s="7" t="s">
        <v>4052</v>
      </c>
      <c r="G910" s="8" t="s">
        <v>4053</v>
      </c>
      <c r="H910" s="9" t="s">
        <v>1084</v>
      </c>
      <c r="I910" s="10" t="s">
        <v>2181</v>
      </c>
      <c r="J910" s="11" t="s">
        <v>1196</v>
      </c>
      <c r="K910" s="12" t="s">
        <v>1092</v>
      </c>
      <c r="L910" s="7" t="s">
        <v>4054</v>
      </c>
      <c r="M910" s="13" t="s">
        <v>1221</v>
      </c>
      <c r="N910" s="14" t="s">
        <v>1100</v>
      </c>
      <c r="O910" s="9" t="s">
        <v>1469</v>
      </c>
      <c r="P910" s="13" t="s">
        <v>1092</v>
      </c>
      <c r="Q910" s="8" t="s">
        <v>4055</v>
      </c>
      <c r="R910" s="3" t="s">
        <v>1507</v>
      </c>
      <c r="S910" s="10" t="s">
        <v>1194</v>
      </c>
      <c r="T910" s="16">
        <f t="shared" ca="1" si="114"/>
        <v>43530</v>
      </c>
      <c r="U910" s="36" t="b">
        <f t="shared" ca="1" si="115"/>
        <v>0</v>
      </c>
      <c r="V910" s="36" t="b">
        <f t="shared" ca="1" si="116"/>
        <v>1</v>
      </c>
      <c r="W910" s="38" t="b">
        <f t="shared" ca="1" si="117"/>
        <v>0</v>
      </c>
      <c r="X910" s="2" t="b">
        <f t="shared" ca="1" si="118"/>
        <v>0</v>
      </c>
      <c r="Y910" s="2" t="b">
        <f t="shared" si="119"/>
        <v>1</v>
      </c>
    </row>
    <row r="911" spans="1:25" thickTop="1" thickBot="1" x14ac:dyDescent="0.3">
      <c r="A911" s="35">
        <v>910</v>
      </c>
      <c r="B911" s="15" t="s">
        <v>970</v>
      </c>
      <c r="C911" s="4">
        <f t="shared" ca="1" si="112"/>
        <v>92.814371958873608</v>
      </c>
      <c r="D911" s="5">
        <f t="shared" ca="1" si="113"/>
        <v>17</v>
      </c>
      <c r="E911" s="6" t="s">
        <v>4051</v>
      </c>
      <c r="F911" s="7" t="s">
        <v>2163</v>
      </c>
      <c r="G911" s="8" t="s">
        <v>4056</v>
      </c>
      <c r="H911" s="9" t="s">
        <v>4057</v>
      </c>
      <c r="I911" s="10" t="s">
        <v>1084</v>
      </c>
      <c r="J911" s="11" t="s">
        <v>4058</v>
      </c>
      <c r="K911" s="12" t="s">
        <v>1717</v>
      </c>
      <c r="L911" s="7" t="s">
        <v>4059</v>
      </c>
      <c r="M911" s="13" t="s">
        <v>1084</v>
      </c>
      <c r="N911" s="14" t="s">
        <v>4060</v>
      </c>
      <c r="O911" s="9" t="s">
        <v>2933</v>
      </c>
      <c r="P911" s="13" t="s">
        <v>4061</v>
      </c>
      <c r="Q911" s="8" t="s">
        <v>1134</v>
      </c>
      <c r="R911" s="3" t="s">
        <v>1970</v>
      </c>
      <c r="S911" s="10" t="s">
        <v>1176</v>
      </c>
      <c r="T911" s="16">
        <f t="shared" ca="1" si="114"/>
        <v>43520</v>
      </c>
      <c r="U911" s="36" t="b">
        <f t="shared" ca="1" si="115"/>
        <v>1</v>
      </c>
      <c r="V911" s="36" t="b">
        <f t="shared" ca="1" si="116"/>
        <v>0</v>
      </c>
      <c r="W911" s="38" t="b">
        <f t="shared" ca="1" si="117"/>
        <v>0</v>
      </c>
      <c r="X911" s="2" t="b">
        <f t="shared" ca="1" si="118"/>
        <v>0</v>
      </c>
      <c r="Y911" s="2" t="b">
        <f t="shared" si="119"/>
        <v>1</v>
      </c>
    </row>
    <row r="912" spans="1:25" thickTop="1" thickBot="1" x14ac:dyDescent="0.3">
      <c r="A912" s="35">
        <v>911</v>
      </c>
      <c r="B912" s="15" t="s">
        <v>971</v>
      </c>
      <c r="C912" s="4">
        <f t="shared" ca="1" si="112"/>
        <v>33.795604431269489</v>
      </c>
      <c r="D912" s="5">
        <f t="shared" ca="1" si="113"/>
        <v>17</v>
      </c>
      <c r="E912" s="6" t="s">
        <v>4062</v>
      </c>
      <c r="F912" s="7" t="s">
        <v>4063</v>
      </c>
      <c r="G912" s="8" t="s">
        <v>4064</v>
      </c>
      <c r="H912" s="9" t="s">
        <v>2512</v>
      </c>
      <c r="I912" s="10" t="s">
        <v>3785</v>
      </c>
      <c r="J912" s="11" t="s">
        <v>4065</v>
      </c>
      <c r="K912" s="12" t="s">
        <v>4066</v>
      </c>
      <c r="L912" s="7" t="s">
        <v>1391</v>
      </c>
      <c r="M912" s="13" t="s">
        <v>1151</v>
      </c>
      <c r="N912" s="14" t="s">
        <v>1226</v>
      </c>
      <c r="O912" s="9" t="s">
        <v>4067</v>
      </c>
      <c r="P912" s="13" t="s">
        <v>2618</v>
      </c>
      <c r="T912" s="16">
        <f t="shared" ca="1" si="114"/>
        <v>43491</v>
      </c>
      <c r="U912" s="36" t="b">
        <f t="shared" ca="1" si="115"/>
        <v>1</v>
      </c>
      <c r="V912" s="36" t="b">
        <f t="shared" ca="1" si="116"/>
        <v>0</v>
      </c>
      <c r="W912" s="38" t="b">
        <f t="shared" ca="1" si="117"/>
        <v>0</v>
      </c>
      <c r="X912" s="2" t="b">
        <f t="shared" ca="1" si="118"/>
        <v>0</v>
      </c>
      <c r="Y912" s="2" t="b">
        <f t="shared" si="119"/>
        <v>1</v>
      </c>
    </row>
    <row r="913" spans="1:25" thickTop="1" thickBot="1" x14ac:dyDescent="0.3">
      <c r="A913" s="35">
        <v>912</v>
      </c>
      <c r="B913" s="15" t="s">
        <v>972</v>
      </c>
      <c r="C913" s="4">
        <f t="shared" ca="1" si="112"/>
        <v>71.754088134331013</v>
      </c>
      <c r="D913" s="5">
        <f t="shared" ca="1" si="113"/>
        <v>14</v>
      </c>
      <c r="E913" s="6" t="s">
        <v>1648</v>
      </c>
      <c r="F913" s="7" t="s">
        <v>1182</v>
      </c>
      <c r="G913" s="8" t="s">
        <v>1500</v>
      </c>
      <c r="H913" s="9" t="s">
        <v>1332</v>
      </c>
      <c r="I913" s="10" t="s">
        <v>1185</v>
      </c>
      <c r="J913" s="11" t="s">
        <v>1460</v>
      </c>
      <c r="K913" s="12" t="s">
        <v>1534</v>
      </c>
      <c r="L913" s="7" t="s">
        <v>1387</v>
      </c>
      <c r="M913" s="13" t="s">
        <v>1092</v>
      </c>
      <c r="N913" s="14" t="s">
        <v>1317</v>
      </c>
      <c r="O913" s="9" t="s">
        <v>1084</v>
      </c>
      <c r="P913" s="13" t="s">
        <v>4068</v>
      </c>
      <c r="Q913" s="8" t="s">
        <v>2423</v>
      </c>
      <c r="R913" s="3" t="s">
        <v>4069</v>
      </c>
      <c r="T913" s="16">
        <f t="shared" ca="1" si="114"/>
        <v>43517</v>
      </c>
      <c r="U913" s="36" t="b">
        <f t="shared" ca="1" si="115"/>
        <v>1</v>
      </c>
      <c r="V913" s="36" t="b">
        <f t="shared" ca="1" si="116"/>
        <v>0</v>
      </c>
      <c r="W913" s="38" t="b">
        <f t="shared" ca="1" si="117"/>
        <v>0</v>
      </c>
      <c r="X913" s="2" t="b">
        <f t="shared" ca="1" si="118"/>
        <v>0</v>
      </c>
      <c r="Y913" s="2" t="b">
        <f t="shared" si="119"/>
        <v>1</v>
      </c>
    </row>
    <row r="914" spans="1:25" thickTop="1" thickBot="1" x14ac:dyDescent="0.3">
      <c r="A914" s="35">
        <v>913</v>
      </c>
      <c r="B914" s="15" t="s">
        <v>973</v>
      </c>
      <c r="C914" s="4">
        <f t="shared" ca="1" si="112"/>
        <v>83.947355188956891</v>
      </c>
      <c r="D914" s="5">
        <f t="shared" ca="1" si="113"/>
        <v>16</v>
      </c>
      <c r="E914" s="6" t="s">
        <v>3959</v>
      </c>
      <c r="F914" s="7" t="s">
        <v>1071</v>
      </c>
      <c r="G914" s="8" t="s">
        <v>1461</v>
      </c>
      <c r="H914" s="9" t="s">
        <v>1092</v>
      </c>
      <c r="T914" s="16">
        <f t="shared" ca="1" si="114"/>
        <v>43497</v>
      </c>
      <c r="U914" s="36" t="b">
        <f t="shared" ca="1" si="115"/>
        <v>1</v>
      </c>
      <c r="V914" s="36" t="b">
        <f t="shared" ca="1" si="116"/>
        <v>0</v>
      </c>
      <c r="W914" s="38" t="b">
        <f t="shared" ca="1" si="117"/>
        <v>0</v>
      </c>
      <c r="X914" s="2" t="b">
        <f t="shared" ca="1" si="118"/>
        <v>0</v>
      </c>
      <c r="Y914" s="2" t="b">
        <f t="shared" si="119"/>
        <v>1</v>
      </c>
    </row>
    <row r="915" spans="1:25" thickTop="1" thickBot="1" x14ac:dyDescent="0.3">
      <c r="A915" s="35">
        <v>914</v>
      </c>
      <c r="B915" s="15" t="s">
        <v>974</v>
      </c>
      <c r="C915" s="4">
        <f t="shared" ca="1" si="112"/>
        <v>41.151189825421355</v>
      </c>
      <c r="D915" s="5">
        <f t="shared" ca="1" si="113"/>
        <v>6</v>
      </c>
      <c r="E915" s="6" t="s">
        <v>4070</v>
      </c>
      <c r="F915" s="7" t="s">
        <v>4071</v>
      </c>
      <c r="G915" s="8" t="s">
        <v>1422</v>
      </c>
      <c r="H915" s="9" t="s">
        <v>1675</v>
      </c>
      <c r="I915" s="10" t="s">
        <v>4072</v>
      </c>
      <c r="J915" s="11" t="s">
        <v>3881</v>
      </c>
      <c r="K915" s="12" t="s">
        <v>1755</v>
      </c>
      <c r="L915" s="7" t="s">
        <v>1092</v>
      </c>
      <c r="M915" s="13" t="s">
        <v>2986</v>
      </c>
      <c r="N915" s="14" t="s">
        <v>4073</v>
      </c>
      <c r="O915" s="9" t="s">
        <v>1071</v>
      </c>
      <c r="P915" s="13" t="s">
        <v>4074</v>
      </c>
      <c r="Q915" s="8" t="s">
        <v>1226</v>
      </c>
      <c r="R915" s="3" t="s">
        <v>4075</v>
      </c>
      <c r="S915" s="10" t="s">
        <v>1221</v>
      </c>
      <c r="T915" s="16">
        <f t="shared" ca="1" si="114"/>
        <v>43490</v>
      </c>
      <c r="U915" s="36" t="b">
        <f t="shared" ca="1" si="115"/>
        <v>0</v>
      </c>
      <c r="V915" s="36" t="b">
        <f t="shared" ca="1" si="116"/>
        <v>1</v>
      </c>
      <c r="W915" s="38" t="b">
        <f t="shared" ca="1" si="117"/>
        <v>0</v>
      </c>
      <c r="X915" s="2" t="b">
        <f t="shared" ca="1" si="118"/>
        <v>0</v>
      </c>
      <c r="Y915" s="2" t="b">
        <f t="shared" si="119"/>
        <v>1</v>
      </c>
    </row>
    <row r="916" spans="1:25" thickTop="1" thickBot="1" x14ac:dyDescent="0.3">
      <c r="A916" s="35">
        <v>915</v>
      </c>
      <c r="B916" s="15" t="s">
        <v>975</v>
      </c>
      <c r="C916" s="4">
        <f t="shared" ca="1" si="112"/>
        <v>93.776957766132071</v>
      </c>
      <c r="D916" s="5">
        <f t="shared" ca="1" si="113"/>
        <v>17</v>
      </c>
      <c r="E916" s="6" t="s">
        <v>1316</v>
      </c>
      <c r="F916" s="7" t="s">
        <v>1071</v>
      </c>
      <c r="G916" s="8" t="s">
        <v>4076</v>
      </c>
      <c r="H916" s="9" t="s">
        <v>1175</v>
      </c>
      <c r="I916" s="10" t="s">
        <v>4077</v>
      </c>
      <c r="J916" s="11" t="s">
        <v>1160</v>
      </c>
      <c r="K916" s="12" t="s">
        <v>4078</v>
      </c>
      <c r="L916" s="7" t="s">
        <v>4079</v>
      </c>
      <c r="M916" s="13" t="s">
        <v>2944</v>
      </c>
      <c r="N916" s="14" t="s">
        <v>1151</v>
      </c>
      <c r="O916" s="9" t="s">
        <v>1092</v>
      </c>
      <c r="P916" s="13" t="s">
        <v>4080</v>
      </c>
      <c r="T916" s="16">
        <f t="shared" ca="1" si="114"/>
        <v>43511</v>
      </c>
      <c r="U916" s="36" t="b">
        <f t="shared" ca="1" si="115"/>
        <v>1</v>
      </c>
      <c r="V916" s="36" t="b">
        <f t="shared" ca="1" si="116"/>
        <v>0</v>
      </c>
      <c r="W916" s="38" t="b">
        <f t="shared" ca="1" si="117"/>
        <v>0</v>
      </c>
      <c r="X916" s="2" t="b">
        <f t="shared" ca="1" si="118"/>
        <v>0</v>
      </c>
      <c r="Y916" s="2" t="b">
        <f t="shared" si="119"/>
        <v>1</v>
      </c>
    </row>
    <row r="917" spans="1:25" thickTop="1" thickBot="1" x14ac:dyDescent="0.3">
      <c r="A917" s="35">
        <v>916</v>
      </c>
      <c r="B917" s="15" t="s">
        <v>976</v>
      </c>
      <c r="C917" s="4">
        <f t="shared" ca="1" si="112"/>
        <v>94.936862825736398</v>
      </c>
      <c r="D917" s="5">
        <f t="shared" ca="1" si="113"/>
        <v>14</v>
      </c>
      <c r="E917" s="6" t="s">
        <v>1208</v>
      </c>
      <c r="F917" s="7" t="s">
        <v>1084</v>
      </c>
      <c r="G917" s="8" t="s">
        <v>4081</v>
      </c>
      <c r="H917" s="9" t="s">
        <v>1092</v>
      </c>
      <c r="I917" s="10" t="s">
        <v>1194</v>
      </c>
      <c r="J917" s="11" t="s">
        <v>2441</v>
      </c>
      <c r="K917" s="12" t="s">
        <v>1071</v>
      </c>
      <c r="L917" s="7" t="s">
        <v>1210</v>
      </c>
      <c r="M917" s="13" t="s">
        <v>1887</v>
      </c>
      <c r="N917" s="14" t="s">
        <v>3655</v>
      </c>
      <c r="O917" s="9" t="s">
        <v>1151</v>
      </c>
      <c r="P917" s="13" t="s">
        <v>4082</v>
      </c>
      <c r="T917" s="16">
        <f t="shared" ca="1" si="114"/>
        <v>43502</v>
      </c>
      <c r="U917" s="36" t="b">
        <f t="shared" ca="1" si="115"/>
        <v>1</v>
      </c>
      <c r="V917" s="36" t="b">
        <f t="shared" ca="1" si="116"/>
        <v>0</v>
      </c>
      <c r="W917" s="38" t="b">
        <f t="shared" ca="1" si="117"/>
        <v>0</v>
      </c>
      <c r="X917" s="2" t="b">
        <f t="shared" ca="1" si="118"/>
        <v>0</v>
      </c>
      <c r="Y917" s="2" t="b">
        <f t="shared" si="119"/>
        <v>1</v>
      </c>
    </row>
    <row r="918" spans="1:25" thickTop="1" thickBot="1" x14ac:dyDescent="0.3">
      <c r="A918" s="35">
        <v>917</v>
      </c>
      <c r="B918" s="15" t="s">
        <v>977</v>
      </c>
      <c r="C918" s="4">
        <f t="shared" ca="1" si="112"/>
        <v>29.523527955444983</v>
      </c>
      <c r="D918" s="5">
        <f t="shared" ca="1" si="113"/>
        <v>14</v>
      </c>
      <c r="E918" s="6" t="s">
        <v>4083</v>
      </c>
      <c r="F918" s="7" t="s">
        <v>1182</v>
      </c>
      <c r="G918" s="8" t="s">
        <v>1485</v>
      </c>
      <c r="H918" s="9" t="s">
        <v>3682</v>
      </c>
      <c r="I918" s="10" t="s">
        <v>1184</v>
      </c>
      <c r="J918" s="11" t="s">
        <v>1185</v>
      </c>
      <c r="K918" s="12" t="s">
        <v>1460</v>
      </c>
      <c r="L918" s="7" t="s">
        <v>1084</v>
      </c>
      <c r="M918" s="13" t="s">
        <v>4084</v>
      </c>
      <c r="N918" s="14" t="s">
        <v>1092</v>
      </c>
      <c r="O918" s="9" t="s">
        <v>4085</v>
      </c>
      <c r="P918" s="13" t="s">
        <v>1084</v>
      </c>
      <c r="Q918" s="8" t="s">
        <v>1570</v>
      </c>
      <c r="R918" s="3" t="s">
        <v>1583</v>
      </c>
      <c r="S918" s="10" t="s">
        <v>4086</v>
      </c>
      <c r="T918" s="16">
        <f t="shared" ca="1" si="114"/>
        <v>43490</v>
      </c>
      <c r="U918" s="36" t="b">
        <f t="shared" ca="1" si="115"/>
        <v>1</v>
      </c>
      <c r="V918" s="36" t="b">
        <f t="shared" ca="1" si="116"/>
        <v>0</v>
      </c>
      <c r="W918" s="38" t="b">
        <f t="shared" ca="1" si="117"/>
        <v>0</v>
      </c>
      <c r="X918" s="2" t="b">
        <f t="shared" ca="1" si="118"/>
        <v>1</v>
      </c>
      <c r="Y918" s="2" t="b">
        <f t="shared" si="119"/>
        <v>1</v>
      </c>
    </row>
    <row r="919" spans="1:25" thickTop="1" thickBot="1" x14ac:dyDescent="0.3">
      <c r="A919" s="35">
        <v>918</v>
      </c>
      <c r="B919" s="15" t="s">
        <v>978</v>
      </c>
      <c r="C919" s="4">
        <f t="shared" ca="1" si="112"/>
        <v>74.763560921166828</v>
      </c>
      <c r="D919" s="5">
        <f t="shared" ca="1" si="113"/>
        <v>17</v>
      </c>
      <c r="E919" s="6" t="s">
        <v>4087</v>
      </c>
      <c r="F919" s="7" t="s">
        <v>4088</v>
      </c>
      <c r="G919" s="8" t="s">
        <v>1084</v>
      </c>
      <c r="H919" s="9" t="s">
        <v>1092</v>
      </c>
      <c r="I919" s="10" t="s">
        <v>1071</v>
      </c>
      <c r="J919" s="11" t="s">
        <v>4089</v>
      </c>
      <c r="K919" s="12" t="s">
        <v>1071</v>
      </c>
      <c r="L919" s="7" t="s">
        <v>1499</v>
      </c>
      <c r="M919" s="13" t="s">
        <v>1094</v>
      </c>
      <c r="N919" s="14" t="s">
        <v>3727</v>
      </c>
      <c r="O919" s="9" t="s">
        <v>1196</v>
      </c>
      <c r="P919" s="13" t="s">
        <v>1198</v>
      </c>
      <c r="Q919" s="8" t="s">
        <v>2319</v>
      </c>
      <c r="T919" s="16">
        <f t="shared" ca="1" si="114"/>
        <v>43508</v>
      </c>
      <c r="U919" s="36" t="b">
        <f t="shared" ca="1" si="115"/>
        <v>1</v>
      </c>
      <c r="V919" s="36" t="b">
        <f t="shared" ca="1" si="116"/>
        <v>0</v>
      </c>
      <c r="W919" s="38" t="b">
        <f t="shared" ca="1" si="117"/>
        <v>0</v>
      </c>
      <c r="X919" s="2" t="b">
        <f t="shared" ca="1" si="118"/>
        <v>0</v>
      </c>
      <c r="Y919" s="2" t="b">
        <f t="shared" si="119"/>
        <v>1</v>
      </c>
    </row>
    <row r="920" spans="1:25" thickTop="1" thickBot="1" x14ac:dyDescent="0.3">
      <c r="A920" s="35">
        <v>919</v>
      </c>
      <c r="B920" s="15" t="s">
        <v>137</v>
      </c>
      <c r="C920" s="4">
        <f t="shared" ca="1" si="112"/>
        <v>68.680698817833317</v>
      </c>
      <c r="D920" s="5">
        <f t="shared" ca="1" si="113"/>
        <v>15</v>
      </c>
      <c r="E920" s="6" t="s">
        <v>979</v>
      </c>
      <c r="T920" s="16">
        <f t="shared" ca="1" si="114"/>
        <v>43531</v>
      </c>
      <c r="U920" s="36" t="b">
        <f t="shared" ca="1" si="115"/>
        <v>1</v>
      </c>
      <c r="V920" s="36" t="b">
        <f t="shared" ca="1" si="116"/>
        <v>0</v>
      </c>
      <c r="W920" s="38" t="b">
        <f t="shared" ca="1" si="117"/>
        <v>0</v>
      </c>
      <c r="X920" s="2" t="b">
        <f t="shared" ca="1" si="118"/>
        <v>0</v>
      </c>
      <c r="Y920" s="2" t="b">
        <f t="shared" si="119"/>
        <v>1</v>
      </c>
    </row>
    <row r="921" spans="1:25" thickTop="1" thickBot="1" x14ac:dyDescent="0.3">
      <c r="A921" s="35">
        <v>920</v>
      </c>
      <c r="B921" s="15" t="s">
        <v>980</v>
      </c>
      <c r="C921" s="4">
        <f t="shared" ca="1" si="112"/>
        <v>40.980308782128148</v>
      </c>
      <c r="D921" s="5">
        <f t="shared" ca="1" si="113"/>
        <v>3</v>
      </c>
      <c r="E921" s="6" t="s">
        <v>3939</v>
      </c>
      <c r="F921" s="7" t="s">
        <v>3746</v>
      </c>
      <c r="G921" s="8" t="s">
        <v>1734</v>
      </c>
      <c r="H921" s="9" t="s">
        <v>1251</v>
      </c>
      <c r="I921" s="10" t="s">
        <v>4090</v>
      </c>
      <c r="J921" s="11" t="s">
        <v>1084</v>
      </c>
      <c r="K921" s="12" t="s">
        <v>4091</v>
      </c>
      <c r="L921" s="7" t="s">
        <v>1248</v>
      </c>
      <c r="M921" s="13" t="s">
        <v>4092</v>
      </c>
      <c r="N921" s="14" t="s">
        <v>3619</v>
      </c>
      <c r="O921" s="9" t="s">
        <v>1397</v>
      </c>
      <c r="T921" s="16">
        <f t="shared" ca="1" si="114"/>
        <v>43504</v>
      </c>
      <c r="U921" s="36" t="b">
        <f t="shared" ca="1" si="115"/>
        <v>0</v>
      </c>
      <c r="V921" s="36" t="b">
        <f t="shared" ca="1" si="116"/>
        <v>1</v>
      </c>
      <c r="W921" s="38" t="b">
        <f t="shared" ca="1" si="117"/>
        <v>0</v>
      </c>
      <c r="X921" s="2" t="b">
        <f t="shared" ca="1" si="118"/>
        <v>0</v>
      </c>
      <c r="Y921" s="2" t="b">
        <f t="shared" si="119"/>
        <v>1</v>
      </c>
    </row>
    <row r="922" spans="1:25" thickTop="1" thickBot="1" x14ac:dyDescent="0.3">
      <c r="A922" s="35">
        <v>921</v>
      </c>
      <c r="B922" s="15" t="s">
        <v>981</v>
      </c>
      <c r="C922" s="4">
        <f t="shared" ca="1" si="112"/>
        <v>50.310948965727931</v>
      </c>
      <c r="D922" s="5">
        <f t="shared" ca="1" si="113"/>
        <v>13</v>
      </c>
      <c r="E922" s="6" t="s">
        <v>4093</v>
      </c>
      <c r="F922" s="7" t="s">
        <v>4094</v>
      </c>
      <c r="T922" s="16">
        <f t="shared" ca="1" si="114"/>
        <v>43502</v>
      </c>
      <c r="U922" s="36" t="b">
        <f t="shared" ca="1" si="115"/>
        <v>1</v>
      </c>
      <c r="V922" s="36" t="b">
        <f t="shared" ca="1" si="116"/>
        <v>0</v>
      </c>
      <c r="W922" s="38" t="b">
        <f t="shared" ca="1" si="117"/>
        <v>0</v>
      </c>
      <c r="X922" s="2" t="b">
        <f t="shared" ca="1" si="118"/>
        <v>0</v>
      </c>
      <c r="Y922" s="2" t="b">
        <f t="shared" si="119"/>
        <v>1</v>
      </c>
    </row>
    <row r="923" spans="1:25" thickTop="1" thickBot="1" x14ac:dyDescent="0.3">
      <c r="A923" s="35">
        <v>922</v>
      </c>
      <c r="B923" s="15" t="s">
        <v>982</v>
      </c>
      <c r="C923" s="4">
        <f t="shared" ca="1" si="112"/>
        <v>47.425164672420649</v>
      </c>
      <c r="D923" s="5">
        <f t="shared" ca="1" si="113"/>
        <v>4</v>
      </c>
      <c r="E923" s="6" t="s">
        <v>983</v>
      </c>
      <c r="T923" s="16">
        <f t="shared" ca="1" si="114"/>
        <v>43498</v>
      </c>
      <c r="U923" s="36" t="b">
        <f t="shared" ca="1" si="115"/>
        <v>0</v>
      </c>
      <c r="V923" s="36" t="b">
        <f t="shared" ca="1" si="116"/>
        <v>1</v>
      </c>
      <c r="W923" s="38" t="b">
        <f t="shared" ca="1" si="117"/>
        <v>0</v>
      </c>
      <c r="X923" s="2" t="b">
        <f t="shared" ca="1" si="118"/>
        <v>0</v>
      </c>
      <c r="Y923" s="2" t="b">
        <f t="shared" si="119"/>
        <v>1</v>
      </c>
    </row>
    <row r="924" spans="1:25" thickTop="1" thickBot="1" x14ac:dyDescent="0.3">
      <c r="A924" s="35">
        <v>923</v>
      </c>
      <c r="B924" s="15" t="s">
        <v>984</v>
      </c>
      <c r="C924" s="4">
        <f t="shared" ca="1" si="112"/>
        <v>23.808019671041336</v>
      </c>
      <c r="D924" s="5">
        <f t="shared" ca="1" si="113"/>
        <v>3</v>
      </c>
      <c r="E924" s="6" t="s">
        <v>4095</v>
      </c>
      <c r="F924" s="7" t="s">
        <v>1084</v>
      </c>
      <c r="G924" s="8" t="s">
        <v>1092</v>
      </c>
      <c r="H924" s="9" t="s">
        <v>3980</v>
      </c>
      <c r="I924" s="10" t="s">
        <v>2178</v>
      </c>
      <c r="J924" s="11" t="s">
        <v>4096</v>
      </c>
      <c r="K924" s="12" t="s">
        <v>4097</v>
      </c>
      <c r="T924" s="16">
        <f t="shared" ca="1" si="114"/>
        <v>43514</v>
      </c>
      <c r="U924" s="36" t="b">
        <f t="shared" ca="1" si="115"/>
        <v>0</v>
      </c>
      <c r="V924" s="36" t="b">
        <f t="shared" ca="1" si="116"/>
        <v>1</v>
      </c>
      <c r="W924" s="38" t="b">
        <f t="shared" ca="1" si="117"/>
        <v>0</v>
      </c>
      <c r="X924" s="2" t="b">
        <f t="shared" ca="1" si="118"/>
        <v>1</v>
      </c>
      <c r="Y924" s="2" t="b">
        <f t="shared" si="119"/>
        <v>1</v>
      </c>
    </row>
    <row r="925" spans="1:25" thickTop="1" thickBot="1" x14ac:dyDescent="0.3">
      <c r="A925" s="35">
        <v>924</v>
      </c>
      <c r="B925" s="15" t="s">
        <v>985</v>
      </c>
      <c r="C925" s="4">
        <f t="shared" ca="1" si="112"/>
        <v>44.371611273191391</v>
      </c>
      <c r="D925" s="5">
        <f t="shared" ca="1" si="113"/>
        <v>9</v>
      </c>
      <c r="E925" s="6" t="s">
        <v>2596</v>
      </c>
      <c r="F925" s="7" t="s">
        <v>1084</v>
      </c>
      <c r="G925" s="8" t="s">
        <v>2598</v>
      </c>
      <c r="H925" s="9" t="s">
        <v>2695</v>
      </c>
      <c r="I925" s="10" t="s">
        <v>1092</v>
      </c>
      <c r="J925" s="11" t="s">
        <v>4098</v>
      </c>
      <c r="K925" s="12" t="s">
        <v>1071</v>
      </c>
      <c r="L925" s="7" t="s">
        <v>1453</v>
      </c>
      <c r="M925" s="13" t="s">
        <v>1146</v>
      </c>
      <c r="N925" s="14" t="s">
        <v>1198</v>
      </c>
      <c r="O925" s="9" t="s">
        <v>1197</v>
      </c>
      <c r="P925" s="13" t="s">
        <v>1831</v>
      </c>
      <c r="T925" s="16">
        <f t="shared" ca="1" si="114"/>
        <v>43521</v>
      </c>
      <c r="U925" s="36" t="b">
        <f t="shared" ca="1" si="115"/>
        <v>0</v>
      </c>
      <c r="V925" s="36" t="b">
        <f t="shared" ca="1" si="116"/>
        <v>1</v>
      </c>
      <c r="W925" s="38" t="b">
        <f t="shared" ca="1" si="117"/>
        <v>0</v>
      </c>
      <c r="X925" s="2" t="b">
        <f t="shared" ca="1" si="118"/>
        <v>0</v>
      </c>
      <c r="Y925" s="2" t="b">
        <f t="shared" si="119"/>
        <v>1</v>
      </c>
    </row>
    <row r="926" spans="1:25" ht="31.5" thickTop="1" thickBot="1" x14ac:dyDescent="0.3">
      <c r="A926" s="35">
        <v>925</v>
      </c>
      <c r="B926" s="15" t="s">
        <v>986</v>
      </c>
      <c r="C926" s="4">
        <f t="shared" ca="1" si="112"/>
        <v>17.390482697721865</v>
      </c>
      <c r="D926" s="5">
        <f t="shared" ca="1" si="113"/>
        <v>14</v>
      </c>
      <c r="E926" s="6" t="s">
        <v>4099</v>
      </c>
      <c r="F926" s="7" t="s">
        <v>1134</v>
      </c>
      <c r="G926" s="8" t="s">
        <v>4100</v>
      </c>
      <c r="H926" s="9" t="s">
        <v>1071</v>
      </c>
      <c r="I926" s="10" t="s">
        <v>1476</v>
      </c>
      <c r="J926" s="11" t="s">
        <v>4101</v>
      </c>
      <c r="K926" s="12" t="s">
        <v>1604</v>
      </c>
      <c r="L926" s="7" t="s">
        <v>1603</v>
      </c>
      <c r="M926" s="13" t="s">
        <v>4102</v>
      </c>
      <c r="N926" s="14" t="s">
        <v>4103</v>
      </c>
      <c r="O926" s="9" t="s">
        <v>1092</v>
      </c>
      <c r="P926" s="13" t="s">
        <v>1077</v>
      </c>
      <c r="Q926" s="8" t="s">
        <v>2327</v>
      </c>
      <c r="R926" s="3" t="s">
        <v>2328</v>
      </c>
      <c r="S926" s="10" t="s">
        <v>1459</v>
      </c>
      <c r="T926" s="16">
        <f t="shared" ca="1" si="114"/>
        <v>43532</v>
      </c>
      <c r="U926" s="36" t="b">
        <f t="shared" ca="1" si="115"/>
        <v>1</v>
      </c>
      <c r="V926" s="36" t="b">
        <f t="shared" ca="1" si="116"/>
        <v>0</v>
      </c>
      <c r="W926" s="38" t="b">
        <f t="shared" ca="1" si="117"/>
        <v>0</v>
      </c>
      <c r="X926" s="2" t="b">
        <f t="shared" ca="1" si="118"/>
        <v>1</v>
      </c>
      <c r="Y926" s="2" t="b">
        <f t="shared" si="119"/>
        <v>1</v>
      </c>
    </row>
    <row r="927" spans="1:25" ht="31.5" thickTop="1" thickBot="1" x14ac:dyDescent="0.3">
      <c r="A927" s="35">
        <v>926</v>
      </c>
      <c r="B927" s="15" t="s">
        <v>987</v>
      </c>
      <c r="C927" s="4">
        <f t="shared" ca="1" si="112"/>
        <v>17.072177640365148</v>
      </c>
      <c r="D927" s="5">
        <f t="shared" ca="1" si="113"/>
        <v>17</v>
      </c>
      <c r="E927" s="6" t="s">
        <v>4104</v>
      </c>
      <c r="F927" s="7" t="s">
        <v>4105</v>
      </c>
      <c r="T927" s="16">
        <f t="shared" ca="1" si="114"/>
        <v>43517</v>
      </c>
      <c r="U927" s="36" t="b">
        <f t="shared" ca="1" si="115"/>
        <v>1</v>
      </c>
      <c r="V927" s="36" t="b">
        <f t="shared" ca="1" si="116"/>
        <v>0</v>
      </c>
      <c r="W927" s="38" t="b">
        <f t="shared" ca="1" si="117"/>
        <v>0</v>
      </c>
      <c r="X927" s="2" t="b">
        <f t="shared" ca="1" si="118"/>
        <v>1</v>
      </c>
      <c r="Y927" s="2" t="b">
        <f t="shared" si="119"/>
        <v>1</v>
      </c>
    </row>
    <row r="928" spans="1:25" thickTop="1" thickBot="1" x14ac:dyDescent="0.3">
      <c r="A928" s="35">
        <v>927</v>
      </c>
      <c r="B928" s="15" t="s">
        <v>988</v>
      </c>
      <c r="C928" s="4">
        <f t="shared" ca="1" si="112"/>
        <v>0.50400195073211362</v>
      </c>
      <c r="D928" s="5">
        <f t="shared" ca="1" si="113"/>
        <v>4</v>
      </c>
      <c r="E928" s="6" t="s">
        <v>4106</v>
      </c>
      <c r="F928" s="7" t="s">
        <v>4107</v>
      </c>
      <c r="T928" s="16">
        <f t="shared" ca="1" si="114"/>
        <v>43489</v>
      </c>
      <c r="U928" s="36" t="b">
        <f t="shared" ca="1" si="115"/>
        <v>0</v>
      </c>
      <c r="V928" s="36" t="b">
        <f t="shared" ca="1" si="116"/>
        <v>1</v>
      </c>
      <c r="W928" s="38" t="b">
        <f t="shared" ca="1" si="117"/>
        <v>0</v>
      </c>
      <c r="X928" s="2" t="b">
        <f t="shared" ca="1" si="118"/>
        <v>1</v>
      </c>
      <c r="Y928" s="2" t="b">
        <f t="shared" si="119"/>
        <v>1</v>
      </c>
    </row>
    <row r="929" spans="1:25" thickTop="1" thickBot="1" x14ac:dyDescent="0.3">
      <c r="A929" s="35">
        <v>928</v>
      </c>
      <c r="B929" s="15" t="s">
        <v>989</v>
      </c>
      <c r="C929" s="4">
        <f t="shared" ca="1" si="112"/>
        <v>5.8906341232425667</v>
      </c>
      <c r="D929" s="5">
        <f t="shared" ca="1" si="113"/>
        <v>4</v>
      </c>
      <c r="E929" s="6" t="s">
        <v>990</v>
      </c>
      <c r="T929" s="16">
        <f t="shared" ca="1" si="114"/>
        <v>43501</v>
      </c>
      <c r="U929" s="36" t="b">
        <f t="shared" ca="1" si="115"/>
        <v>0</v>
      </c>
      <c r="V929" s="36" t="b">
        <f t="shared" ca="1" si="116"/>
        <v>1</v>
      </c>
      <c r="W929" s="38" t="b">
        <f t="shared" ca="1" si="117"/>
        <v>0</v>
      </c>
      <c r="X929" s="2" t="b">
        <f t="shared" ca="1" si="118"/>
        <v>1</v>
      </c>
      <c r="Y929" s="2" t="b">
        <f t="shared" si="119"/>
        <v>1</v>
      </c>
    </row>
    <row r="930" spans="1:25" ht="31.5" thickTop="1" thickBot="1" x14ac:dyDescent="0.3">
      <c r="A930" s="35">
        <v>929</v>
      </c>
      <c r="B930" s="15" t="s">
        <v>991</v>
      </c>
      <c r="C930" s="4">
        <f t="shared" ca="1" si="112"/>
        <v>19.363285561832232</v>
      </c>
      <c r="D930" s="5">
        <f t="shared" ca="1" si="113"/>
        <v>3</v>
      </c>
      <c r="E930" s="6" t="s">
        <v>992</v>
      </c>
      <c r="T930" s="16">
        <f t="shared" ca="1" si="114"/>
        <v>43498</v>
      </c>
      <c r="U930" s="36" t="b">
        <f t="shared" ca="1" si="115"/>
        <v>0</v>
      </c>
      <c r="V930" s="36" t="b">
        <f t="shared" ca="1" si="116"/>
        <v>1</v>
      </c>
      <c r="W930" s="38" t="b">
        <f t="shared" ca="1" si="117"/>
        <v>0</v>
      </c>
      <c r="X930" s="2" t="b">
        <f t="shared" ca="1" si="118"/>
        <v>1</v>
      </c>
      <c r="Y930" s="2" t="b">
        <f t="shared" si="119"/>
        <v>1</v>
      </c>
    </row>
    <row r="931" spans="1:25" thickTop="1" thickBot="1" x14ac:dyDescent="0.3">
      <c r="A931" s="35">
        <v>930</v>
      </c>
      <c r="B931" s="15" t="s">
        <v>993</v>
      </c>
      <c r="C931" s="4">
        <f t="shared" ca="1" si="112"/>
        <v>55.42368968686894</v>
      </c>
      <c r="D931" s="5">
        <f t="shared" ca="1" si="113"/>
        <v>3</v>
      </c>
      <c r="E931" s="6" t="s">
        <v>951</v>
      </c>
      <c r="F931" s="7" t="s">
        <v>4108</v>
      </c>
      <c r="G931" s="8" t="s">
        <v>1461</v>
      </c>
      <c r="H931" s="9" t="s">
        <v>1782</v>
      </c>
      <c r="I931" s="10" t="s">
        <v>4109</v>
      </c>
      <c r="T931" s="16">
        <f t="shared" ca="1" si="114"/>
        <v>43491</v>
      </c>
      <c r="U931" s="36" t="b">
        <f t="shared" ca="1" si="115"/>
        <v>0</v>
      </c>
      <c r="V931" s="36" t="b">
        <f t="shared" ca="1" si="116"/>
        <v>1</v>
      </c>
      <c r="W931" s="38" t="b">
        <f t="shared" ca="1" si="117"/>
        <v>0</v>
      </c>
      <c r="X931" s="2" t="b">
        <f t="shared" ca="1" si="118"/>
        <v>0</v>
      </c>
      <c r="Y931" s="2" t="b">
        <f t="shared" si="119"/>
        <v>1</v>
      </c>
    </row>
    <row r="932" spans="1:25" thickTop="1" thickBot="1" x14ac:dyDescent="0.3">
      <c r="A932" s="35">
        <v>931</v>
      </c>
      <c r="B932" s="15" t="s">
        <v>994</v>
      </c>
      <c r="C932" s="4">
        <f t="shared" ca="1" si="112"/>
        <v>96.960644204026906</v>
      </c>
      <c r="D932" s="5">
        <f t="shared" ca="1" si="113"/>
        <v>7</v>
      </c>
      <c r="E932" s="6" t="s">
        <v>1434</v>
      </c>
      <c r="F932" s="7" t="s">
        <v>1169</v>
      </c>
      <c r="G932" s="8" t="s">
        <v>1278</v>
      </c>
      <c r="H932" s="9" t="s">
        <v>1084</v>
      </c>
      <c r="I932" s="10" t="s">
        <v>4110</v>
      </c>
      <c r="T932" s="16">
        <f t="shared" ca="1" si="114"/>
        <v>43518</v>
      </c>
      <c r="U932" s="36" t="b">
        <f t="shared" ca="1" si="115"/>
        <v>0</v>
      </c>
      <c r="V932" s="36" t="b">
        <f t="shared" ca="1" si="116"/>
        <v>1</v>
      </c>
      <c r="W932" s="38" t="b">
        <f t="shared" ca="1" si="117"/>
        <v>0</v>
      </c>
      <c r="X932" s="2" t="b">
        <f t="shared" ca="1" si="118"/>
        <v>0</v>
      </c>
      <c r="Y932" s="2" t="b">
        <f t="shared" si="119"/>
        <v>1</v>
      </c>
    </row>
    <row r="933" spans="1:25" thickTop="1" thickBot="1" x14ac:dyDescent="0.3">
      <c r="A933" s="35">
        <v>932</v>
      </c>
      <c r="B933" s="15" t="s">
        <v>995</v>
      </c>
      <c r="C933" s="4">
        <f t="shared" ca="1" si="112"/>
        <v>70.281308090501454</v>
      </c>
      <c r="D933" s="5">
        <f t="shared" ca="1" si="113"/>
        <v>7</v>
      </c>
      <c r="E933" s="6" t="s">
        <v>1108</v>
      </c>
      <c r="F933" s="7" t="s">
        <v>1109</v>
      </c>
      <c r="G933" s="8" t="s">
        <v>1372</v>
      </c>
      <c r="H933" s="9" t="s">
        <v>2598</v>
      </c>
      <c r="I933" s="10" t="s">
        <v>1071</v>
      </c>
      <c r="J933" s="11" t="s">
        <v>4111</v>
      </c>
      <c r="K933" s="12" t="s">
        <v>1092</v>
      </c>
      <c r="L933" s="7" t="s">
        <v>1387</v>
      </c>
      <c r="M933" s="13" t="s">
        <v>1522</v>
      </c>
      <c r="N933" s="14" t="s">
        <v>1497</v>
      </c>
      <c r="O933" s="9" t="s">
        <v>1375</v>
      </c>
      <c r="P933" s="13" t="s">
        <v>3727</v>
      </c>
      <c r="Q933" s="8" t="s">
        <v>1151</v>
      </c>
      <c r="R933" s="3" t="s">
        <v>4112</v>
      </c>
      <c r="T933" s="16">
        <f t="shared" ca="1" si="114"/>
        <v>43501</v>
      </c>
      <c r="U933" s="36" t="b">
        <f t="shared" ca="1" si="115"/>
        <v>0</v>
      </c>
      <c r="V933" s="36" t="b">
        <f t="shared" ca="1" si="116"/>
        <v>1</v>
      </c>
      <c r="W933" s="38" t="b">
        <f t="shared" ca="1" si="117"/>
        <v>0</v>
      </c>
      <c r="X933" s="2" t="b">
        <f t="shared" ca="1" si="118"/>
        <v>0</v>
      </c>
      <c r="Y933" s="2" t="b">
        <f t="shared" si="119"/>
        <v>1</v>
      </c>
    </row>
    <row r="934" spans="1:25" thickTop="1" thickBot="1" x14ac:dyDescent="0.3">
      <c r="A934" s="35">
        <v>933</v>
      </c>
      <c r="B934" s="15" t="s">
        <v>996</v>
      </c>
      <c r="C934" s="4">
        <f t="shared" ca="1" si="112"/>
        <v>1.1562432828393421</v>
      </c>
      <c r="D934" s="5">
        <f t="shared" ca="1" si="113"/>
        <v>16</v>
      </c>
      <c r="E934" s="6" t="s">
        <v>2757</v>
      </c>
      <c r="F934" s="7" t="s">
        <v>1084</v>
      </c>
      <c r="G934" s="8" t="s">
        <v>4113</v>
      </c>
      <c r="H934" s="9" t="s">
        <v>4114</v>
      </c>
      <c r="I934" s="10" t="s">
        <v>4115</v>
      </c>
      <c r="J934" s="11" t="s">
        <v>4116</v>
      </c>
      <c r="K934" s="12" t="s">
        <v>1391</v>
      </c>
      <c r="L934" s="7" t="s">
        <v>1820</v>
      </c>
      <c r="M934" s="13" t="s">
        <v>2077</v>
      </c>
      <c r="N934" s="14" t="s">
        <v>1154</v>
      </c>
      <c r="O934" s="9" t="s">
        <v>1137</v>
      </c>
      <c r="P934" s="13" t="s">
        <v>4117</v>
      </c>
      <c r="T934" s="16">
        <f t="shared" ca="1" si="114"/>
        <v>43491</v>
      </c>
      <c r="U934" s="36" t="b">
        <f t="shared" ca="1" si="115"/>
        <v>1</v>
      </c>
      <c r="V934" s="36" t="b">
        <f t="shared" ca="1" si="116"/>
        <v>0</v>
      </c>
      <c r="W934" s="38" t="b">
        <f t="shared" ca="1" si="117"/>
        <v>0</v>
      </c>
      <c r="X934" s="2" t="b">
        <f t="shared" ca="1" si="118"/>
        <v>1</v>
      </c>
      <c r="Y934" s="2" t="b">
        <f t="shared" si="119"/>
        <v>1</v>
      </c>
    </row>
    <row r="935" spans="1:25" thickTop="1" thickBot="1" x14ac:dyDescent="0.3">
      <c r="A935" s="35">
        <v>934</v>
      </c>
      <c r="B935" s="15" t="s">
        <v>997</v>
      </c>
      <c r="C935" s="4">
        <f t="shared" ca="1" si="112"/>
        <v>11.869114321115381</v>
      </c>
      <c r="D935" s="5">
        <f t="shared" ca="1" si="113"/>
        <v>14</v>
      </c>
      <c r="E935" s="6" t="s">
        <v>4118</v>
      </c>
      <c r="F935" s="7" t="s">
        <v>1071</v>
      </c>
      <c r="G935" s="8" t="s">
        <v>4119</v>
      </c>
      <c r="T935" s="16">
        <f t="shared" ca="1" si="114"/>
        <v>43516</v>
      </c>
      <c r="U935" s="36" t="b">
        <f t="shared" ca="1" si="115"/>
        <v>1</v>
      </c>
      <c r="V935" s="36" t="b">
        <f t="shared" ca="1" si="116"/>
        <v>0</v>
      </c>
      <c r="W935" s="38" t="b">
        <f t="shared" ca="1" si="117"/>
        <v>0</v>
      </c>
      <c r="X935" s="2" t="b">
        <f t="shared" ca="1" si="118"/>
        <v>1</v>
      </c>
      <c r="Y935" s="2" t="b">
        <f t="shared" si="119"/>
        <v>1</v>
      </c>
    </row>
    <row r="936" spans="1:25" thickTop="1" thickBot="1" x14ac:dyDescent="0.3">
      <c r="A936" s="35">
        <v>935</v>
      </c>
      <c r="B936" s="15" t="s">
        <v>998</v>
      </c>
      <c r="C936" s="4">
        <f t="shared" ca="1" si="112"/>
        <v>67.552574455733108</v>
      </c>
      <c r="D936" s="5">
        <f t="shared" ca="1" si="113"/>
        <v>5</v>
      </c>
      <c r="E936" s="6" t="s">
        <v>4120</v>
      </c>
      <c r="F936" s="7" t="s">
        <v>1653</v>
      </c>
      <c r="T936" s="16">
        <f t="shared" ca="1" si="114"/>
        <v>43502</v>
      </c>
      <c r="U936" s="36" t="b">
        <f t="shared" ca="1" si="115"/>
        <v>0</v>
      </c>
      <c r="V936" s="36" t="b">
        <f t="shared" ca="1" si="116"/>
        <v>1</v>
      </c>
      <c r="W936" s="38" t="b">
        <f t="shared" ca="1" si="117"/>
        <v>0</v>
      </c>
      <c r="X936" s="2" t="b">
        <f t="shared" ca="1" si="118"/>
        <v>0</v>
      </c>
      <c r="Y936" s="2" t="b">
        <f t="shared" si="119"/>
        <v>1</v>
      </c>
    </row>
    <row r="937" spans="1:25" thickTop="1" thickBot="1" x14ac:dyDescent="0.3">
      <c r="A937" s="35">
        <v>936</v>
      </c>
      <c r="B937" s="15" t="s">
        <v>999</v>
      </c>
      <c r="C937" s="4">
        <f t="shared" ca="1" si="112"/>
        <v>52.597072002771426</v>
      </c>
      <c r="D937" s="5">
        <f t="shared" ca="1" si="113"/>
        <v>4</v>
      </c>
      <c r="E937" s="6" t="s">
        <v>3286</v>
      </c>
      <c r="F937" s="7" t="s">
        <v>1653</v>
      </c>
      <c r="T937" s="16">
        <f t="shared" ca="1" si="114"/>
        <v>43500</v>
      </c>
      <c r="U937" s="36" t="b">
        <f t="shared" ca="1" si="115"/>
        <v>0</v>
      </c>
      <c r="V937" s="36" t="b">
        <f t="shared" ca="1" si="116"/>
        <v>1</v>
      </c>
      <c r="W937" s="38" t="b">
        <f t="shared" ca="1" si="117"/>
        <v>0</v>
      </c>
      <c r="X937" s="2" t="b">
        <f t="shared" ca="1" si="118"/>
        <v>0</v>
      </c>
      <c r="Y937" s="2" t="b">
        <f t="shared" si="119"/>
        <v>1</v>
      </c>
    </row>
    <row r="938" spans="1:25" thickTop="1" thickBot="1" x14ac:dyDescent="0.3">
      <c r="A938" s="35">
        <v>937</v>
      </c>
      <c r="B938" s="15" t="s">
        <v>1000</v>
      </c>
      <c r="C938" s="4">
        <f t="shared" ca="1" si="112"/>
        <v>99.848150688966754</v>
      </c>
      <c r="D938" s="5">
        <f t="shared" ca="1" si="113"/>
        <v>4</v>
      </c>
      <c r="E938" s="6" t="s">
        <v>4121</v>
      </c>
      <c r="F938" s="7" t="s">
        <v>1071</v>
      </c>
      <c r="G938" s="8" t="s">
        <v>1393</v>
      </c>
      <c r="T938" s="16">
        <f t="shared" ca="1" si="114"/>
        <v>43526</v>
      </c>
      <c r="U938" s="36" t="b">
        <f t="shared" ca="1" si="115"/>
        <v>0</v>
      </c>
      <c r="V938" s="36" t="b">
        <f t="shared" ca="1" si="116"/>
        <v>1</v>
      </c>
      <c r="W938" s="38" t="b">
        <f t="shared" ca="1" si="117"/>
        <v>0</v>
      </c>
      <c r="X938" s="2" t="b">
        <f t="shared" ca="1" si="118"/>
        <v>0</v>
      </c>
      <c r="Y938" s="2" t="b">
        <f t="shared" si="119"/>
        <v>1</v>
      </c>
    </row>
    <row r="939" spans="1:25" thickTop="1" thickBot="1" x14ac:dyDescent="0.3">
      <c r="A939" s="35">
        <v>938</v>
      </c>
      <c r="B939" s="15" t="s">
        <v>1001</v>
      </c>
      <c r="C939" s="4">
        <f t="shared" ca="1" si="112"/>
        <v>77.718127330116104</v>
      </c>
      <c r="D939" s="5">
        <f t="shared" ca="1" si="113"/>
        <v>5</v>
      </c>
      <c r="E939" s="6" t="s">
        <v>1087</v>
      </c>
      <c r="F939" s="7" t="s">
        <v>4122</v>
      </c>
      <c r="G939" s="8" t="s">
        <v>2020</v>
      </c>
      <c r="H939" s="9" t="s">
        <v>2022</v>
      </c>
      <c r="I939" s="10" t="s">
        <v>4123</v>
      </c>
      <c r="J939" s="11" t="s">
        <v>1391</v>
      </c>
      <c r="K939" s="12" t="s">
        <v>1358</v>
      </c>
      <c r="T939" s="16">
        <f t="shared" ca="1" si="114"/>
        <v>43490</v>
      </c>
      <c r="U939" s="36" t="b">
        <f t="shared" ca="1" si="115"/>
        <v>0</v>
      </c>
      <c r="V939" s="36" t="b">
        <f t="shared" ca="1" si="116"/>
        <v>1</v>
      </c>
      <c r="W939" s="38" t="b">
        <f t="shared" ca="1" si="117"/>
        <v>0</v>
      </c>
      <c r="X939" s="2" t="b">
        <f t="shared" ca="1" si="118"/>
        <v>0</v>
      </c>
      <c r="Y939" s="2" t="b">
        <f t="shared" si="119"/>
        <v>1</v>
      </c>
    </row>
    <row r="940" spans="1:25" thickTop="1" thickBot="1" x14ac:dyDescent="0.3">
      <c r="A940" s="35">
        <v>939</v>
      </c>
      <c r="B940" s="15" t="s">
        <v>1002</v>
      </c>
      <c r="C940" s="4">
        <f t="shared" ca="1" si="112"/>
        <v>88.238920854767173</v>
      </c>
      <c r="D940" s="5">
        <f t="shared" ca="1" si="113"/>
        <v>9</v>
      </c>
      <c r="E940" s="6" t="s">
        <v>4124</v>
      </c>
      <c r="F940" s="7" t="s">
        <v>4125</v>
      </c>
      <c r="G940" s="8" t="s">
        <v>1540</v>
      </c>
      <c r="H940" s="9" t="s">
        <v>1092</v>
      </c>
      <c r="I940" s="10" t="s">
        <v>4126</v>
      </c>
      <c r="J940" s="11" t="s">
        <v>2100</v>
      </c>
      <c r="K940" s="12" t="s">
        <v>1154</v>
      </c>
      <c r="L940" s="7" t="s">
        <v>1152</v>
      </c>
      <c r="M940" s="13" t="s">
        <v>4127</v>
      </c>
      <c r="T940" s="16">
        <f t="shared" ca="1" si="114"/>
        <v>43506</v>
      </c>
      <c r="U940" s="36" t="b">
        <f t="shared" ca="1" si="115"/>
        <v>0</v>
      </c>
      <c r="V940" s="36" t="b">
        <f t="shared" ca="1" si="116"/>
        <v>1</v>
      </c>
      <c r="W940" s="38" t="b">
        <f t="shared" ca="1" si="117"/>
        <v>0</v>
      </c>
      <c r="X940" s="2" t="b">
        <f t="shared" ca="1" si="118"/>
        <v>0</v>
      </c>
      <c r="Y940" s="2" t="b">
        <f t="shared" si="119"/>
        <v>1</v>
      </c>
    </row>
    <row r="941" spans="1:25" thickTop="1" thickBot="1" x14ac:dyDescent="0.3">
      <c r="A941" s="35">
        <v>940</v>
      </c>
      <c r="B941" s="15" t="s">
        <v>1003</v>
      </c>
      <c r="C941" s="4">
        <f t="shared" ca="1" si="112"/>
        <v>53.584847558566359</v>
      </c>
      <c r="D941" s="5">
        <f t="shared" ca="1" si="113"/>
        <v>11</v>
      </c>
      <c r="E941" s="6" t="s">
        <v>1229</v>
      </c>
      <c r="F941" s="7" t="s">
        <v>1230</v>
      </c>
      <c r="G941" s="8" t="s">
        <v>1092</v>
      </c>
      <c r="H941" s="9" t="s">
        <v>1231</v>
      </c>
      <c r="I941" s="10" t="s">
        <v>4128</v>
      </c>
      <c r="T941" s="16">
        <f t="shared" ca="1" si="114"/>
        <v>43507</v>
      </c>
      <c r="U941" s="36" t="b">
        <f t="shared" ca="1" si="115"/>
        <v>1</v>
      </c>
      <c r="V941" s="36" t="b">
        <f t="shared" ca="1" si="116"/>
        <v>0</v>
      </c>
      <c r="W941" s="38" t="b">
        <f t="shared" ca="1" si="117"/>
        <v>0</v>
      </c>
      <c r="X941" s="2" t="b">
        <f t="shared" ca="1" si="118"/>
        <v>0</v>
      </c>
      <c r="Y941" s="2" t="b">
        <f t="shared" si="119"/>
        <v>1</v>
      </c>
    </row>
    <row r="942" spans="1:25" thickTop="1" thickBot="1" x14ac:dyDescent="0.3">
      <c r="A942" s="35">
        <v>941</v>
      </c>
      <c r="B942" s="15" t="s">
        <v>1004</v>
      </c>
      <c r="C942" s="4">
        <f t="shared" ca="1" si="112"/>
        <v>82.925843292616932</v>
      </c>
      <c r="D942" s="5">
        <f t="shared" ca="1" si="113"/>
        <v>7</v>
      </c>
      <c r="E942" s="6" t="s">
        <v>1208</v>
      </c>
      <c r="F942" s="7" t="s">
        <v>1084</v>
      </c>
      <c r="G942" s="8" t="s">
        <v>1092</v>
      </c>
      <c r="H942" s="9" t="s">
        <v>1214</v>
      </c>
      <c r="I942" s="10" t="s">
        <v>1663</v>
      </c>
      <c r="J942" s="11" t="s">
        <v>1196</v>
      </c>
      <c r="K942" s="12" t="s">
        <v>1154</v>
      </c>
      <c r="L942" s="7" t="s">
        <v>1146</v>
      </c>
      <c r="M942" s="13" t="s">
        <v>1198</v>
      </c>
      <c r="N942" s="14" t="s">
        <v>2319</v>
      </c>
      <c r="T942" s="16">
        <f t="shared" ca="1" si="114"/>
        <v>43532</v>
      </c>
      <c r="U942" s="36" t="b">
        <f t="shared" ca="1" si="115"/>
        <v>0</v>
      </c>
      <c r="V942" s="36" t="b">
        <f t="shared" ca="1" si="116"/>
        <v>1</v>
      </c>
      <c r="W942" s="38" t="b">
        <f t="shared" ca="1" si="117"/>
        <v>0</v>
      </c>
      <c r="X942" s="2" t="b">
        <f t="shared" ca="1" si="118"/>
        <v>0</v>
      </c>
      <c r="Y942" s="2" t="b">
        <f t="shared" si="119"/>
        <v>1</v>
      </c>
    </row>
    <row r="943" spans="1:25" thickTop="1" thickBot="1" x14ac:dyDescent="0.3">
      <c r="A943" s="35">
        <v>942</v>
      </c>
      <c r="B943" s="15" t="s">
        <v>678</v>
      </c>
      <c r="C943" s="4">
        <f t="shared" ca="1" si="112"/>
        <v>91.712481766385125</v>
      </c>
      <c r="D943" s="5">
        <f t="shared" ca="1" si="113"/>
        <v>12</v>
      </c>
      <c r="E943" s="6" t="s">
        <v>1208</v>
      </c>
      <c r="F943" s="7" t="s">
        <v>1084</v>
      </c>
      <c r="G943" s="8" t="s">
        <v>4129</v>
      </c>
      <c r="H943" s="9" t="s">
        <v>1507</v>
      </c>
      <c r="I943" s="10" t="s">
        <v>1092</v>
      </c>
      <c r="J943" s="11" t="s">
        <v>4130</v>
      </c>
      <c r="K943" s="12" t="s">
        <v>4131</v>
      </c>
      <c r="L943" s="7" t="s">
        <v>1146</v>
      </c>
      <c r="M943" s="13" t="s">
        <v>1119</v>
      </c>
      <c r="N943" s="14" t="s">
        <v>1106</v>
      </c>
      <c r="O943" s="9" t="s">
        <v>4132</v>
      </c>
      <c r="P943" s="13" t="s">
        <v>3792</v>
      </c>
      <c r="Q943" s="8" t="s">
        <v>1194</v>
      </c>
      <c r="R943" s="3" t="s">
        <v>1071</v>
      </c>
      <c r="S943" s="10" t="s">
        <v>1197</v>
      </c>
      <c r="T943" s="16">
        <f t="shared" ca="1" si="114"/>
        <v>43512</v>
      </c>
      <c r="U943" s="36" t="b">
        <f t="shared" ca="1" si="115"/>
        <v>1</v>
      </c>
      <c r="V943" s="36" t="b">
        <f t="shared" ca="1" si="116"/>
        <v>0</v>
      </c>
      <c r="W943" s="38" t="b">
        <f t="shared" ca="1" si="117"/>
        <v>0</v>
      </c>
      <c r="X943" s="2" t="b">
        <f t="shared" ca="1" si="118"/>
        <v>0</v>
      </c>
      <c r="Y943" s="2" t="b">
        <f t="shared" si="119"/>
        <v>1</v>
      </c>
    </row>
    <row r="944" spans="1:25" thickTop="1" thickBot="1" x14ac:dyDescent="0.3">
      <c r="A944" s="35">
        <v>943</v>
      </c>
      <c r="B944" s="15" t="s">
        <v>1005</v>
      </c>
      <c r="C944" s="4">
        <f t="shared" ca="1" si="112"/>
        <v>12.45386347146481</v>
      </c>
      <c r="D944" s="5">
        <f t="shared" ca="1" si="113"/>
        <v>17</v>
      </c>
      <c r="E944" s="6" t="s">
        <v>2596</v>
      </c>
      <c r="F944" s="7" t="s">
        <v>1667</v>
      </c>
      <c r="G944" s="8" t="s">
        <v>1084</v>
      </c>
      <c r="H944" s="9" t="s">
        <v>1092</v>
      </c>
      <c r="I944" s="10" t="s">
        <v>4133</v>
      </c>
      <c r="J944" s="11" t="s">
        <v>1278</v>
      </c>
      <c r="K944" s="12" t="s">
        <v>2181</v>
      </c>
      <c r="L944" s="7" t="s">
        <v>2441</v>
      </c>
      <c r="M944" s="13" t="s">
        <v>1071</v>
      </c>
      <c r="N944" s="14" t="s">
        <v>4134</v>
      </c>
      <c r="O944" s="9" t="s">
        <v>1198</v>
      </c>
      <c r="P944" s="13" t="s">
        <v>4135</v>
      </c>
      <c r="Q944" s="8" t="s">
        <v>1197</v>
      </c>
      <c r="R944" s="3" t="s">
        <v>4136</v>
      </c>
      <c r="T944" s="16">
        <f t="shared" ca="1" si="114"/>
        <v>43528</v>
      </c>
      <c r="U944" s="36" t="b">
        <f t="shared" ca="1" si="115"/>
        <v>1</v>
      </c>
      <c r="V944" s="36" t="b">
        <f t="shared" ca="1" si="116"/>
        <v>0</v>
      </c>
      <c r="W944" s="38" t="b">
        <f t="shared" ca="1" si="117"/>
        <v>0</v>
      </c>
      <c r="X944" s="2" t="b">
        <f t="shared" ca="1" si="118"/>
        <v>1</v>
      </c>
      <c r="Y944" s="2" t="b">
        <f t="shared" si="119"/>
        <v>1</v>
      </c>
    </row>
    <row r="945" spans="1:25" thickTop="1" thickBot="1" x14ac:dyDescent="0.3">
      <c r="A945" s="35">
        <v>944</v>
      </c>
      <c r="B945" s="15" t="s">
        <v>1006</v>
      </c>
      <c r="C945" s="4">
        <f t="shared" ca="1" si="112"/>
        <v>50.547385155624966</v>
      </c>
      <c r="D945" s="5">
        <f t="shared" ca="1" si="113"/>
        <v>16</v>
      </c>
      <c r="E945" s="6" t="s">
        <v>2416</v>
      </c>
      <c r="F945" s="7" t="s">
        <v>1084</v>
      </c>
      <c r="G945" s="8" t="s">
        <v>4137</v>
      </c>
      <c r="H945" s="9" t="s">
        <v>1092</v>
      </c>
      <c r="I945" s="10" t="s">
        <v>1071</v>
      </c>
      <c r="J945" s="11" t="s">
        <v>2441</v>
      </c>
      <c r="K945" s="12" t="s">
        <v>2560</v>
      </c>
      <c r="L945" s="7" t="s">
        <v>3655</v>
      </c>
      <c r="M945" s="13" t="s">
        <v>4138</v>
      </c>
      <c r="T945" s="16">
        <f t="shared" ca="1" si="114"/>
        <v>43524</v>
      </c>
      <c r="U945" s="36" t="b">
        <f t="shared" ca="1" si="115"/>
        <v>1</v>
      </c>
      <c r="V945" s="36" t="b">
        <f t="shared" ca="1" si="116"/>
        <v>0</v>
      </c>
      <c r="W945" s="38" t="b">
        <f t="shared" ca="1" si="117"/>
        <v>0</v>
      </c>
      <c r="X945" s="2" t="b">
        <f t="shared" ca="1" si="118"/>
        <v>0</v>
      </c>
      <c r="Y945" s="2" t="b">
        <f t="shared" si="119"/>
        <v>1</v>
      </c>
    </row>
    <row r="946" spans="1:25" thickTop="1" thickBot="1" x14ac:dyDescent="0.3">
      <c r="A946" s="35">
        <v>945</v>
      </c>
      <c r="B946" s="15" t="s">
        <v>1007</v>
      </c>
      <c r="C946" s="4">
        <f t="shared" ca="1" si="112"/>
        <v>77.605215852042392</v>
      </c>
      <c r="D946" s="5">
        <f t="shared" ca="1" si="113"/>
        <v>11</v>
      </c>
      <c r="E946" s="6" t="s">
        <v>4139</v>
      </c>
      <c r="F946" s="7" t="s">
        <v>1109</v>
      </c>
      <c r="G946" s="8" t="s">
        <v>1119</v>
      </c>
      <c r="H946" s="9" t="s">
        <v>1106</v>
      </c>
      <c r="I946" s="10" t="s">
        <v>1151</v>
      </c>
      <c r="J946" s="11" t="s">
        <v>1310</v>
      </c>
      <c r="K946" s="12" t="s">
        <v>4140</v>
      </c>
      <c r="T946" s="16">
        <f t="shared" ca="1" si="114"/>
        <v>43515</v>
      </c>
      <c r="U946" s="36" t="b">
        <f t="shared" ca="1" si="115"/>
        <v>1</v>
      </c>
      <c r="V946" s="36" t="b">
        <f t="shared" ca="1" si="116"/>
        <v>0</v>
      </c>
      <c r="W946" s="38" t="b">
        <f t="shared" ca="1" si="117"/>
        <v>0</v>
      </c>
      <c r="X946" s="2" t="b">
        <f t="shared" ca="1" si="118"/>
        <v>0</v>
      </c>
      <c r="Y946" s="2" t="b">
        <f t="shared" si="119"/>
        <v>1</v>
      </c>
    </row>
    <row r="947" spans="1:25" thickTop="1" thickBot="1" x14ac:dyDescent="0.3">
      <c r="A947" s="35">
        <v>946</v>
      </c>
      <c r="B947" s="15" t="s">
        <v>1008</v>
      </c>
      <c r="C947" s="4">
        <f t="shared" ca="1" si="112"/>
        <v>37.029338278500489</v>
      </c>
      <c r="D947" s="5">
        <f t="shared" ca="1" si="113"/>
        <v>9</v>
      </c>
      <c r="E947" s="6" t="s">
        <v>1087</v>
      </c>
      <c r="F947" s="7" t="s">
        <v>4141</v>
      </c>
      <c r="G947" s="8" t="s">
        <v>4142</v>
      </c>
      <c r="H947" s="9" t="s">
        <v>4143</v>
      </c>
      <c r="I947" s="10" t="s">
        <v>1151</v>
      </c>
      <c r="J947" s="11" t="s">
        <v>1747</v>
      </c>
      <c r="K947" s="12" t="s">
        <v>1894</v>
      </c>
      <c r="L947" s="7" t="s">
        <v>1490</v>
      </c>
      <c r="M947" s="13" t="s">
        <v>4144</v>
      </c>
      <c r="N947" s="14" t="s">
        <v>2200</v>
      </c>
      <c r="O947" s="9" t="s">
        <v>1907</v>
      </c>
      <c r="P947" s="13" t="s">
        <v>1489</v>
      </c>
      <c r="Q947" s="8" t="s">
        <v>4145</v>
      </c>
      <c r="R947" s="3" t="s">
        <v>4146</v>
      </c>
      <c r="S947" s="10" t="s">
        <v>1903</v>
      </c>
      <c r="T947" s="16">
        <f t="shared" ca="1" si="114"/>
        <v>43511</v>
      </c>
      <c r="U947" s="36" t="b">
        <f t="shared" ca="1" si="115"/>
        <v>0</v>
      </c>
      <c r="V947" s="36" t="b">
        <f t="shared" ca="1" si="116"/>
        <v>1</v>
      </c>
      <c r="W947" s="38" t="b">
        <f t="shared" ca="1" si="117"/>
        <v>0</v>
      </c>
      <c r="X947" s="2" t="b">
        <f t="shared" ca="1" si="118"/>
        <v>0</v>
      </c>
      <c r="Y947" s="2" t="b">
        <f t="shared" si="119"/>
        <v>1</v>
      </c>
    </row>
    <row r="948" spans="1:25" thickTop="1" thickBot="1" x14ac:dyDescent="0.3">
      <c r="A948" s="35">
        <v>947</v>
      </c>
      <c r="B948" s="15" t="s">
        <v>1009</v>
      </c>
      <c r="C948" s="4">
        <f t="shared" ca="1" si="112"/>
        <v>24.113650341939675</v>
      </c>
      <c r="D948" s="5">
        <f t="shared" ca="1" si="113"/>
        <v>17</v>
      </c>
      <c r="E948" s="6" t="s">
        <v>1087</v>
      </c>
      <c r="F948" s="7" t="s">
        <v>4148</v>
      </c>
      <c r="G948" s="8" t="s">
        <v>4149</v>
      </c>
      <c r="H948" s="9" t="s">
        <v>4150</v>
      </c>
      <c r="I948" s="10" t="s">
        <v>4151</v>
      </c>
      <c r="J948" s="11" t="s">
        <v>4144</v>
      </c>
      <c r="K948" s="12" t="s">
        <v>1489</v>
      </c>
      <c r="L948" s="7" t="s">
        <v>4152</v>
      </c>
      <c r="M948" s="13" t="s">
        <v>1391</v>
      </c>
      <c r="N948" s="14" t="s">
        <v>1907</v>
      </c>
      <c r="O948" s="9" t="s">
        <v>1894</v>
      </c>
      <c r="P948" s="13" t="s">
        <v>1490</v>
      </c>
      <c r="Q948" s="8" t="s">
        <v>4147</v>
      </c>
      <c r="R948" s="3" t="s">
        <v>1902</v>
      </c>
      <c r="S948" s="10" t="s">
        <v>4153</v>
      </c>
      <c r="T948" s="16">
        <f t="shared" ca="1" si="114"/>
        <v>43515</v>
      </c>
      <c r="U948" s="36" t="b">
        <f t="shared" ca="1" si="115"/>
        <v>1</v>
      </c>
      <c r="V948" s="36" t="b">
        <f t="shared" ca="1" si="116"/>
        <v>0</v>
      </c>
      <c r="W948" s="38" t="b">
        <f t="shared" ca="1" si="117"/>
        <v>0</v>
      </c>
      <c r="X948" s="2" t="b">
        <f t="shared" ca="1" si="118"/>
        <v>1</v>
      </c>
      <c r="Y948" s="2" t="b">
        <f t="shared" si="119"/>
        <v>1</v>
      </c>
    </row>
    <row r="949" spans="1:25" thickTop="1" thickBot="1" x14ac:dyDescent="0.3">
      <c r="A949" s="35">
        <v>948</v>
      </c>
      <c r="B949" s="15" t="s">
        <v>1010</v>
      </c>
      <c r="C949" s="4">
        <f t="shared" ca="1" si="112"/>
        <v>25.807180293732547</v>
      </c>
      <c r="D949" s="5">
        <f t="shared" ca="1" si="113"/>
        <v>17</v>
      </c>
      <c r="E949" s="6" t="s">
        <v>1011</v>
      </c>
      <c r="T949" s="16">
        <f t="shared" ca="1" si="114"/>
        <v>43500</v>
      </c>
      <c r="U949" s="36" t="b">
        <f t="shared" ca="1" si="115"/>
        <v>1</v>
      </c>
      <c r="V949" s="36" t="b">
        <f t="shared" ca="1" si="116"/>
        <v>0</v>
      </c>
      <c r="W949" s="38" t="b">
        <f t="shared" ca="1" si="117"/>
        <v>0</v>
      </c>
      <c r="X949" s="2" t="b">
        <f t="shared" ca="1" si="118"/>
        <v>1</v>
      </c>
      <c r="Y949" s="2" t="b">
        <f t="shared" si="119"/>
        <v>1</v>
      </c>
    </row>
    <row r="950" spans="1:25" thickTop="1" thickBot="1" x14ac:dyDescent="0.3">
      <c r="A950" s="35">
        <v>949</v>
      </c>
      <c r="B950" s="15" t="s">
        <v>1012</v>
      </c>
      <c r="C950" s="4">
        <f t="shared" ca="1" si="112"/>
        <v>15.933733959776418</v>
      </c>
      <c r="D950" s="5">
        <f t="shared" ca="1" si="113"/>
        <v>3</v>
      </c>
      <c r="E950" s="6" t="s">
        <v>1087</v>
      </c>
      <c r="F950" s="7" t="s">
        <v>4154</v>
      </c>
      <c r="G950" s="8" t="s">
        <v>1248</v>
      </c>
      <c r="H950" s="9" t="s">
        <v>2181</v>
      </c>
      <c r="I950" s="10" t="s">
        <v>1092</v>
      </c>
      <c r="J950" s="11" t="s">
        <v>4155</v>
      </c>
      <c r="K950" s="12" t="s">
        <v>4156</v>
      </c>
      <c r="L950" s="7" t="s">
        <v>4157</v>
      </c>
      <c r="T950" s="16">
        <f t="shared" ca="1" si="114"/>
        <v>43526</v>
      </c>
      <c r="U950" s="36" t="b">
        <f t="shared" ca="1" si="115"/>
        <v>0</v>
      </c>
      <c r="V950" s="36" t="b">
        <f t="shared" ca="1" si="116"/>
        <v>1</v>
      </c>
      <c r="W950" s="38" t="b">
        <f t="shared" ca="1" si="117"/>
        <v>0</v>
      </c>
      <c r="X950" s="2" t="b">
        <f t="shared" ca="1" si="118"/>
        <v>1</v>
      </c>
      <c r="Y950" s="2" t="b">
        <f t="shared" si="119"/>
        <v>1</v>
      </c>
    </row>
    <row r="951" spans="1:25" thickTop="1" thickBot="1" x14ac:dyDescent="0.3">
      <c r="A951" s="35">
        <v>950</v>
      </c>
      <c r="B951" s="15" t="s">
        <v>1013</v>
      </c>
      <c r="C951" s="4">
        <f t="shared" ca="1" si="112"/>
        <v>23.604846321682395</v>
      </c>
      <c r="D951" s="5">
        <f t="shared" ca="1" si="113"/>
        <v>10</v>
      </c>
      <c r="E951" s="6" t="s">
        <v>1087</v>
      </c>
      <c r="F951" s="7" t="s">
        <v>4158</v>
      </c>
      <c r="G951" s="8" t="s">
        <v>1715</v>
      </c>
      <c r="H951" s="9" t="s">
        <v>4159</v>
      </c>
      <c r="I951" s="10" t="s">
        <v>1092</v>
      </c>
      <c r="J951" s="11" t="s">
        <v>1711</v>
      </c>
      <c r="K951" s="12" t="s">
        <v>1191</v>
      </c>
      <c r="L951" s="7" t="s">
        <v>4160</v>
      </c>
      <c r="M951" s="13" t="s">
        <v>1596</v>
      </c>
      <c r="N951" s="14" t="s">
        <v>1502</v>
      </c>
      <c r="O951" s="9" t="s">
        <v>1714</v>
      </c>
      <c r="P951" s="13" t="s">
        <v>4161</v>
      </c>
      <c r="T951" s="16">
        <f t="shared" ca="1" si="114"/>
        <v>43491</v>
      </c>
      <c r="U951" s="36" t="b">
        <f t="shared" ca="1" si="115"/>
        <v>0</v>
      </c>
      <c r="V951" s="36" t="b">
        <f t="shared" ca="1" si="116"/>
        <v>1</v>
      </c>
      <c r="W951" s="38" t="b">
        <f t="shared" ca="1" si="117"/>
        <v>0</v>
      </c>
      <c r="X951" s="2" t="b">
        <f t="shared" ca="1" si="118"/>
        <v>1</v>
      </c>
      <c r="Y951" s="2" t="b">
        <f t="shared" si="119"/>
        <v>1</v>
      </c>
    </row>
    <row r="952" spans="1:25" thickTop="1" thickBot="1" x14ac:dyDescent="0.3">
      <c r="A952" s="35">
        <v>951</v>
      </c>
      <c r="B952" s="15" t="s">
        <v>1014</v>
      </c>
      <c r="C952" s="4">
        <f t="shared" ca="1" si="112"/>
        <v>59.876607750507702</v>
      </c>
      <c r="D952" s="5">
        <f t="shared" ca="1" si="113"/>
        <v>14</v>
      </c>
      <c r="E952" s="6" t="s">
        <v>4162</v>
      </c>
      <c r="F952" s="7" t="s">
        <v>1182</v>
      </c>
      <c r="G952" s="8" t="s">
        <v>1485</v>
      </c>
      <c r="H952" s="9" t="s">
        <v>3370</v>
      </c>
      <c r="I952" s="10" t="s">
        <v>1474</v>
      </c>
      <c r="J952" s="11" t="s">
        <v>1335</v>
      </c>
      <c r="K952" s="12" t="s">
        <v>1084</v>
      </c>
      <c r="L952" s="7" t="s">
        <v>4163</v>
      </c>
      <c r="M952" s="13" t="s">
        <v>4164</v>
      </c>
      <c r="N952" s="14" t="s">
        <v>1481</v>
      </c>
      <c r="O952" s="9" t="s">
        <v>1194</v>
      </c>
      <c r="P952" s="13" t="s">
        <v>1598</v>
      </c>
      <c r="Q952" s="8" t="s">
        <v>1609</v>
      </c>
      <c r="R952" s="3" t="s">
        <v>2228</v>
      </c>
      <c r="S952" s="10" t="s">
        <v>4165</v>
      </c>
      <c r="T952" s="16">
        <f t="shared" ca="1" si="114"/>
        <v>43508</v>
      </c>
      <c r="U952" s="36" t="b">
        <f t="shared" ca="1" si="115"/>
        <v>1</v>
      </c>
      <c r="V952" s="36" t="b">
        <f t="shared" ca="1" si="116"/>
        <v>0</v>
      </c>
      <c r="W952" s="38" t="b">
        <f t="shared" ca="1" si="117"/>
        <v>0</v>
      </c>
      <c r="X952" s="2" t="b">
        <f t="shared" ca="1" si="118"/>
        <v>0</v>
      </c>
      <c r="Y952" s="2" t="b">
        <f t="shared" si="119"/>
        <v>1</v>
      </c>
    </row>
    <row r="953" spans="1:25" thickTop="1" thickBot="1" x14ac:dyDescent="0.3">
      <c r="A953" s="35">
        <v>952</v>
      </c>
      <c r="B953" s="15" t="s">
        <v>1015</v>
      </c>
      <c r="C953" s="4">
        <f t="shared" ca="1" si="112"/>
        <v>90.889352257595064</v>
      </c>
      <c r="D953" s="5">
        <f t="shared" ca="1" si="113"/>
        <v>17</v>
      </c>
      <c r="E953" s="6" t="s">
        <v>4162</v>
      </c>
      <c r="F953" s="7" t="s">
        <v>1182</v>
      </c>
      <c r="G953" s="8" t="s">
        <v>1485</v>
      </c>
      <c r="H953" s="9" t="s">
        <v>1473</v>
      </c>
      <c r="I953" s="10" t="s">
        <v>1474</v>
      </c>
      <c r="J953" s="11" t="s">
        <v>1335</v>
      </c>
      <c r="K953" s="12" t="s">
        <v>1071</v>
      </c>
      <c r="L953" s="7" t="s">
        <v>3585</v>
      </c>
      <c r="M953" s="13" t="s">
        <v>1446</v>
      </c>
      <c r="N953" s="14" t="s">
        <v>1313</v>
      </c>
      <c r="O953" s="9" t="s">
        <v>4166</v>
      </c>
      <c r="P953" s="13" t="s">
        <v>1191</v>
      </c>
      <c r="Q953" s="8" t="s">
        <v>4167</v>
      </c>
      <c r="R953" s="3" t="s">
        <v>4168</v>
      </c>
      <c r="S953" s="10" t="s">
        <v>4164</v>
      </c>
      <c r="T953" s="16">
        <f t="shared" ca="1" si="114"/>
        <v>43514</v>
      </c>
      <c r="U953" s="36" t="b">
        <f t="shared" ca="1" si="115"/>
        <v>1</v>
      </c>
      <c r="V953" s="36" t="b">
        <f t="shared" ca="1" si="116"/>
        <v>0</v>
      </c>
      <c r="W953" s="38" t="b">
        <f t="shared" ca="1" si="117"/>
        <v>0</v>
      </c>
      <c r="X953" s="2" t="b">
        <f t="shared" ca="1" si="118"/>
        <v>0</v>
      </c>
      <c r="Y953" s="2" t="b">
        <f t="shared" si="119"/>
        <v>1</v>
      </c>
    </row>
    <row r="954" spans="1:25" thickTop="1" thickBot="1" x14ac:dyDescent="0.3">
      <c r="A954" s="35">
        <v>953</v>
      </c>
      <c r="B954" s="15" t="s">
        <v>1016</v>
      </c>
      <c r="C954" s="4">
        <f t="shared" ca="1" si="112"/>
        <v>56.426740528824517</v>
      </c>
      <c r="D954" s="5">
        <f t="shared" ca="1" si="113"/>
        <v>17</v>
      </c>
      <c r="E954" s="6" t="s">
        <v>4162</v>
      </c>
      <c r="F954" s="7" t="s">
        <v>1182</v>
      </c>
      <c r="G954" s="8" t="s">
        <v>1485</v>
      </c>
      <c r="H954" s="9" t="s">
        <v>1473</v>
      </c>
      <c r="I954" s="10" t="s">
        <v>1474</v>
      </c>
      <c r="J954" s="11" t="s">
        <v>1335</v>
      </c>
      <c r="K954" s="12" t="s">
        <v>1071</v>
      </c>
      <c r="L954" s="7" t="s">
        <v>4168</v>
      </c>
      <c r="M954" s="13" t="s">
        <v>4164</v>
      </c>
      <c r="N954" s="14" t="s">
        <v>1700</v>
      </c>
      <c r="O954" s="9" t="s">
        <v>1075</v>
      </c>
      <c r="P954" s="13" t="s">
        <v>4169</v>
      </c>
      <c r="Q954" s="8" t="s">
        <v>1092</v>
      </c>
      <c r="R954" s="3" t="s">
        <v>1644</v>
      </c>
      <c r="S954" s="10" t="s">
        <v>1638</v>
      </c>
      <c r="T954" s="16">
        <f t="shared" ca="1" si="114"/>
        <v>43494</v>
      </c>
      <c r="U954" s="36" t="b">
        <f t="shared" ca="1" si="115"/>
        <v>1</v>
      </c>
      <c r="V954" s="36" t="b">
        <f t="shared" ca="1" si="116"/>
        <v>0</v>
      </c>
      <c r="W954" s="38" t="b">
        <f t="shared" ca="1" si="117"/>
        <v>0</v>
      </c>
      <c r="X954" s="2" t="b">
        <f t="shared" ca="1" si="118"/>
        <v>0</v>
      </c>
      <c r="Y954" s="2" t="b">
        <f t="shared" si="119"/>
        <v>1</v>
      </c>
    </row>
    <row r="955" spans="1:25" thickTop="1" thickBot="1" x14ac:dyDescent="0.3">
      <c r="A955" s="35">
        <v>954</v>
      </c>
      <c r="B955" s="15" t="s">
        <v>1017</v>
      </c>
      <c r="C955" s="4">
        <f t="shared" ca="1" si="112"/>
        <v>32.649645779772982</v>
      </c>
      <c r="D955" s="5">
        <f t="shared" ca="1" si="113"/>
        <v>17</v>
      </c>
      <c r="E955" s="6" t="s">
        <v>1648</v>
      </c>
      <c r="F955" s="7" t="s">
        <v>1182</v>
      </c>
      <c r="G955" s="8" t="s">
        <v>1459</v>
      </c>
      <c r="H955" s="9" t="s">
        <v>1184</v>
      </c>
      <c r="I955" s="10" t="s">
        <v>1185</v>
      </c>
      <c r="J955" s="11" t="s">
        <v>1460</v>
      </c>
      <c r="K955" s="12" t="s">
        <v>1461</v>
      </c>
      <c r="L955" s="7" t="s">
        <v>4170</v>
      </c>
      <c r="M955" s="13" t="s">
        <v>1248</v>
      </c>
      <c r="N955" s="14" t="s">
        <v>1092</v>
      </c>
      <c r="O955" s="9" t="s">
        <v>4171</v>
      </c>
      <c r="P955" s="13" t="s">
        <v>1658</v>
      </c>
      <c r="Q955" s="8" t="s">
        <v>1092</v>
      </c>
      <c r="R955" s="3" t="s">
        <v>4172</v>
      </c>
      <c r="S955" s="10" t="s">
        <v>4173</v>
      </c>
      <c r="T955" s="16">
        <f t="shared" ca="1" si="114"/>
        <v>43528</v>
      </c>
      <c r="U955" s="36" t="b">
        <f t="shared" ca="1" si="115"/>
        <v>1</v>
      </c>
      <c r="V955" s="36" t="b">
        <f t="shared" ca="1" si="116"/>
        <v>0</v>
      </c>
      <c r="W955" s="38" t="b">
        <f t="shared" ca="1" si="117"/>
        <v>0</v>
      </c>
      <c r="X955" s="2" t="b">
        <f t="shared" ca="1" si="118"/>
        <v>0</v>
      </c>
      <c r="Y955" s="2" t="b">
        <f t="shared" si="119"/>
        <v>1</v>
      </c>
    </row>
    <row r="956" spans="1:25" thickTop="1" thickBot="1" x14ac:dyDescent="0.3">
      <c r="A956" s="35">
        <v>955</v>
      </c>
      <c r="B956" s="15" t="s">
        <v>1018</v>
      </c>
      <c r="C956" s="4">
        <f t="shared" ca="1" si="112"/>
        <v>56.36276380291919</v>
      </c>
      <c r="D956" s="5">
        <f t="shared" ca="1" si="113"/>
        <v>17</v>
      </c>
      <c r="E956" s="6" t="s">
        <v>4174</v>
      </c>
      <c r="F956" s="7" t="s">
        <v>1182</v>
      </c>
      <c r="G956" s="8" t="s">
        <v>1459</v>
      </c>
      <c r="H956" s="9" t="s">
        <v>1332</v>
      </c>
      <c r="I956" s="10" t="s">
        <v>1185</v>
      </c>
      <c r="J956" s="11" t="s">
        <v>3191</v>
      </c>
      <c r="K956" s="12" t="s">
        <v>1092</v>
      </c>
      <c r="L956" s="7" t="s">
        <v>1652</v>
      </c>
      <c r="M956" s="13" t="s">
        <v>3264</v>
      </c>
      <c r="N956" s="14" t="s">
        <v>2164</v>
      </c>
      <c r="O956" s="9" t="s">
        <v>2591</v>
      </c>
      <c r="P956" s="13" t="s">
        <v>4175</v>
      </c>
      <c r="Q956" s="8" t="s">
        <v>1482</v>
      </c>
      <c r="R956" s="3" t="s">
        <v>4176</v>
      </c>
      <c r="T956" s="16">
        <f t="shared" ca="1" si="114"/>
        <v>43532</v>
      </c>
      <c r="U956" s="36" t="b">
        <f t="shared" ca="1" si="115"/>
        <v>1</v>
      </c>
      <c r="V956" s="36" t="b">
        <f t="shared" ca="1" si="116"/>
        <v>0</v>
      </c>
      <c r="W956" s="38" t="b">
        <f t="shared" ca="1" si="117"/>
        <v>0</v>
      </c>
      <c r="X956" s="2" t="b">
        <f t="shared" ca="1" si="118"/>
        <v>0</v>
      </c>
      <c r="Y956" s="2" t="b">
        <f t="shared" si="119"/>
        <v>1</v>
      </c>
    </row>
    <row r="957" spans="1:25" thickTop="1" thickBot="1" x14ac:dyDescent="0.3">
      <c r="A957" s="35">
        <v>956</v>
      </c>
      <c r="B957" s="15" t="s">
        <v>1019</v>
      </c>
      <c r="C957" s="4">
        <f t="shared" ca="1" si="112"/>
        <v>97.800036397349331</v>
      </c>
      <c r="D957" s="5">
        <f t="shared" ca="1" si="113"/>
        <v>16</v>
      </c>
      <c r="E957" s="6" t="s">
        <v>1208</v>
      </c>
      <c r="F957" s="7" t="s">
        <v>1084</v>
      </c>
      <c r="G957" s="8" t="s">
        <v>1278</v>
      </c>
      <c r="H957" s="9" t="s">
        <v>1092</v>
      </c>
      <c r="I957" s="10" t="s">
        <v>4177</v>
      </c>
      <c r="J957" s="11" t="s">
        <v>1214</v>
      </c>
      <c r="K957" s="12" t="s">
        <v>1205</v>
      </c>
      <c r="L957" s="7" t="s">
        <v>1194</v>
      </c>
      <c r="M957" s="13" t="s">
        <v>1453</v>
      </c>
      <c r="N957" s="14" t="s">
        <v>1209</v>
      </c>
      <c r="O957" s="9" t="s">
        <v>1198</v>
      </c>
      <c r="P957" s="13" t="s">
        <v>1154</v>
      </c>
      <c r="Q957" s="8" t="s">
        <v>4178</v>
      </c>
      <c r="T957" s="16">
        <f t="shared" ca="1" si="114"/>
        <v>43528</v>
      </c>
      <c r="U957" s="36" t="b">
        <f t="shared" ca="1" si="115"/>
        <v>1</v>
      </c>
      <c r="V957" s="36" t="b">
        <f t="shared" ca="1" si="116"/>
        <v>0</v>
      </c>
      <c r="W957" s="38" t="b">
        <f t="shared" ca="1" si="117"/>
        <v>0</v>
      </c>
      <c r="X957" s="2" t="b">
        <f t="shared" ca="1" si="118"/>
        <v>0</v>
      </c>
      <c r="Y957" s="2" t="b">
        <f t="shared" si="119"/>
        <v>1</v>
      </c>
    </row>
    <row r="958" spans="1:25" thickTop="1" thickBot="1" x14ac:dyDescent="0.3">
      <c r="A958" s="35">
        <v>957</v>
      </c>
      <c r="B958" s="15" t="s">
        <v>1020</v>
      </c>
      <c r="C958" s="4">
        <f t="shared" ca="1" si="112"/>
        <v>98.602796360810686</v>
      </c>
      <c r="D958" s="5">
        <f t="shared" ca="1" si="113"/>
        <v>15</v>
      </c>
      <c r="E958" s="6" t="s">
        <v>4179</v>
      </c>
      <c r="F958" s="7" t="s">
        <v>4180</v>
      </c>
      <c r="G958" s="8" t="s">
        <v>1084</v>
      </c>
      <c r="H958" s="9" t="s">
        <v>1071</v>
      </c>
      <c r="I958" s="10" t="s">
        <v>1092</v>
      </c>
      <c r="J958" s="11" t="s">
        <v>4181</v>
      </c>
      <c r="K958" s="12" t="s">
        <v>1233</v>
      </c>
      <c r="L958" s="7" t="s">
        <v>3768</v>
      </c>
      <c r="M958" s="13" t="s">
        <v>1196</v>
      </c>
      <c r="N958" s="14" t="s">
        <v>1198</v>
      </c>
      <c r="O958" s="9" t="s">
        <v>2319</v>
      </c>
      <c r="T958" s="16">
        <f t="shared" ca="1" si="114"/>
        <v>43515</v>
      </c>
      <c r="U958" s="36" t="b">
        <f t="shared" ca="1" si="115"/>
        <v>1</v>
      </c>
      <c r="V958" s="36" t="b">
        <f t="shared" ca="1" si="116"/>
        <v>0</v>
      </c>
      <c r="W958" s="38" t="b">
        <f t="shared" ca="1" si="117"/>
        <v>0</v>
      </c>
      <c r="X958" s="2" t="b">
        <f t="shared" ca="1" si="118"/>
        <v>0</v>
      </c>
      <c r="Y958" s="2" t="b">
        <f t="shared" si="119"/>
        <v>1</v>
      </c>
    </row>
    <row r="959" spans="1:25" ht="31.5" thickTop="1" thickBot="1" x14ac:dyDescent="0.3">
      <c r="A959" s="35">
        <v>958</v>
      </c>
      <c r="B959" s="15" t="s">
        <v>1021</v>
      </c>
      <c r="C959" s="4">
        <f t="shared" ca="1" si="112"/>
        <v>86.163429453790457</v>
      </c>
      <c r="D959" s="5">
        <f t="shared" ca="1" si="113"/>
        <v>13</v>
      </c>
      <c r="E959" s="6" t="s">
        <v>1451</v>
      </c>
      <c r="F959" s="7" t="s">
        <v>1092</v>
      </c>
      <c r="G959" s="8" t="s">
        <v>1071</v>
      </c>
      <c r="H959" s="9" t="s">
        <v>1453</v>
      </c>
      <c r="I959" s="10" t="s">
        <v>1214</v>
      </c>
      <c r="J959" s="11" t="s">
        <v>1198</v>
      </c>
      <c r="K959" s="12" t="s">
        <v>2319</v>
      </c>
      <c r="T959" s="16">
        <f t="shared" ca="1" si="114"/>
        <v>43515</v>
      </c>
      <c r="U959" s="36" t="b">
        <f t="shared" ca="1" si="115"/>
        <v>1</v>
      </c>
      <c r="V959" s="36" t="b">
        <f t="shared" ca="1" si="116"/>
        <v>0</v>
      </c>
      <c r="W959" s="38" t="b">
        <f t="shared" ca="1" si="117"/>
        <v>0</v>
      </c>
      <c r="X959" s="2" t="b">
        <f t="shared" ca="1" si="118"/>
        <v>0</v>
      </c>
      <c r="Y959" s="2" t="b">
        <f t="shared" si="119"/>
        <v>1</v>
      </c>
    </row>
    <row r="960" spans="1:25" thickTop="1" thickBot="1" x14ac:dyDescent="0.3">
      <c r="A960" s="35">
        <v>959</v>
      </c>
      <c r="B960" s="15" t="s">
        <v>1022</v>
      </c>
      <c r="C960" s="4">
        <f t="shared" ca="1" si="112"/>
        <v>86.350900930824423</v>
      </c>
      <c r="D960" s="5">
        <f t="shared" ca="1" si="113"/>
        <v>9</v>
      </c>
      <c r="E960" s="6" t="s">
        <v>2416</v>
      </c>
      <c r="F960" s="7" t="s">
        <v>1092</v>
      </c>
      <c r="G960" s="8" t="s">
        <v>1146</v>
      </c>
      <c r="H960" s="9" t="s">
        <v>1653</v>
      </c>
      <c r="T960" s="16">
        <f t="shared" ca="1" si="114"/>
        <v>43489</v>
      </c>
      <c r="U960" s="36" t="b">
        <f t="shared" ca="1" si="115"/>
        <v>0</v>
      </c>
      <c r="V960" s="36" t="b">
        <f t="shared" ca="1" si="116"/>
        <v>1</v>
      </c>
      <c r="W960" s="38" t="b">
        <f t="shared" ca="1" si="117"/>
        <v>0</v>
      </c>
      <c r="X960" s="2" t="b">
        <f t="shared" ca="1" si="118"/>
        <v>0</v>
      </c>
      <c r="Y960" s="2" t="b">
        <f t="shared" si="119"/>
        <v>1</v>
      </c>
    </row>
    <row r="961" spans="1:25" thickTop="1" thickBot="1" x14ac:dyDescent="0.3">
      <c r="A961" s="35">
        <v>960</v>
      </c>
      <c r="B961" s="15" t="s">
        <v>1023</v>
      </c>
      <c r="C961" s="4">
        <f t="shared" ca="1" si="112"/>
        <v>69.385177704360061</v>
      </c>
      <c r="D961" s="5">
        <f t="shared" ca="1" si="113"/>
        <v>6</v>
      </c>
      <c r="E961" s="6" t="s">
        <v>2416</v>
      </c>
      <c r="F961" s="7" t="s">
        <v>1092</v>
      </c>
      <c r="G961" s="8" t="s">
        <v>1146</v>
      </c>
      <c r="H961" s="9" t="s">
        <v>4182</v>
      </c>
      <c r="I961" s="10" t="s">
        <v>4183</v>
      </c>
      <c r="J961" s="11" t="s">
        <v>4184</v>
      </c>
      <c r="K961" s="12" t="s">
        <v>4185</v>
      </c>
      <c r="T961" s="16">
        <f t="shared" ca="1" si="114"/>
        <v>43500</v>
      </c>
      <c r="U961" s="36" t="b">
        <f t="shared" ca="1" si="115"/>
        <v>0</v>
      </c>
      <c r="V961" s="36" t="b">
        <f t="shared" ca="1" si="116"/>
        <v>1</v>
      </c>
      <c r="W961" s="38" t="b">
        <f t="shared" ca="1" si="117"/>
        <v>0</v>
      </c>
      <c r="X961" s="2" t="b">
        <f t="shared" ca="1" si="118"/>
        <v>0</v>
      </c>
      <c r="Y961" s="2" t="b">
        <f t="shared" si="119"/>
        <v>1</v>
      </c>
    </row>
    <row r="962" spans="1:25" thickTop="1" thickBot="1" x14ac:dyDescent="0.3">
      <c r="A962" s="35">
        <v>961</v>
      </c>
      <c r="B962" s="15" t="s">
        <v>1024</v>
      </c>
      <c r="C962" s="4">
        <f t="shared" ref="C962:C1001" ca="1" si="120">RAND() * 100</f>
        <v>62.365952376622936</v>
      </c>
      <c r="D962" s="5">
        <f t="shared" ref="D962:D1000" ca="1" si="121">COUNTA(D961:T961)</f>
        <v>9</v>
      </c>
      <c r="E962" s="6" t="s">
        <v>4186</v>
      </c>
      <c r="F962" s="7" t="s">
        <v>1092</v>
      </c>
      <c r="G962" s="8" t="s">
        <v>1071</v>
      </c>
      <c r="H962" s="9" t="s">
        <v>1199</v>
      </c>
      <c r="I962" s="10" t="s">
        <v>1453</v>
      </c>
      <c r="J962" s="11" t="s">
        <v>1198</v>
      </c>
      <c r="K962" s="12" t="s">
        <v>2319</v>
      </c>
      <c r="T962" s="16">
        <f t="shared" ref="T962:T1001" ca="1" si="122">RANDBETWEEN(DATE(2019,1,24),DATE(2019,3,8))</f>
        <v>43496</v>
      </c>
      <c r="U962" s="36" t="b">
        <f t="shared" ref="U962:U1001" ca="1" si="123">IF(D962 &gt; 10, TRUE, FALSE)</f>
        <v>0</v>
      </c>
      <c r="V962" s="36" t="b">
        <f t="shared" ref="V962:V1001" ca="1" si="124">IF(U962 = TRUE, FALSE, TRUE)</f>
        <v>1</v>
      </c>
      <c r="W962" s="38" t="b">
        <f t="shared" ref="W962:W1001" ca="1" si="125">IF(T962 &lt; TODAY(), TRUE, FALSE)</f>
        <v>0</v>
      </c>
      <c r="X962" s="2" t="b">
        <f t="shared" ref="X962:X1001" ca="1" si="126">IF(C962 &lt; 30, TRUE, FALSE)</f>
        <v>0</v>
      </c>
      <c r="Y962" s="2" t="b">
        <f t="shared" si="119"/>
        <v>1</v>
      </c>
    </row>
    <row r="963" spans="1:25" thickTop="1" thickBot="1" x14ac:dyDescent="0.3">
      <c r="A963" s="35">
        <v>962</v>
      </c>
      <c r="B963" s="15" t="s">
        <v>1025</v>
      </c>
      <c r="C963" s="4">
        <f t="shared" ca="1" si="120"/>
        <v>69.167788492190923</v>
      </c>
      <c r="D963" s="5">
        <f t="shared" ca="1" si="121"/>
        <v>9</v>
      </c>
      <c r="E963" s="6" t="s">
        <v>2318</v>
      </c>
      <c r="F963" s="7" t="s">
        <v>1092</v>
      </c>
      <c r="G963" s="8" t="s">
        <v>1071</v>
      </c>
      <c r="H963" s="9" t="s">
        <v>1196</v>
      </c>
      <c r="I963" s="10" t="s">
        <v>1198</v>
      </c>
      <c r="J963" s="11" t="s">
        <v>2319</v>
      </c>
      <c r="T963" s="16">
        <f t="shared" ca="1" si="122"/>
        <v>43524</v>
      </c>
      <c r="U963" s="36" t="b">
        <f t="shared" ca="1" si="123"/>
        <v>0</v>
      </c>
      <c r="V963" s="36" t="b">
        <f t="shared" ca="1" si="124"/>
        <v>1</v>
      </c>
      <c r="W963" s="38" t="b">
        <f t="shared" ca="1" si="125"/>
        <v>0</v>
      </c>
      <c r="X963" s="2" t="b">
        <f t="shared" ca="1" si="126"/>
        <v>0</v>
      </c>
      <c r="Y963" s="2" t="b">
        <f t="shared" ref="Y963:Y1001" si="127">IF(ISNUMBER(SEARCH("SUGAR",E963:S963)) = FALSE,TRUE,FALSE)</f>
        <v>1</v>
      </c>
    </row>
    <row r="964" spans="1:25" thickTop="1" thickBot="1" x14ac:dyDescent="0.3">
      <c r="A964" s="35">
        <v>963</v>
      </c>
      <c r="B964" s="15" t="s">
        <v>1026</v>
      </c>
      <c r="C964" s="4">
        <f t="shared" ca="1" si="120"/>
        <v>34.938153112879313</v>
      </c>
      <c r="D964" s="5">
        <f t="shared" ca="1" si="121"/>
        <v>8</v>
      </c>
      <c r="E964" s="6" t="s">
        <v>2318</v>
      </c>
      <c r="F964" s="7" t="s">
        <v>1194</v>
      </c>
      <c r="G964" s="8" t="s">
        <v>1092</v>
      </c>
      <c r="H964" s="9" t="s">
        <v>3673</v>
      </c>
      <c r="I964" s="10" t="s">
        <v>1453</v>
      </c>
      <c r="J964" s="11" t="s">
        <v>1209</v>
      </c>
      <c r="K964" s="12" t="s">
        <v>1198</v>
      </c>
      <c r="L964" s="7" t="s">
        <v>2319</v>
      </c>
      <c r="T964" s="16">
        <f t="shared" ca="1" si="122"/>
        <v>43510</v>
      </c>
      <c r="U964" s="36" t="b">
        <f t="shared" ca="1" si="123"/>
        <v>0</v>
      </c>
      <c r="V964" s="36" t="b">
        <f t="shared" ca="1" si="124"/>
        <v>1</v>
      </c>
      <c r="W964" s="38" t="b">
        <f t="shared" ca="1" si="125"/>
        <v>0</v>
      </c>
      <c r="X964" s="2" t="b">
        <f t="shared" ca="1" si="126"/>
        <v>0</v>
      </c>
      <c r="Y964" s="2" t="b">
        <f t="shared" si="127"/>
        <v>1</v>
      </c>
    </row>
    <row r="965" spans="1:25" thickTop="1" thickBot="1" x14ac:dyDescent="0.3">
      <c r="A965" s="35">
        <v>964</v>
      </c>
      <c r="B965" s="15" t="s">
        <v>1027</v>
      </c>
      <c r="C965" s="4">
        <f t="shared" ca="1" si="120"/>
        <v>24.940830563339045</v>
      </c>
      <c r="D965" s="5">
        <f t="shared" ca="1" si="121"/>
        <v>10</v>
      </c>
      <c r="E965" s="6" t="s">
        <v>87</v>
      </c>
      <c r="F965" s="7" t="s">
        <v>1224</v>
      </c>
      <c r="G965" s="8" t="s">
        <v>4187</v>
      </c>
      <c r="H965" s="9" t="s">
        <v>1584</v>
      </c>
      <c r="I965" s="10" t="s">
        <v>1522</v>
      </c>
      <c r="J965" s="11" t="s">
        <v>1387</v>
      </c>
      <c r="K965" s="12" t="s">
        <v>3736</v>
      </c>
      <c r="L965" s="7" t="s">
        <v>1092</v>
      </c>
      <c r="M965" s="13" t="s">
        <v>1540</v>
      </c>
      <c r="N965" s="14" t="s">
        <v>1137</v>
      </c>
      <c r="O965" s="9" t="s">
        <v>1450</v>
      </c>
      <c r="T965" s="16">
        <f t="shared" ca="1" si="122"/>
        <v>43503</v>
      </c>
      <c r="U965" s="36" t="b">
        <f t="shared" ca="1" si="123"/>
        <v>0</v>
      </c>
      <c r="V965" s="36" t="b">
        <f t="shared" ca="1" si="124"/>
        <v>1</v>
      </c>
      <c r="W965" s="38" t="b">
        <f t="shared" ca="1" si="125"/>
        <v>0</v>
      </c>
      <c r="X965" s="2" t="b">
        <f t="shared" ca="1" si="126"/>
        <v>1</v>
      </c>
      <c r="Y965" s="2" t="b">
        <f t="shared" si="127"/>
        <v>1</v>
      </c>
    </row>
    <row r="966" spans="1:25" thickTop="1" thickBot="1" x14ac:dyDescent="0.3">
      <c r="A966" s="35">
        <v>965</v>
      </c>
      <c r="B966" s="15" t="s">
        <v>1028</v>
      </c>
      <c r="C966" s="4">
        <f t="shared" ca="1" si="120"/>
        <v>44.490148483581414</v>
      </c>
      <c r="D966" s="5">
        <f t="shared" ca="1" si="121"/>
        <v>13</v>
      </c>
      <c r="E966" s="6" t="s">
        <v>1394</v>
      </c>
      <c r="F966" s="7" t="s">
        <v>1224</v>
      </c>
      <c r="G966" s="8" t="s">
        <v>3036</v>
      </c>
      <c r="H966" s="9" t="s">
        <v>1071</v>
      </c>
      <c r="I966" s="10" t="s">
        <v>1584</v>
      </c>
      <c r="J966" s="11" t="s">
        <v>1226</v>
      </c>
      <c r="K966" s="12" t="s">
        <v>1092</v>
      </c>
      <c r="L966" s="7" t="s">
        <v>1248</v>
      </c>
      <c r="M966" s="13" t="s">
        <v>4188</v>
      </c>
      <c r="N966" s="14" t="s">
        <v>1098</v>
      </c>
      <c r="T966" s="16">
        <f t="shared" ca="1" si="122"/>
        <v>43503</v>
      </c>
      <c r="U966" s="36" t="b">
        <f t="shared" ca="1" si="123"/>
        <v>1</v>
      </c>
      <c r="V966" s="36" t="b">
        <f t="shared" ca="1" si="124"/>
        <v>0</v>
      </c>
      <c r="W966" s="38" t="b">
        <f t="shared" ca="1" si="125"/>
        <v>0</v>
      </c>
      <c r="X966" s="2" t="b">
        <f t="shared" ca="1" si="126"/>
        <v>0</v>
      </c>
      <c r="Y966" s="2" t="b">
        <f t="shared" si="127"/>
        <v>1</v>
      </c>
    </row>
    <row r="967" spans="1:25" thickTop="1" thickBot="1" x14ac:dyDescent="0.3">
      <c r="A967" s="35">
        <v>966</v>
      </c>
      <c r="B967" s="15" t="s">
        <v>1029</v>
      </c>
      <c r="C967" s="4">
        <f t="shared" ca="1" si="120"/>
        <v>45.435827242109447</v>
      </c>
      <c r="D967" s="5">
        <f t="shared" ca="1" si="121"/>
        <v>12</v>
      </c>
      <c r="E967" s="6" t="s">
        <v>4189</v>
      </c>
      <c r="F967" s="7" t="s">
        <v>1084</v>
      </c>
      <c r="G967" s="8" t="s">
        <v>1071</v>
      </c>
      <c r="H967" s="9" t="s">
        <v>1248</v>
      </c>
      <c r="I967" s="10" t="s">
        <v>1092</v>
      </c>
      <c r="J967" s="11" t="s">
        <v>1151</v>
      </c>
      <c r="K967" s="12" t="s">
        <v>1291</v>
      </c>
      <c r="L967" s="7" t="s">
        <v>1747</v>
      </c>
      <c r="M967" s="13" t="s">
        <v>1583</v>
      </c>
      <c r="N967" s="14" t="s">
        <v>4190</v>
      </c>
      <c r="O967" s="9" t="s">
        <v>1826</v>
      </c>
      <c r="P967" s="13" t="s">
        <v>4191</v>
      </c>
      <c r="Q967" s="8" t="s">
        <v>4192</v>
      </c>
      <c r="R967" s="3" t="s">
        <v>1151</v>
      </c>
      <c r="S967" s="10" t="s">
        <v>1092</v>
      </c>
      <c r="T967" s="16">
        <f t="shared" ca="1" si="122"/>
        <v>43493</v>
      </c>
      <c r="U967" s="36" t="b">
        <f t="shared" ca="1" si="123"/>
        <v>1</v>
      </c>
      <c r="V967" s="36" t="b">
        <f t="shared" ca="1" si="124"/>
        <v>0</v>
      </c>
      <c r="W967" s="38" t="b">
        <f t="shared" ca="1" si="125"/>
        <v>0</v>
      </c>
      <c r="X967" s="2" t="b">
        <f t="shared" ca="1" si="126"/>
        <v>0</v>
      </c>
      <c r="Y967" s="2" t="b">
        <f t="shared" si="127"/>
        <v>1</v>
      </c>
    </row>
    <row r="968" spans="1:25" thickTop="1" thickBot="1" x14ac:dyDescent="0.3">
      <c r="A968" s="35">
        <v>967</v>
      </c>
      <c r="B968" s="15" t="s">
        <v>1030</v>
      </c>
      <c r="C968" s="4">
        <f t="shared" ca="1" si="120"/>
        <v>41.487858429840898</v>
      </c>
      <c r="D968" s="5">
        <f t="shared" ca="1" si="121"/>
        <v>17</v>
      </c>
      <c r="E968" s="6" t="s">
        <v>4193</v>
      </c>
      <c r="F968" s="7" t="s">
        <v>1071</v>
      </c>
      <c r="G968" s="8" t="s">
        <v>1950</v>
      </c>
      <c r="H968" s="9" t="s">
        <v>1393</v>
      </c>
      <c r="T968" s="16">
        <f t="shared" ca="1" si="122"/>
        <v>43531</v>
      </c>
      <c r="U968" s="36" t="b">
        <f t="shared" ca="1" si="123"/>
        <v>1</v>
      </c>
      <c r="V968" s="36" t="b">
        <f t="shared" ca="1" si="124"/>
        <v>0</v>
      </c>
      <c r="W968" s="38" t="b">
        <f t="shared" ca="1" si="125"/>
        <v>0</v>
      </c>
      <c r="X968" s="2" t="b">
        <f t="shared" ca="1" si="126"/>
        <v>0</v>
      </c>
      <c r="Y968" s="2" t="b">
        <f t="shared" si="127"/>
        <v>1</v>
      </c>
    </row>
    <row r="969" spans="1:25" thickTop="1" thickBot="1" x14ac:dyDescent="0.3">
      <c r="A969" s="35">
        <v>968</v>
      </c>
      <c r="B969" s="15" t="s">
        <v>1031</v>
      </c>
      <c r="C969" s="4">
        <f t="shared" ca="1" si="120"/>
        <v>56.385456137333378</v>
      </c>
      <c r="D969" s="5">
        <f t="shared" ca="1" si="121"/>
        <v>6</v>
      </c>
      <c r="E969" s="6" t="s">
        <v>4194</v>
      </c>
      <c r="F969" s="7" t="s">
        <v>1071</v>
      </c>
      <c r="G969" s="8" t="s">
        <v>1950</v>
      </c>
      <c r="H969" s="9" t="s">
        <v>1393</v>
      </c>
      <c r="T969" s="16">
        <f t="shared" ca="1" si="122"/>
        <v>43518</v>
      </c>
      <c r="U969" s="36" t="b">
        <f t="shared" ca="1" si="123"/>
        <v>0</v>
      </c>
      <c r="V969" s="36" t="b">
        <f t="shared" ca="1" si="124"/>
        <v>1</v>
      </c>
      <c r="W969" s="38" t="b">
        <f t="shared" ca="1" si="125"/>
        <v>0</v>
      </c>
      <c r="X969" s="2" t="b">
        <f t="shared" ca="1" si="126"/>
        <v>0</v>
      </c>
      <c r="Y969" s="2" t="b">
        <f t="shared" si="127"/>
        <v>1</v>
      </c>
    </row>
    <row r="970" spans="1:25" thickTop="1" thickBot="1" x14ac:dyDescent="0.3">
      <c r="A970" s="35">
        <v>969</v>
      </c>
      <c r="B970" s="15" t="s">
        <v>1032</v>
      </c>
      <c r="C970" s="4">
        <f t="shared" ca="1" si="120"/>
        <v>56.512919791654738</v>
      </c>
      <c r="D970" s="5">
        <f t="shared" ca="1" si="121"/>
        <v>6</v>
      </c>
      <c r="E970" s="6" t="s">
        <v>4195</v>
      </c>
      <c r="F970" s="7" t="s">
        <v>1278</v>
      </c>
      <c r="G970" s="8" t="s">
        <v>1225</v>
      </c>
      <c r="H970" s="9" t="s">
        <v>1950</v>
      </c>
      <c r="I970" s="10" t="s">
        <v>1151</v>
      </c>
      <c r="J970" s="11" t="s">
        <v>4196</v>
      </c>
      <c r="T970" s="16">
        <f t="shared" ca="1" si="122"/>
        <v>43497</v>
      </c>
      <c r="U970" s="36" t="b">
        <f t="shared" ca="1" si="123"/>
        <v>0</v>
      </c>
      <c r="V970" s="36" t="b">
        <f t="shared" ca="1" si="124"/>
        <v>1</v>
      </c>
      <c r="W970" s="38" t="b">
        <f t="shared" ca="1" si="125"/>
        <v>0</v>
      </c>
      <c r="X970" s="2" t="b">
        <f t="shared" ca="1" si="126"/>
        <v>0</v>
      </c>
      <c r="Y970" s="2" t="b">
        <f t="shared" si="127"/>
        <v>1</v>
      </c>
    </row>
    <row r="971" spans="1:25" ht="31.5" thickTop="1" thickBot="1" x14ac:dyDescent="0.3">
      <c r="A971" s="35">
        <v>970</v>
      </c>
      <c r="B971" s="15" t="s">
        <v>1033</v>
      </c>
      <c r="C971" s="4">
        <f t="shared" ca="1" si="120"/>
        <v>96.165278920870804</v>
      </c>
      <c r="D971" s="5">
        <f t="shared" ca="1" si="121"/>
        <v>8</v>
      </c>
      <c r="E971" s="6" t="s">
        <v>4197</v>
      </c>
      <c r="F971" s="7" t="s">
        <v>1278</v>
      </c>
      <c r="G971" s="8" t="s">
        <v>1225</v>
      </c>
      <c r="H971" s="9" t="s">
        <v>1950</v>
      </c>
      <c r="I971" s="10" t="s">
        <v>1393</v>
      </c>
      <c r="T971" s="16">
        <f t="shared" ca="1" si="122"/>
        <v>43525</v>
      </c>
      <c r="U971" s="36" t="b">
        <f t="shared" ca="1" si="123"/>
        <v>0</v>
      </c>
      <c r="V971" s="36" t="b">
        <f t="shared" ca="1" si="124"/>
        <v>1</v>
      </c>
      <c r="W971" s="38" t="b">
        <f t="shared" ca="1" si="125"/>
        <v>0</v>
      </c>
      <c r="X971" s="2" t="b">
        <f t="shared" ca="1" si="126"/>
        <v>0</v>
      </c>
      <c r="Y971" s="2" t="b">
        <f t="shared" si="127"/>
        <v>1</v>
      </c>
    </row>
    <row r="972" spans="1:25" thickTop="1" thickBot="1" x14ac:dyDescent="0.3">
      <c r="A972" s="35">
        <v>971</v>
      </c>
      <c r="B972" s="15" t="s">
        <v>1034</v>
      </c>
      <c r="C972" s="4">
        <f t="shared" ca="1" si="120"/>
        <v>32.908342547884075</v>
      </c>
      <c r="D972" s="5">
        <f t="shared" ca="1" si="121"/>
        <v>7</v>
      </c>
      <c r="E972" s="6" t="s">
        <v>4198</v>
      </c>
      <c r="F972" s="7" t="s">
        <v>1278</v>
      </c>
      <c r="G972" s="8" t="s">
        <v>1225</v>
      </c>
      <c r="H972" s="9" t="s">
        <v>1950</v>
      </c>
      <c r="I972" s="10" t="s">
        <v>1151</v>
      </c>
      <c r="J972" s="11" t="s">
        <v>4196</v>
      </c>
      <c r="T972" s="16">
        <f t="shared" ca="1" si="122"/>
        <v>43496</v>
      </c>
      <c r="U972" s="36" t="b">
        <f t="shared" ca="1" si="123"/>
        <v>0</v>
      </c>
      <c r="V972" s="36" t="b">
        <f t="shared" ca="1" si="124"/>
        <v>1</v>
      </c>
      <c r="W972" s="38" t="b">
        <f t="shared" ca="1" si="125"/>
        <v>0</v>
      </c>
      <c r="X972" s="2" t="b">
        <f t="shared" ca="1" si="126"/>
        <v>0</v>
      </c>
      <c r="Y972" s="2" t="b">
        <f t="shared" si="127"/>
        <v>1</v>
      </c>
    </row>
    <row r="973" spans="1:25" thickTop="1" thickBot="1" x14ac:dyDescent="0.3">
      <c r="A973" s="35">
        <v>972</v>
      </c>
      <c r="B973" s="15" t="s">
        <v>1035</v>
      </c>
      <c r="C973" s="4">
        <f t="shared" ca="1" si="120"/>
        <v>17.14957995791524</v>
      </c>
      <c r="D973" s="5">
        <f t="shared" ca="1" si="121"/>
        <v>8</v>
      </c>
      <c r="E973" s="6" t="s">
        <v>3278</v>
      </c>
      <c r="F973" s="7" t="s">
        <v>1225</v>
      </c>
      <c r="G973" s="8" t="s">
        <v>1278</v>
      </c>
      <c r="H973" s="9" t="s">
        <v>1071</v>
      </c>
      <c r="I973" s="10" t="s">
        <v>1950</v>
      </c>
      <c r="J973" s="11" t="s">
        <v>1393</v>
      </c>
      <c r="T973" s="16">
        <f t="shared" ca="1" si="122"/>
        <v>43493</v>
      </c>
      <c r="U973" s="36" t="b">
        <f t="shared" ca="1" si="123"/>
        <v>0</v>
      </c>
      <c r="V973" s="36" t="b">
        <f t="shared" ca="1" si="124"/>
        <v>1</v>
      </c>
      <c r="W973" s="38" t="b">
        <f t="shared" ca="1" si="125"/>
        <v>0</v>
      </c>
      <c r="X973" s="2" t="b">
        <f t="shared" ca="1" si="126"/>
        <v>1</v>
      </c>
      <c r="Y973" s="2" t="b">
        <f t="shared" si="127"/>
        <v>1</v>
      </c>
    </row>
    <row r="974" spans="1:25" thickTop="1" thickBot="1" x14ac:dyDescent="0.3">
      <c r="A974" s="35">
        <v>973</v>
      </c>
      <c r="B974" s="15" t="s">
        <v>1036</v>
      </c>
      <c r="C974" s="4">
        <f t="shared" ca="1" si="120"/>
        <v>16.762228687006342</v>
      </c>
      <c r="D974" s="5">
        <f t="shared" ca="1" si="121"/>
        <v>8</v>
      </c>
      <c r="E974" s="6" t="s">
        <v>1208</v>
      </c>
      <c r="F974" s="7" t="s">
        <v>1084</v>
      </c>
      <c r="G974" s="8" t="s">
        <v>1092</v>
      </c>
      <c r="H974" s="9" t="s">
        <v>1227</v>
      </c>
      <c r="I974" s="10" t="s">
        <v>3674</v>
      </c>
      <c r="J974" s="11" t="s">
        <v>1106</v>
      </c>
      <c r="K974" s="12" t="s">
        <v>1203</v>
      </c>
      <c r="L974" s="7" t="s">
        <v>1146</v>
      </c>
      <c r="M974" s="13" t="s">
        <v>1407</v>
      </c>
      <c r="N974" s="14" t="s">
        <v>1119</v>
      </c>
      <c r="O974" s="9" t="s">
        <v>1499</v>
      </c>
      <c r="P974" s="13" t="s">
        <v>4199</v>
      </c>
      <c r="Q974" s="8" t="s">
        <v>2181</v>
      </c>
      <c r="R974" s="3" t="s">
        <v>4200</v>
      </c>
      <c r="S974" s="10" t="s">
        <v>3021</v>
      </c>
      <c r="T974" s="16">
        <f t="shared" ca="1" si="122"/>
        <v>43505</v>
      </c>
      <c r="U974" s="36" t="b">
        <f t="shared" ca="1" si="123"/>
        <v>0</v>
      </c>
      <c r="V974" s="36" t="b">
        <f t="shared" ca="1" si="124"/>
        <v>1</v>
      </c>
      <c r="W974" s="38" t="b">
        <f t="shared" ca="1" si="125"/>
        <v>0</v>
      </c>
      <c r="X974" s="2" t="b">
        <f t="shared" ca="1" si="126"/>
        <v>1</v>
      </c>
      <c r="Y974" s="2" t="b">
        <f t="shared" si="127"/>
        <v>1</v>
      </c>
    </row>
    <row r="975" spans="1:25" thickTop="1" thickBot="1" x14ac:dyDescent="0.3">
      <c r="A975" s="35">
        <v>974</v>
      </c>
      <c r="B975" s="15" t="s">
        <v>1037</v>
      </c>
      <c r="C975" s="4">
        <f t="shared" ca="1" si="120"/>
        <v>23.201275661643361</v>
      </c>
      <c r="D975" s="5">
        <f t="shared" ca="1" si="121"/>
        <v>17</v>
      </c>
      <c r="E975" s="6" t="s">
        <v>1451</v>
      </c>
      <c r="F975" s="7" t="s">
        <v>4201</v>
      </c>
      <c r="G975" s="8" t="s">
        <v>1092</v>
      </c>
      <c r="H975" s="9" t="s">
        <v>1227</v>
      </c>
      <c r="I975" s="10" t="s">
        <v>1196</v>
      </c>
      <c r="J975" s="11" t="s">
        <v>1209</v>
      </c>
      <c r="K975" s="12" t="s">
        <v>4202</v>
      </c>
      <c r="L975" s="7" t="s">
        <v>1638</v>
      </c>
      <c r="M975" s="13" t="s">
        <v>4203</v>
      </c>
      <c r="N975" s="14" t="s">
        <v>1198</v>
      </c>
      <c r="O975" s="9" t="s">
        <v>1197</v>
      </c>
      <c r="P975" s="13" t="s">
        <v>4204</v>
      </c>
      <c r="T975" s="16">
        <f t="shared" ca="1" si="122"/>
        <v>43502</v>
      </c>
      <c r="U975" s="36" t="b">
        <f t="shared" ca="1" si="123"/>
        <v>1</v>
      </c>
      <c r="V975" s="36" t="b">
        <f t="shared" ca="1" si="124"/>
        <v>0</v>
      </c>
      <c r="W975" s="38" t="b">
        <f t="shared" ca="1" si="125"/>
        <v>0</v>
      </c>
      <c r="X975" s="2" t="b">
        <f t="shared" ca="1" si="126"/>
        <v>1</v>
      </c>
      <c r="Y975" s="2" t="b">
        <f t="shared" si="127"/>
        <v>1</v>
      </c>
    </row>
    <row r="976" spans="1:25" thickTop="1" thickBot="1" x14ac:dyDescent="0.3">
      <c r="A976" s="35">
        <v>975</v>
      </c>
      <c r="B976" s="15" t="s">
        <v>1038</v>
      </c>
      <c r="C976" s="4">
        <f t="shared" ca="1" si="120"/>
        <v>81.35926661909734</v>
      </c>
      <c r="D976" s="5">
        <f t="shared" ca="1" si="121"/>
        <v>14</v>
      </c>
      <c r="E976" s="6" t="s">
        <v>1087</v>
      </c>
      <c r="F976" s="7" t="s">
        <v>1090</v>
      </c>
      <c r="G976" s="8" t="s">
        <v>1954</v>
      </c>
      <c r="H976" s="9" t="s">
        <v>1194</v>
      </c>
      <c r="I976" s="10" t="s">
        <v>1225</v>
      </c>
      <c r="J976" s="11" t="s">
        <v>1203</v>
      </c>
      <c r="K976" s="12" t="s">
        <v>1088</v>
      </c>
      <c r="L976" s="7" t="s">
        <v>1146</v>
      </c>
      <c r="M976" s="13" t="s">
        <v>1092</v>
      </c>
      <c r="N976" s="14" t="s">
        <v>4205</v>
      </c>
      <c r="O976" s="9" t="s">
        <v>1970</v>
      </c>
      <c r="P976" s="13" t="s">
        <v>1134</v>
      </c>
      <c r="Q976" s="8" t="s">
        <v>1310</v>
      </c>
      <c r="R976" s="3" t="s">
        <v>4206</v>
      </c>
      <c r="T976" s="16">
        <f t="shared" ca="1" si="122"/>
        <v>43525</v>
      </c>
      <c r="U976" s="36" t="b">
        <f t="shared" ca="1" si="123"/>
        <v>1</v>
      </c>
      <c r="V976" s="36" t="b">
        <f t="shared" ca="1" si="124"/>
        <v>0</v>
      </c>
      <c r="W976" s="38" t="b">
        <f t="shared" ca="1" si="125"/>
        <v>0</v>
      </c>
      <c r="X976" s="2" t="b">
        <f t="shared" ca="1" si="126"/>
        <v>0</v>
      </c>
      <c r="Y976" s="2" t="b">
        <f t="shared" si="127"/>
        <v>1</v>
      </c>
    </row>
    <row r="977" spans="1:25" thickTop="1" thickBot="1" x14ac:dyDescent="0.3">
      <c r="A977" s="35">
        <v>976</v>
      </c>
      <c r="B977" s="15" t="s">
        <v>1039</v>
      </c>
      <c r="C977" s="4">
        <f t="shared" ca="1" si="120"/>
        <v>91.405739019423009</v>
      </c>
      <c r="D977" s="5">
        <f t="shared" ca="1" si="121"/>
        <v>16</v>
      </c>
      <c r="E977" s="6" t="s">
        <v>3833</v>
      </c>
      <c r="F977" s="7" t="s">
        <v>1084</v>
      </c>
      <c r="G977" s="8" t="s">
        <v>1088</v>
      </c>
      <c r="H977" s="9" t="s">
        <v>1954</v>
      </c>
      <c r="I977" s="10" t="s">
        <v>1090</v>
      </c>
      <c r="J977" s="11" t="s">
        <v>2597</v>
      </c>
      <c r="K977" s="12" t="s">
        <v>1144</v>
      </c>
      <c r="L977" s="7" t="s">
        <v>1071</v>
      </c>
      <c r="M977" s="13" t="s">
        <v>1089</v>
      </c>
      <c r="N977" s="14" t="s">
        <v>1104</v>
      </c>
      <c r="O977" s="9" t="s">
        <v>3860</v>
      </c>
      <c r="P977" s="13" t="s">
        <v>1152</v>
      </c>
      <c r="Q977" s="8" t="s">
        <v>1105</v>
      </c>
      <c r="R977" s="3" t="s">
        <v>1154</v>
      </c>
      <c r="S977" s="10" t="s">
        <v>1146</v>
      </c>
      <c r="T977" s="16">
        <f t="shared" ca="1" si="122"/>
        <v>43504</v>
      </c>
      <c r="U977" s="36" t="b">
        <f t="shared" ca="1" si="123"/>
        <v>1</v>
      </c>
      <c r="V977" s="36" t="b">
        <f t="shared" ca="1" si="124"/>
        <v>0</v>
      </c>
      <c r="W977" s="38" t="b">
        <f t="shared" ca="1" si="125"/>
        <v>0</v>
      </c>
      <c r="X977" s="2" t="b">
        <f t="shared" ca="1" si="126"/>
        <v>0</v>
      </c>
      <c r="Y977" s="2" t="b">
        <f t="shared" si="127"/>
        <v>1</v>
      </c>
    </row>
    <row r="978" spans="1:25" ht="31.5" thickTop="1" thickBot="1" x14ac:dyDescent="0.3">
      <c r="A978" s="35">
        <v>977</v>
      </c>
      <c r="B978" s="15" t="s">
        <v>1040</v>
      </c>
      <c r="C978" s="4">
        <f t="shared" ca="1" si="120"/>
        <v>13.696465495151976</v>
      </c>
      <c r="D978" s="5">
        <f t="shared" ca="1" si="121"/>
        <v>17</v>
      </c>
      <c r="E978" s="6" t="s">
        <v>4207</v>
      </c>
      <c r="F978" s="7" t="s">
        <v>1313</v>
      </c>
      <c r="G978" s="8" t="s">
        <v>1168</v>
      </c>
      <c r="H978" s="9" t="s">
        <v>3684</v>
      </c>
      <c r="I978" s="10" t="s">
        <v>2195</v>
      </c>
      <c r="J978" s="11" t="s">
        <v>4208</v>
      </c>
      <c r="K978" s="12" t="s">
        <v>1182</v>
      </c>
      <c r="L978" s="7" t="s">
        <v>1459</v>
      </c>
      <c r="M978" s="13" t="s">
        <v>1332</v>
      </c>
      <c r="N978" s="14" t="s">
        <v>1185</v>
      </c>
      <c r="O978" s="9" t="s">
        <v>1480</v>
      </c>
      <c r="P978" s="13" t="s">
        <v>4209</v>
      </c>
      <c r="Q978" s="8" t="s">
        <v>1482</v>
      </c>
      <c r="R978" s="3" t="s">
        <v>1647</v>
      </c>
      <c r="S978" s="10" t="s">
        <v>1092</v>
      </c>
      <c r="T978" s="16">
        <f t="shared" ca="1" si="122"/>
        <v>43505</v>
      </c>
      <c r="U978" s="36" t="b">
        <f t="shared" ca="1" si="123"/>
        <v>1</v>
      </c>
      <c r="V978" s="36" t="b">
        <f t="shared" ca="1" si="124"/>
        <v>0</v>
      </c>
      <c r="W978" s="38" t="b">
        <f t="shared" ca="1" si="125"/>
        <v>0</v>
      </c>
      <c r="X978" s="2" t="b">
        <f t="shared" ca="1" si="126"/>
        <v>1</v>
      </c>
      <c r="Y978" s="2" t="b">
        <f t="shared" si="127"/>
        <v>1</v>
      </c>
    </row>
    <row r="979" spans="1:25" thickTop="1" thickBot="1" x14ac:dyDescent="0.3">
      <c r="A979" s="35">
        <v>978</v>
      </c>
      <c r="B979" s="15" t="s">
        <v>1041</v>
      </c>
      <c r="C979" s="4">
        <f t="shared" ca="1" si="120"/>
        <v>43.881440874520727</v>
      </c>
      <c r="D979" s="5">
        <f t="shared" ca="1" si="121"/>
        <v>17</v>
      </c>
      <c r="E979" s="6" t="s">
        <v>4210</v>
      </c>
      <c r="F979" s="7" t="s">
        <v>4211</v>
      </c>
      <c r="G979" s="8" t="s">
        <v>3995</v>
      </c>
      <c r="H979" s="9" t="s">
        <v>1071</v>
      </c>
      <c r="I979" s="10" t="s">
        <v>4212</v>
      </c>
      <c r="J979" s="11" t="s">
        <v>4213</v>
      </c>
      <c r="K979" s="12" t="s">
        <v>1131</v>
      </c>
      <c r="L979" s="7" t="s">
        <v>4214</v>
      </c>
      <c r="M979" s="13" t="s">
        <v>1160</v>
      </c>
      <c r="N979" s="14" t="s">
        <v>1581</v>
      </c>
      <c r="O979" s="9" t="s">
        <v>1092</v>
      </c>
      <c r="P979" s="13" t="s">
        <v>1191</v>
      </c>
      <c r="Q979" s="8" t="s">
        <v>4215</v>
      </c>
      <c r="R979" s="3" t="s">
        <v>1644</v>
      </c>
      <c r="S979" s="10" t="s">
        <v>1464</v>
      </c>
      <c r="T979" s="16">
        <f t="shared" ca="1" si="122"/>
        <v>43496</v>
      </c>
      <c r="U979" s="36" t="b">
        <f t="shared" ca="1" si="123"/>
        <v>1</v>
      </c>
      <c r="V979" s="36" t="b">
        <f t="shared" ca="1" si="124"/>
        <v>0</v>
      </c>
      <c r="W979" s="38" t="b">
        <f t="shared" ca="1" si="125"/>
        <v>0</v>
      </c>
      <c r="X979" s="2" t="b">
        <f t="shared" ca="1" si="126"/>
        <v>0</v>
      </c>
      <c r="Y979" s="2" t="b">
        <f t="shared" si="127"/>
        <v>1</v>
      </c>
    </row>
    <row r="980" spans="1:25" thickTop="1" thickBot="1" x14ac:dyDescent="0.3">
      <c r="A980" s="35">
        <v>979</v>
      </c>
      <c r="B980" s="15" t="s">
        <v>1042</v>
      </c>
      <c r="C980" s="4">
        <f t="shared" ca="1" si="120"/>
        <v>41.570603355794191</v>
      </c>
      <c r="D980" s="5">
        <f t="shared" ca="1" si="121"/>
        <v>17</v>
      </c>
      <c r="E980" s="6" t="s">
        <v>2499</v>
      </c>
      <c r="F980" s="7" t="s">
        <v>1084</v>
      </c>
      <c r="G980" s="8" t="s">
        <v>2506</v>
      </c>
      <c r="H980" s="9" t="s">
        <v>2507</v>
      </c>
      <c r="I980" s="10" t="s">
        <v>1088</v>
      </c>
      <c r="J980" s="11" t="s">
        <v>1092</v>
      </c>
      <c r="K980" s="12" t="s">
        <v>1667</v>
      </c>
      <c r="L980" s="7" t="s">
        <v>1248</v>
      </c>
      <c r="M980" s="13" t="s">
        <v>2508</v>
      </c>
      <c r="N980" s="14" t="s">
        <v>1119</v>
      </c>
      <c r="O980" s="9" t="s">
        <v>2509</v>
      </c>
      <c r="P980" s="13" t="s">
        <v>1103</v>
      </c>
      <c r="Q980" s="8" t="s">
        <v>1402</v>
      </c>
      <c r="T980" s="16">
        <f t="shared" ca="1" si="122"/>
        <v>43489</v>
      </c>
      <c r="U980" s="36" t="b">
        <f t="shared" ca="1" si="123"/>
        <v>1</v>
      </c>
      <c r="V980" s="36" t="b">
        <f t="shared" ca="1" si="124"/>
        <v>0</v>
      </c>
      <c r="W980" s="38" t="b">
        <f t="shared" ca="1" si="125"/>
        <v>0</v>
      </c>
      <c r="X980" s="2" t="b">
        <f t="shared" ca="1" si="126"/>
        <v>0</v>
      </c>
      <c r="Y980" s="2" t="b">
        <f t="shared" si="127"/>
        <v>1</v>
      </c>
    </row>
    <row r="981" spans="1:25" thickTop="1" thickBot="1" x14ac:dyDescent="0.3">
      <c r="A981" s="35">
        <v>980</v>
      </c>
      <c r="B981" s="15" t="s">
        <v>1043</v>
      </c>
      <c r="C981" s="4">
        <f t="shared" ca="1" si="120"/>
        <v>12.803287352756987</v>
      </c>
      <c r="D981" s="5">
        <f t="shared" ca="1" si="121"/>
        <v>15</v>
      </c>
      <c r="E981" s="6" t="s">
        <v>4216</v>
      </c>
      <c r="F981" s="7" t="s">
        <v>1084</v>
      </c>
      <c r="G981" s="8" t="s">
        <v>1071</v>
      </c>
      <c r="H981" s="9" t="s">
        <v>1092</v>
      </c>
      <c r="I981" s="10" t="s">
        <v>1188</v>
      </c>
      <c r="J981" s="11" t="s">
        <v>4217</v>
      </c>
      <c r="T981" s="16">
        <f t="shared" ca="1" si="122"/>
        <v>43509</v>
      </c>
      <c r="U981" s="36" t="b">
        <f t="shared" ca="1" si="123"/>
        <v>1</v>
      </c>
      <c r="V981" s="36" t="b">
        <f t="shared" ca="1" si="124"/>
        <v>0</v>
      </c>
      <c r="W981" s="38" t="b">
        <f t="shared" ca="1" si="125"/>
        <v>0</v>
      </c>
      <c r="X981" s="2" t="b">
        <f t="shared" ca="1" si="126"/>
        <v>1</v>
      </c>
      <c r="Y981" s="2" t="b">
        <f t="shared" si="127"/>
        <v>1</v>
      </c>
    </row>
    <row r="982" spans="1:25" thickTop="1" thickBot="1" x14ac:dyDescent="0.3">
      <c r="A982" s="35">
        <v>981</v>
      </c>
      <c r="B982" s="15" t="s">
        <v>1044</v>
      </c>
      <c r="C982" s="4">
        <f t="shared" ca="1" si="120"/>
        <v>61.951778872286553</v>
      </c>
      <c r="D982" s="5">
        <f t="shared" ca="1" si="121"/>
        <v>8</v>
      </c>
      <c r="E982" s="6" t="s">
        <v>1394</v>
      </c>
      <c r="F982" s="7" t="s">
        <v>1398</v>
      </c>
      <c r="G982" s="8" t="s">
        <v>1151</v>
      </c>
      <c r="H982" s="9" t="s">
        <v>1388</v>
      </c>
      <c r="T982" s="16">
        <f t="shared" ca="1" si="122"/>
        <v>43529</v>
      </c>
      <c r="U982" s="36" t="b">
        <f t="shared" ca="1" si="123"/>
        <v>0</v>
      </c>
      <c r="V982" s="36" t="b">
        <f t="shared" ca="1" si="124"/>
        <v>1</v>
      </c>
      <c r="W982" s="38" t="b">
        <f t="shared" ca="1" si="125"/>
        <v>0</v>
      </c>
      <c r="X982" s="2" t="b">
        <f t="shared" ca="1" si="126"/>
        <v>0</v>
      </c>
      <c r="Y982" s="2" t="b">
        <f t="shared" si="127"/>
        <v>1</v>
      </c>
    </row>
    <row r="983" spans="1:25" thickTop="1" thickBot="1" x14ac:dyDescent="0.3">
      <c r="A983" s="35">
        <v>982</v>
      </c>
      <c r="B983" s="15" t="s">
        <v>1045</v>
      </c>
      <c r="C983" s="4">
        <f t="shared" ca="1" si="120"/>
        <v>25.078555114726854</v>
      </c>
      <c r="D983" s="5">
        <f t="shared" ca="1" si="121"/>
        <v>6</v>
      </c>
      <c r="E983" s="6" t="s">
        <v>4218</v>
      </c>
      <c r="F983" s="7" t="s">
        <v>4219</v>
      </c>
      <c r="G983" s="8" t="s">
        <v>1128</v>
      </c>
      <c r="H983" s="9" t="s">
        <v>1236</v>
      </c>
      <c r="I983" s="10" t="s">
        <v>4220</v>
      </c>
      <c r="J983" s="11" t="s">
        <v>4172</v>
      </c>
      <c r="K983" s="12" t="s">
        <v>1092</v>
      </c>
      <c r="L983" s="7" t="s">
        <v>1071</v>
      </c>
      <c r="M983" s="13" t="s">
        <v>1154</v>
      </c>
      <c r="N983" s="14" t="s">
        <v>1266</v>
      </c>
      <c r="O983" s="9" t="s">
        <v>1499</v>
      </c>
      <c r="P983" s="13" t="s">
        <v>1151</v>
      </c>
      <c r="Q983" s="8" t="s">
        <v>1387</v>
      </c>
      <c r="R983" s="3" t="s">
        <v>4221</v>
      </c>
      <c r="S983" s="10" t="s">
        <v>1078</v>
      </c>
      <c r="T983" s="16">
        <f t="shared" ca="1" si="122"/>
        <v>43531</v>
      </c>
      <c r="U983" s="36" t="b">
        <f t="shared" ca="1" si="123"/>
        <v>0</v>
      </c>
      <c r="V983" s="36" t="b">
        <f t="shared" ca="1" si="124"/>
        <v>1</v>
      </c>
      <c r="W983" s="38" t="b">
        <f t="shared" ca="1" si="125"/>
        <v>0</v>
      </c>
      <c r="X983" s="2" t="b">
        <f t="shared" ca="1" si="126"/>
        <v>1</v>
      </c>
      <c r="Y983" s="2" t="b">
        <f t="shared" si="127"/>
        <v>1</v>
      </c>
    </row>
    <row r="984" spans="1:25" thickTop="1" thickBot="1" x14ac:dyDescent="0.3">
      <c r="A984" s="35">
        <v>983</v>
      </c>
      <c r="B984" s="15" t="s">
        <v>1046</v>
      </c>
      <c r="C984" s="4">
        <f t="shared" ca="1" si="120"/>
        <v>27.937412097184598</v>
      </c>
      <c r="D984" s="5">
        <f t="shared" ca="1" si="121"/>
        <v>17</v>
      </c>
      <c r="E984" s="6" t="s">
        <v>1108</v>
      </c>
      <c r="F984" s="7" t="s">
        <v>1088</v>
      </c>
      <c r="G984" s="8" t="s">
        <v>1131</v>
      </c>
      <c r="H984" s="9" t="s">
        <v>1372</v>
      </c>
      <c r="I984" s="10" t="s">
        <v>1414</v>
      </c>
      <c r="J984" s="11" t="s">
        <v>1250</v>
      </c>
      <c r="K984" s="12" t="s">
        <v>1097</v>
      </c>
      <c r="L984" s="7" t="s">
        <v>1248</v>
      </c>
      <c r="M984" s="13" t="s">
        <v>1092</v>
      </c>
      <c r="N984" s="14" t="s">
        <v>1071</v>
      </c>
      <c r="O984" s="9" t="s">
        <v>1096</v>
      </c>
      <c r="P984" s="13" t="s">
        <v>1077</v>
      </c>
      <c r="Q984" s="8" t="s">
        <v>1145</v>
      </c>
      <c r="T984" s="16">
        <f t="shared" ca="1" si="122"/>
        <v>43528</v>
      </c>
      <c r="U984" s="36" t="b">
        <f t="shared" ca="1" si="123"/>
        <v>1</v>
      </c>
      <c r="V984" s="36" t="b">
        <f t="shared" ca="1" si="124"/>
        <v>0</v>
      </c>
      <c r="W984" s="38" t="b">
        <f t="shared" ca="1" si="125"/>
        <v>0</v>
      </c>
      <c r="X984" s="2" t="b">
        <f t="shared" ca="1" si="126"/>
        <v>1</v>
      </c>
      <c r="Y984" s="2" t="b">
        <f t="shared" si="127"/>
        <v>1</v>
      </c>
    </row>
    <row r="985" spans="1:25" thickTop="1" thickBot="1" x14ac:dyDescent="0.3">
      <c r="A985" s="35">
        <v>984</v>
      </c>
      <c r="B985" s="15" t="s">
        <v>1047</v>
      </c>
      <c r="C985" s="4">
        <f t="shared" ca="1" si="120"/>
        <v>28.970219627347905</v>
      </c>
      <c r="D985" s="5">
        <f t="shared" ca="1" si="121"/>
        <v>15</v>
      </c>
      <c r="E985" s="6" t="s">
        <v>3275</v>
      </c>
      <c r="F985" s="7" t="s">
        <v>1075</v>
      </c>
      <c r="G985" s="8" t="s">
        <v>1216</v>
      </c>
      <c r="H985" s="9" t="s">
        <v>1092</v>
      </c>
      <c r="I985" s="10" t="s">
        <v>4222</v>
      </c>
      <c r="T985" s="16">
        <f t="shared" ca="1" si="122"/>
        <v>43518</v>
      </c>
      <c r="U985" s="36" t="b">
        <f t="shared" ca="1" si="123"/>
        <v>1</v>
      </c>
      <c r="V985" s="36" t="b">
        <f t="shared" ca="1" si="124"/>
        <v>0</v>
      </c>
      <c r="W985" s="38" t="b">
        <f t="shared" ca="1" si="125"/>
        <v>0</v>
      </c>
      <c r="X985" s="2" t="b">
        <f t="shared" ca="1" si="126"/>
        <v>1</v>
      </c>
      <c r="Y985" s="2" t="b">
        <f t="shared" si="127"/>
        <v>1</v>
      </c>
    </row>
    <row r="986" spans="1:25" thickTop="1" thickBot="1" x14ac:dyDescent="0.3">
      <c r="A986" s="35">
        <v>985</v>
      </c>
      <c r="B986" s="15" t="s">
        <v>1048</v>
      </c>
      <c r="C986" s="4">
        <f t="shared" ca="1" si="120"/>
        <v>56.21037799889038</v>
      </c>
      <c r="D986" s="5">
        <f t="shared" ca="1" si="121"/>
        <v>7</v>
      </c>
      <c r="E986" s="6" t="s">
        <v>4223</v>
      </c>
      <c r="F986" s="7" t="s">
        <v>4180</v>
      </c>
      <c r="G986" s="8" t="s">
        <v>1084</v>
      </c>
      <c r="H986" s="9" t="s">
        <v>1074</v>
      </c>
      <c r="I986" s="10" t="s">
        <v>4224</v>
      </c>
      <c r="J986" s="11" t="s">
        <v>1092</v>
      </c>
      <c r="K986" s="12" t="s">
        <v>1310</v>
      </c>
      <c r="L986" s="7" t="s">
        <v>4225</v>
      </c>
      <c r="M986" s="13" t="s">
        <v>1154</v>
      </c>
      <c r="N986" s="14" t="s">
        <v>1194</v>
      </c>
      <c r="O986" s="9" t="s">
        <v>3796</v>
      </c>
      <c r="P986" s="13" t="s">
        <v>1196</v>
      </c>
      <c r="Q986" s="8" t="s">
        <v>1198</v>
      </c>
      <c r="R986" s="3" t="s">
        <v>1197</v>
      </c>
      <c r="S986" s="10" t="s">
        <v>4226</v>
      </c>
      <c r="T986" s="16">
        <f t="shared" ca="1" si="122"/>
        <v>43505</v>
      </c>
      <c r="U986" s="36" t="b">
        <f t="shared" ca="1" si="123"/>
        <v>0</v>
      </c>
      <c r="V986" s="36" t="b">
        <f t="shared" ca="1" si="124"/>
        <v>1</v>
      </c>
      <c r="W986" s="38" t="b">
        <f t="shared" ca="1" si="125"/>
        <v>0</v>
      </c>
      <c r="X986" s="2" t="b">
        <f t="shared" ca="1" si="126"/>
        <v>0</v>
      </c>
      <c r="Y986" s="2" t="b">
        <f t="shared" si="127"/>
        <v>1</v>
      </c>
    </row>
    <row r="987" spans="1:25" thickTop="1" thickBot="1" x14ac:dyDescent="0.3">
      <c r="A987" s="35">
        <v>986</v>
      </c>
      <c r="B987" s="15" t="s">
        <v>1049</v>
      </c>
      <c r="C987" s="4">
        <f t="shared" ca="1" si="120"/>
        <v>46.863025901746148</v>
      </c>
      <c r="D987" s="5">
        <f t="shared" ca="1" si="121"/>
        <v>17</v>
      </c>
      <c r="E987" s="6" t="s">
        <v>4227</v>
      </c>
      <c r="F987" s="7" t="s">
        <v>4228</v>
      </c>
      <c r="G987" s="8" t="s">
        <v>1084</v>
      </c>
      <c r="H987" s="9" t="s">
        <v>1278</v>
      </c>
      <c r="I987" s="10" t="s">
        <v>3878</v>
      </c>
      <c r="J987" s="11" t="s">
        <v>1310</v>
      </c>
      <c r="K987" s="12" t="s">
        <v>1154</v>
      </c>
      <c r="L987" s="7" t="s">
        <v>3796</v>
      </c>
      <c r="M987" s="13" t="s">
        <v>1194</v>
      </c>
      <c r="N987" s="14" t="s">
        <v>1453</v>
      </c>
      <c r="O987" s="9" t="s">
        <v>1198</v>
      </c>
      <c r="P987" s="13" t="s">
        <v>1197</v>
      </c>
      <c r="Q987" s="8" t="s">
        <v>4229</v>
      </c>
      <c r="T987" s="16">
        <f t="shared" ca="1" si="122"/>
        <v>43521</v>
      </c>
      <c r="U987" s="36" t="b">
        <f t="shared" ca="1" si="123"/>
        <v>1</v>
      </c>
      <c r="V987" s="36" t="b">
        <f t="shared" ca="1" si="124"/>
        <v>0</v>
      </c>
      <c r="W987" s="38" t="b">
        <f t="shared" ca="1" si="125"/>
        <v>0</v>
      </c>
      <c r="X987" s="2" t="b">
        <f t="shared" ca="1" si="126"/>
        <v>0</v>
      </c>
      <c r="Y987" s="2" t="b">
        <f t="shared" si="127"/>
        <v>1</v>
      </c>
    </row>
    <row r="988" spans="1:25" thickTop="1" thickBot="1" x14ac:dyDescent="0.3">
      <c r="A988" s="35">
        <v>987</v>
      </c>
      <c r="B988" s="15" t="s">
        <v>1050</v>
      </c>
      <c r="C988" s="4">
        <f t="shared" ca="1" si="120"/>
        <v>37.190380841210377</v>
      </c>
      <c r="D988" s="5">
        <f t="shared" ca="1" si="121"/>
        <v>15</v>
      </c>
      <c r="E988" s="6" t="s">
        <v>87</v>
      </c>
      <c r="F988" s="7" t="s">
        <v>4230</v>
      </c>
      <c r="G988" s="8" t="s">
        <v>1374</v>
      </c>
      <c r="H988" s="9" t="s">
        <v>4231</v>
      </c>
      <c r="I988" s="10" t="s">
        <v>1212</v>
      </c>
      <c r="J988" s="11" t="s">
        <v>4232</v>
      </c>
      <c r="K988" s="12" t="s">
        <v>3261</v>
      </c>
      <c r="L988" s="7" t="s">
        <v>1226</v>
      </c>
      <c r="M988" s="13" t="s">
        <v>1089</v>
      </c>
      <c r="N988" s="14" t="s">
        <v>1820</v>
      </c>
      <c r="O988" s="9" t="s">
        <v>1092</v>
      </c>
      <c r="P988" s="13" t="s">
        <v>1146</v>
      </c>
      <c r="Q988" s="8" t="s">
        <v>1071</v>
      </c>
      <c r="R988" s="3" t="s">
        <v>1233</v>
      </c>
      <c r="S988" s="10" t="s">
        <v>4233</v>
      </c>
      <c r="T988" s="16">
        <f t="shared" ca="1" si="122"/>
        <v>43514</v>
      </c>
      <c r="U988" s="36" t="b">
        <f t="shared" ca="1" si="123"/>
        <v>1</v>
      </c>
      <c r="V988" s="36" t="b">
        <f t="shared" ca="1" si="124"/>
        <v>0</v>
      </c>
      <c r="W988" s="38" t="b">
        <f t="shared" ca="1" si="125"/>
        <v>0</v>
      </c>
      <c r="X988" s="2" t="b">
        <f t="shared" ca="1" si="126"/>
        <v>0</v>
      </c>
      <c r="Y988" s="2" t="b">
        <f t="shared" si="127"/>
        <v>1</v>
      </c>
    </row>
    <row r="989" spans="1:25" thickTop="1" thickBot="1" x14ac:dyDescent="0.3">
      <c r="A989" s="35">
        <v>988</v>
      </c>
      <c r="B989" s="15" t="s">
        <v>1051</v>
      </c>
      <c r="C989" s="4">
        <f t="shared" ca="1" si="120"/>
        <v>5.0514504425292035</v>
      </c>
      <c r="D989" s="5">
        <f t="shared" ca="1" si="121"/>
        <v>17</v>
      </c>
      <c r="E989" s="6" t="s">
        <v>1087</v>
      </c>
      <c r="F989" s="7" t="s">
        <v>1248</v>
      </c>
      <c r="G989" s="8" t="s">
        <v>1221</v>
      </c>
      <c r="H989" s="9" t="s">
        <v>1092</v>
      </c>
      <c r="I989" s="10" t="s">
        <v>1124</v>
      </c>
      <c r="J989" s="11" t="s">
        <v>1154</v>
      </c>
      <c r="K989" s="12" t="s">
        <v>1226</v>
      </c>
      <c r="L989" s="7" t="s">
        <v>1583</v>
      </c>
      <c r="M989" s="13" t="s">
        <v>1105</v>
      </c>
      <c r="N989" s="14" t="s">
        <v>1098</v>
      </c>
      <c r="T989" s="16">
        <f t="shared" ca="1" si="122"/>
        <v>43520</v>
      </c>
      <c r="U989" s="36" t="b">
        <f t="shared" ca="1" si="123"/>
        <v>1</v>
      </c>
      <c r="V989" s="36" t="b">
        <f t="shared" ca="1" si="124"/>
        <v>0</v>
      </c>
      <c r="W989" s="38" t="b">
        <f t="shared" ca="1" si="125"/>
        <v>0</v>
      </c>
      <c r="X989" s="2" t="b">
        <f t="shared" ca="1" si="126"/>
        <v>1</v>
      </c>
      <c r="Y989" s="2" t="b">
        <f t="shared" si="127"/>
        <v>1</v>
      </c>
    </row>
    <row r="990" spans="1:25" thickTop="1" thickBot="1" x14ac:dyDescent="0.3">
      <c r="A990" s="35">
        <v>989</v>
      </c>
      <c r="B990" s="15" t="s">
        <v>1052</v>
      </c>
      <c r="C990" s="4">
        <f t="shared" ca="1" si="120"/>
        <v>66.44642062089666</v>
      </c>
      <c r="D990" s="5">
        <f t="shared" ca="1" si="121"/>
        <v>12</v>
      </c>
      <c r="E990" s="6" t="s">
        <v>4235</v>
      </c>
      <c r="F990" s="7" t="s">
        <v>1084</v>
      </c>
      <c r="G990" s="8" t="s">
        <v>1318</v>
      </c>
      <c r="T990" s="16">
        <f t="shared" ca="1" si="122"/>
        <v>43507</v>
      </c>
      <c r="U990" s="36" t="b">
        <f t="shared" ca="1" si="123"/>
        <v>1</v>
      </c>
      <c r="V990" s="36" t="b">
        <f t="shared" ca="1" si="124"/>
        <v>0</v>
      </c>
      <c r="W990" s="38" t="b">
        <f t="shared" ca="1" si="125"/>
        <v>0</v>
      </c>
      <c r="X990" s="2" t="b">
        <f t="shared" ca="1" si="126"/>
        <v>0</v>
      </c>
      <c r="Y990" s="2" t="b">
        <f t="shared" si="127"/>
        <v>1</v>
      </c>
    </row>
    <row r="991" spans="1:25" thickTop="1" thickBot="1" x14ac:dyDescent="0.3">
      <c r="A991" s="35">
        <v>990</v>
      </c>
      <c r="B991" s="15" t="s">
        <v>1053</v>
      </c>
      <c r="C991" s="4">
        <f t="shared" ca="1" si="120"/>
        <v>31.378757654896773</v>
      </c>
      <c r="D991" s="5">
        <f t="shared" ca="1" si="121"/>
        <v>5</v>
      </c>
      <c r="E991" s="6" t="s">
        <v>4236</v>
      </c>
      <c r="F991" s="7" t="s">
        <v>1084</v>
      </c>
      <c r="G991" s="8" t="s">
        <v>1113</v>
      </c>
      <c r="H991" s="9" t="s">
        <v>2267</v>
      </c>
      <c r="I991" s="10" t="s">
        <v>1194</v>
      </c>
      <c r="J991" s="11" t="s">
        <v>1270</v>
      </c>
      <c r="K991" s="12" t="s">
        <v>1227</v>
      </c>
      <c r="L991" s="7" t="s">
        <v>1196</v>
      </c>
      <c r="M991" s="13" t="s">
        <v>1209</v>
      </c>
      <c r="N991" s="14" t="s">
        <v>1198</v>
      </c>
      <c r="O991" s="9" t="s">
        <v>2319</v>
      </c>
      <c r="T991" s="16">
        <f t="shared" ca="1" si="122"/>
        <v>43494</v>
      </c>
      <c r="U991" s="36" t="b">
        <f t="shared" ca="1" si="123"/>
        <v>0</v>
      </c>
      <c r="V991" s="36" t="b">
        <f t="shared" ca="1" si="124"/>
        <v>1</v>
      </c>
      <c r="W991" s="38" t="b">
        <f t="shared" ca="1" si="125"/>
        <v>0</v>
      </c>
      <c r="X991" s="2" t="b">
        <f t="shared" ca="1" si="126"/>
        <v>0</v>
      </c>
      <c r="Y991" s="2" t="b">
        <f t="shared" si="127"/>
        <v>1</v>
      </c>
    </row>
    <row r="992" spans="1:25" thickTop="1" thickBot="1" x14ac:dyDescent="0.3">
      <c r="A992" s="35">
        <v>991</v>
      </c>
      <c r="B992" s="15" t="s">
        <v>1054</v>
      </c>
      <c r="C992" s="4">
        <f t="shared" ca="1" si="120"/>
        <v>66.066234555479426</v>
      </c>
      <c r="D992" s="5">
        <f t="shared" ca="1" si="121"/>
        <v>13</v>
      </c>
      <c r="E992" s="6" t="s">
        <v>1824</v>
      </c>
      <c r="F992" s="7" t="s">
        <v>4237</v>
      </c>
      <c r="G992" s="8" t="s">
        <v>1248</v>
      </c>
      <c r="H992" s="9" t="s">
        <v>1084</v>
      </c>
      <c r="I992" s="10" t="s">
        <v>1225</v>
      </c>
      <c r="J992" s="11" t="s">
        <v>2549</v>
      </c>
      <c r="K992" s="12" t="s">
        <v>2181</v>
      </c>
      <c r="L992" s="7" t="s">
        <v>1092</v>
      </c>
      <c r="M992" s="13" t="s">
        <v>1154</v>
      </c>
      <c r="N992" s="14" t="s">
        <v>4238</v>
      </c>
      <c r="O992" s="9" t="s">
        <v>4239</v>
      </c>
      <c r="P992" s="13" t="s">
        <v>4240</v>
      </c>
      <c r="Q992" s="8" t="s">
        <v>1248</v>
      </c>
      <c r="R992" s="3" t="s">
        <v>1092</v>
      </c>
      <c r="S992" s="10" t="s">
        <v>1397</v>
      </c>
      <c r="T992" s="16">
        <f t="shared" ca="1" si="122"/>
        <v>43502</v>
      </c>
      <c r="U992" s="36" t="b">
        <f t="shared" ca="1" si="123"/>
        <v>1</v>
      </c>
      <c r="V992" s="36" t="b">
        <f t="shared" ca="1" si="124"/>
        <v>0</v>
      </c>
      <c r="W992" s="38" t="b">
        <f t="shared" ca="1" si="125"/>
        <v>0</v>
      </c>
      <c r="X992" s="2" t="b">
        <f t="shared" ca="1" si="126"/>
        <v>0</v>
      </c>
      <c r="Y992" s="2" t="b">
        <f t="shared" si="127"/>
        <v>1</v>
      </c>
    </row>
    <row r="993" spans="1:27" thickTop="1" thickBot="1" x14ac:dyDescent="0.3">
      <c r="A993" s="35">
        <v>992</v>
      </c>
      <c r="B993" s="15" t="s">
        <v>1055</v>
      </c>
      <c r="C993" s="4">
        <f t="shared" ca="1" si="120"/>
        <v>53.362218096887439</v>
      </c>
      <c r="D993" s="5">
        <f t="shared" ca="1" si="121"/>
        <v>17</v>
      </c>
      <c r="E993" s="6" t="s">
        <v>2832</v>
      </c>
      <c r="F993" s="7" t="s">
        <v>1154</v>
      </c>
      <c r="G993" s="8" t="s">
        <v>1391</v>
      </c>
      <c r="H993" s="9" t="s">
        <v>1499</v>
      </c>
      <c r="I993" s="10" t="s">
        <v>1146</v>
      </c>
      <c r="J993" s="11" t="s">
        <v>1226</v>
      </c>
      <c r="K993" s="12" t="s">
        <v>4241</v>
      </c>
      <c r="L993" s="7" t="s">
        <v>4242</v>
      </c>
      <c r="M993" s="13" t="s">
        <v>4243</v>
      </c>
      <c r="N993" s="14" t="s">
        <v>4234</v>
      </c>
      <c r="O993" s="9" t="s">
        <v>4244</v>
      </c>
      <c r="P993" s="13" t="s">
        <v>1151</v>
      </c>
      <c r="Q993" s="8" t="s">
        <v>4245</v>
      </c>
      <c r="T993" s="16">
        <f t="shared" ca="1" si="122"/>
        <v>43490</v>
      </c>
      <c r="U993" s="36" t="b">
        <f t="shared" ca="1" si="123"/>
        <v>1</v>
      </c>
      <c r="V993" s="36" t="b">
        <f t="shared" ca="1" si="124"/>
        <v>0</v>
      </c>
      <c r="W993" s="38" t="b">
        <f t="shared" ca="1" si="125"/>
        <v>0</v>
      </c>
      <c r="X993" s="2" t="b">
        <f t="shared" ca="1" si="126"/>
        <v>0</v>
      </c>
      <c r="Y993" s="2" t="b">
        <f t="shared" si="127"/>
        <v>1</v>
      </c>
    </row>
    <row r="994" spans="1:27" thickTop="1" thickBot="1" x14ac:dyDescent="0.3">
      <c r="A994" s="35">
        <v>993</v>
      </c>
      <c r="B994" s="15" t="s">
        <v>1056</v>
      </c>
      <c r="C994" s="4">
        <f t="shared" ca="1" si="120"/>
        <v>82.517071142566152</v>
      </c>
      <c r="D994" s="5">
        <f t="shared" ca="1" si="121"/>
        <v>15</v>
      </c>
      <c r="E994" s="6" t="s">
        <v>1057</v>
      </c>
      <c r="T994" s="16">
        <f t="shared" ca="1" si="122"/>
        <v>43503</v>
      </c>
      <c r="U994" s="36" t="b">
        <f t="shared" ca="1" si="123"/>
        <v>1</v>
      </c>
      <c r="V994" s="36" t="b">
        <f t="shared" ca="1" si="124"/>
        <v>0</v>
      </c>
      <c r="W994" s="38" t="b">
        <f t="shared" ca="1" si="125"/>
        <v>0</v>
      </c>
      <c r="X994" s="2" t="b">
        <f t="shared" ca="1" si="126"/>
        <v>0</v>
      </c>
      <c r="Y994" s="2" t="b">
        <f t="shared" si="127"/>
        <v>1</v>
      </c>
    </row>
    <row r="995" spans="1:27" thickTop="1" thickBot="1" x14ac:dyDescent="0.3">
      <c r="A995" s="35">
        <v>994</v>
      </c>
      <c r="B995" s="15" t="s">
        <v>1058</v>
      </c>
      <c r="C995" s="4">
        <f t="shared" ca="1" si="120"/>
        <v>15.834475214405586</v>
      </c>
      <c r="D995" s="5">
        <f t="shared" ca="1" si="121"/>
        <v>3</v>
      </c>
      <c r="E995" s="6" t="s">
        <v>1059</v>
      </c>
      <c r="T995" s="16">
        <f t="shared" ca="1" si="122"/>
        <v>43527</v>
      </c>
      <c r="U995" s="36" t="b">
        <f t="shared" ca="1" si="123"/>
        <v>0</v>
      </c>
      <c r="V995" s="36" t="b">
        <f t="shared" ca="1" si="124"/>
        <v>1</v>
      </c>
      <c r="W995" s="38" t="b">
        <f t="shared" ca="1" si="125"/>
        <v>0</v>
      </c>
      <c r="X995" s="2" t="b">
        <f t="shared" ca="1" si="126"/>
        <v>1</v>
      </c>
      <c r="Y995" s="2" t="b">
        <f t="shared" si="127"/>
        <v>1</v>
      </c>
    </row>
    <row r="996" spans="1:27" thickTop="1" thickBot="1" x14ac:dyDescent="0.3">
      <c r="A996" s="35">
        <v>995</v>
      </c>
      <c r="B996" s="15" t="s">
        <v>1060</v>
      </c>
      <c r="C996" s="4">
        <f t="shared" ca="1" si="120"/>
        <v>85.817958565775243</v>
      </c>
      <c r="D996" s="5">
        <f t="shared" ca="1" si="121"/>
        <v>3</v>
      </c>
      <c r="E996" s="6" t="s">
        <v>4246</v>
      </c>
      <c r="F996" s="7" t="s">
        <v>1768</v>
      </c>
      <c r="T996" s="16">
        <f t="shared" ca="1" si="122"/>
        <v>43502</v>
      </c>
      <c r="U996" s="36" t="b">
        <f t="shared" ca="1" si="123"/>
        <v>0</v>
      </c>
      <c r="V996" s="36" t="b">
        <f t="shared" ca="1" si="124"/>
        <v>1</v>
      </c>
      <c r="W996" s="38" t="b">
        <f t="shared" ca="1" si="125"/>
        <v>0</v>
      </c>
      <c r="X996" s="2" t="b">
        <f t="shared" ca="1" si="126"/>
        <v>0</v>
      </c>
      <c r="Y996" s="2" t="b">
        <f t="shared" si="127"/>
        <v>1</v>
      </c>
    </row>
    <row r="997" spans="1:27" thickTop="1" thickBot="1" x14ac:dyDescent="0.3">
      <c r="A997" s="35">
        <v>996</v>
      </c>
      <c r="B997" s="15" t="s">
        <v>1061</v>
      </c>
      <c r="C997" s="4">
        <f t="shared" ca="1" si="120"/>
        <v>78.513891236534178</v>
      </c>
      <c r="D997" s="5">
        <f t="shared" ca="1" si="121"/>
        <v>4</v>
      </c>
      <c r="E997" s="6" t="s">
        <v>1099</v>
      </c>
      <c r="F997" s="7" t="s">
        <v>4247</v>
      </c>
      <c r="G997" s="8" t="s">
        <v>1184</v>
      </c>
      <c r="H997" s="9" t="s">
        <v>1185</v>
      </c>
      <c r="I997" s="10" t="s">
        <v>1182</v>
      </c>
      <c r="J997" s="11" t="s">
        <v>1459</v>
      </c>
      <c r="K997" s="12" t="s">
        <v>1460</v>
      </c>
      <c r="L997" s="7" t="s">
        <v>4248</v>
      </c>
      <c r="M997" s="13" t="s">
        <v>1086</v>
      </c>
      <c r="N997" s="14" t="s">
        <v>1674</v>
      </c>
      <c r="O997" s="9" t="s">
        <v>1084</v>
      </c>
      <c r="P997" s="13" t="s">
        <v>4249</v>
      </c>
      <c r="Q997" s="8" t="s">
        <v>1482</v>
      </c>
      <c r="R997" s="3" t="s">
        <v>1305</v>
      </c>
      <c r="S997" s="10" t="s">
        <v>2111</v>
      </c>
      <c r="T997" s="16">
        <f t="shared" ca="1" si="122"/>
        <v>43519</v>
      </c>
      <c r="U997" s="36" t="b">
        <f t="shared" ca="1" si="123"/>
        <v>0</v>
      </c>
      <c r="V997" s="36" t="b">
        <f t="shared" ca="1" si="124"/>
        <v>1</v>
      </c>
      <c r="W997" s="38" t="b">
        <f t="shared" ca="1" si="125"/>
        <v>0</v>
      </c>
      <c r="X997" s="2" t="b">
        <f t="shared" ca="1" si="126"/>
        <v>0</v>
      </c>
      <c r="Y997" s="2" t="b">
        <f t="shared" si="127"/>
        <v>1</v>
      </c>
    </row>
    <row r="998" spans="1:27" thickTop="1" thickBot="1" x14ac:dyDescent="0.3">
      <c r="A998" s="35">
        <v>997</v>
      </c>
      <c r="B998" s="15" t="s">
        <v>1062</v>
      </c>
      <c r="C998" s="4">
        <f t="shared" ca="1" si="120"/>
        <v>50.153548670153739</v>
      </c>
      <c r="D998" s="5">
        <f t="shared" ca="1" si="121"/>
        <v>17</v>
      </c>
      <c r="E998" s="6" t="s">
        <v>4210</v>
      </c>
      <c r="F998" s="7" t="s">
        <v>1071</v>
      </c>
      <c r="G998" s="8" t="s">
        <v>1353</v>
      </c>
      <c r="H998" s="9" t="s">
        <v>1638</v>
      </c>
      <c r="I998" s="10" t="s">
        <v>1151</v>
      </c>
      <c r="J998" s="11" t="s">
        <v>4250</v>
      </c>
      <c r="K998" s="12" t="s">
        <v>3375</v>
      </c>
      <c r="L998" s="7" t="s">
        <v>3686</v>
      </c>
      <c r="M998" s="13" t="s">
        <v>4251</v>
      </c>
      <c r="N998" s="14" t="s">
        <v>4252</v>
      </c>
      <c r="T998" s="16">
        <f t="shared" ca="1" si="122"/>
        <v>43530</v>
      </c>
      <c r="U998" s="36" t="b">
        <f t="shared" ca="1" si="123"/>
        <v>1</v>
      </c>
      <c r="V998" s="36" t="b">
        <f t="shared" ca="1" si="124"/>
        <v>0</v>
      </c>
      <c r="W998" s="38" t="b">
        <f t="shared" ca="1" si="125"/>
        <v>0</v>
      </c>
      <c r="X998" s="2" t="b">
        <f t="shared" ca="1" si="126"/>
        <v>0</v>
      </c>
      <c r="Y998" s="2" t="b">
        <f t="shared" si="127"/>
        <v>1</v>
      </c>
    </row>
    <row r="999" spans="1:27" thickTop="1" thickBot="1" x14ac:dyDescent="0.3">
      <c r="A999" s="35">
        <v>998</v>
      </c>
      <c r="B999" s="15" t="s">
        <v>1063</v>
      </c>
      <c r="C999" s="4">
        <f t="shared" ca="1" si="120"/>
        <v>63.167403077514606</v>
      </c>
      <c r="D999" s="5">
        <f t="shared" ca="1" si="121"/>
        <v>12</v>
      </c>
      <c r="E999" s="6" t="s">
        <v>2717</v>
      </c>
      <c r="F999" s="7" t="s">
        <v>3342</v>
      </c>
      <c r="G999" s="8" t="s">
        <v>3265</v>
      </c>
      <c r="H999" s="9" t="s">
        <v>2819</v>
      </c>
      <c r="I999" s="10" t="s">
        <v>1499</v>
      </c>
      <c r="J999" s="11" t="s">
        <v>1076</v>
      </c>
      <c r="K999" s="12" t="s">
        <v>1092</v>
      </c>
      <c r="L999" s="7" t="s">
        <v>4253</v>
      </c>
      <c r="M999" s="13" t="s">
        <v>1230</v>
      </c>
      <c r="N999" s="14" t="s">
        <v>1092</v>
      </c>
      <c r="O999" s="9" t="s">
        <v>1231</v>
      </c>
      <c r="P999" s="13" t="s">
        <v>1233</v>
      </c>
      <c r="Q999" s="8" t="s">
        <v>1495</v>
      </c>
      <c r="R999" s="3" t="s">
        <v>2560</v>
      </c>
      <c r="S999" s="10" t="s">
        <v>1071</v>
      </c>
      <c r="T999" s="16">
        <f t="shared" ca="1" si="122"/>
        <v>43527</v>
      </c>
      <c r="U999" s="36" t="b">
        <f t="shared" ca="1" si="123"/>
        <v>1</v>
      </c>
      <c r="V999" s="36" t="b">
        <f t="shared" ca="1" si="124"/>
        <v>0</v>
      </c>
      <c r="W999" s="38" t="b">
        <f t="shared" ca="1" si="125"/>
        <v>0</v>
      </c>
      <c r="X999" s="2" t="b">
        <f t="shared" ca="1" si="126"/>
        <v>0</v>
      </c>
      <c r="Y999" s="2" t="b">
        <f t="shared" si="127"/>
        <v>1</v>
      </c>
    </row>
    <row r="1000" spans="1:27" thickTop="1" thickBot="1" x14ac:dyDescent="0.3">
      <c r="A1000" s="35">
        <v>999</v>
      </c>
      <c r="B1000" s="15" t="s">
        <v>1064</v>
      </c>
      <c r="C1000" s="4">
        <f t="shared" ca="1" si="120"/>
        <v>16.992008219361942</v>
      </c>
      <c r="D1000" s="5">
        <f t="shared" ca="1" si="121"/>
        <v>17</v>
      </c>
      <c r="E1000" s="6" t="s">
        <v>3963</v>
      </c>
      <c r="F1000" s="7" t="s">
        <v>3265</v>
      </c>
      <c r="G1000" s="8" t="s">
        <v>2591</v>
      </c>
      <c r="H1000" s="9" t="s">
        <v>1071</v>
      </c>
      <c r="I1000" s="10" t="s">
        <v>1194</v>
      </c>
      <c r="J1000" s="11" t="s">
        <v>1283</v>
      </c>
      <c r="K1000" s="12" t="s">
        <v>1499</v>
      </c>
      <c r="L1000" s="7" t="s">
        <v>1119</v>
      </c>
      <c r="M1000" s="13" t="s">
        <v>1113</v>
      </c>
      <c r="N1000" s="14" t="s">
        <v>1092</v>
      </c>
      <c r="O1000" s="9" t="s">
        <v>1539</v>
      </c>
      <c r="P1000" s="13" t="s">
        <v>2725</v>
      </c>
      <c r="Q1000" s="8" t="s">
        <v>1106</v>
      </c>
      <c r="R1000" s="3" t="s">
        <v>4254</v>
      </c>
      <c r="S1000" s="10" t="s">
        <v>1887</v>
      </c>
      <c r="T1000" s="16">
        <f t="shared" ca="1" si="122"/>
        <v>43504</v>
      </c>
      <c r="U1000" s="36" t="b">
        <f t="shared" ca="1" si="123"/>
        <v>1</v>
      </c>
      <c r="V1000" s="36" t="b">
        <f t="shared" ca="1" si="124"/>
        <v>0</v>
      </c>
      <c r="W1000" s="38" t="b">
        <f t="shared" ca="1" si="125"/>
        <v>0</v>
      </c>
      <c r="X1000" s="2" t="b">
        <f t="shared" ca="1" si="126"/>
        <v>1</v>
      </c>
      <c r="Y1000" s="2" t="b">
        <f t="shared" si="127"/>
        <v>1</v>
      </c>
    </row>
    <row r="1001" spans="1:27" thickTop="1" thickBot="1" x14ac:dyDescent="0.3">
      <c r="A1001" s="35">
        <v>1000</v>
      </c>
      <c r="B1001" s="15" t="s">
        <v>1065</v>
      </c>
      <c r="C1001" s="4">
        <f t="shared" ca="1" si="120"/>
        <v>43.035577084434962</v>
      </c>
      <c r="D1001" s="5">
        <f ca="1">COUNTA(D1000:T1000)</f>
        <v>17</v>
      </c>
      <c r="E1001" s="6" t="s">
        <v>3963</v>
      </c>
      <c r="F1001" s="7" t="s">
        <v>3265</v>
      </c>
      <c r="G1001" s="8" t="s">
        <v>1135</v>
      </c>
      <c r="H1001" s="9" t="s">
        <v>1538</v>
      </c>
      <c r="I1001" s="10" t="s">
        <v>4255</v>
      </c>
      <c r="J1001" s="11" t="s">
        <v>1146</v>
      </c>
      <c r="K1001" s="12" t="s">
        <v>1499</v>
      </c>
      <c r="L1001" s="7" t="s">
        <v>1154</v>
      </c>
      <c r="M1001" s="13" t="s">
        <v>1209</v>
      </c>
      <c r="N1001" s="14" t="s">
        <v>2560</v>
      </c>
      <c r="O1001" s="9" t="s">
        <v>1194</v>
      </c>
      <c r="P1001" s="13" t="s">
        <v>4256</v>
      </c>
      <c r="T1001" s="16">
        <f t="shared" ca="1" si="122"/>
        <v>43528</v>
      </c>
      <c r="U1001" s="36" t="b">
        <f t="shared" ca="1" si="123"/>
        <v>1</v>
      </c>
      <c r="V1001" s="36" t="b">
        <f t="shared" ca="1" si="124"/>
        <v>0</v>
      </c>
      <c r="W1001" s="38" t="b">
        <f t="shared" ca="1" si="125"/>
        <v>0</v>
      </c>
      <c r="X1001" s="2" t="b">
        <f t="shared" ca="1" si="126"/>
        <v>0</v>
      </c>
      <c r="Y1001" s="2" t="b">
        <f t="shared" si="127"/>
        <v>1</v>
      </c>
    </row>
    <row r="1002" spans="1:27" s="42" customFormat="1" ht="15.75" thickTop="1" x14ac:dyDescent="0.25">
      <c r="B1002" s="43" t="s">
        <v>4273</v>
      </c>
      <c r="C1002" s="44">
        <f ca="1">SUBTOTAL(109,Table2[Avalilable quantity(in dozens)])</f>
        <v>50266.83788024581</v>
      </c>
      <c r="D1002" s="45">
        <f ca="1">SUBTOTAL(101,Table2[Number of ingredients])</f>
        <v>11.151999999999999</v>
      </c>
      <c r="E1002" s="43"/>
      <c r="T1002" s="46">
        <f ca="1">SUBTOTAL(101,Table2[Average expiration date])</f>
        <v>43510.249000000003</v>
      </c>
    </row>
    <row r="1003" spans="1:27" s="47" customFormat="1" ht="15" x14ac:dyDescent="0.25">
      <c r="B1003" s="48" t="s">
        <v>4284</v>
      </c>
      <c r="C1003" s="48">
        <f ca="1">MAX(C2:C1000)</f>
        <v>99.865485075774927</v>
      </c>
      <c r="D1003" s="47">
        <f ca="1">MAX(D2:D1000)</f>
        <v>17</v>
      </c>
      <c r="T1003" s="49"/>
      <c r="Z1003" s="1"/>
      <c r="AA1003" s="1"/>
    </row>
    <row r="1004" spans="1:27" s="1" customFormat="1" ht="15" x14ac:dyDescent="0.25"/>
    <row r="1005" spans="1:27" s="1" customFormat="1" ht="15.75" thickBot="1" x14ac:dyDescent="0.3"/>
  </sheetData>
  <conditionalFormatting sqref="W1:W1001 W1004:W1048576">
    <cfRule type="cellIs" dxfId="7" priority="2" operator="equal">
      <formula>FALSE</formula>
    </cfRule>
    <cfRule type="expression" dxfId="6" priority="3">
      <formula>"Cell Value = FALSE"</formula>
    </cfRule>
    <cfRule type="cellIs" dxfId="5" priority="5" operator="equal">
      <formula>TRUE</formula>
    </cfRule>
  </conditionalFormatting>
  <conditionalFormatting sqref="X1:X104857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S Z c 4 T s T D e i u m A A A A + A A A A B I A H A B D b 2 5 m a W c v U G F j a 2 F n Z S 5 4 b W w g o h g A K K A U A A A A A A A A A A A A A A A A A A A A A A A A A A A A h Y + 9 D o I w G E V f h X S n P x A M I R 9 l c J V o N D G u D V Z o h N b Q Y n k 3 B x / J V 5 B E U T f H e 3 K G c x + 3 O x R j 1 w Z X 2 V t l d I 4 Y p i i Q u j J H p e s c D e 4 U p q j g s B H V W d Q y m G R t s 9 E e c 9 Q 4 d 8 k I 8 d 5 j H 2 P T 1 y S i l J F D u d p V j e w E + s j q v x w q b Z 3 Q l U Q c 9 q 8 Y H u F F g p O Y x Z i l D M i M o V T 6 q 0 R T M a Z A f i A s h 9 Y N v e S 9 C b d r I P M E 8 n 7 B n 1 B L A w Q U A A I A C A B J l z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c 4 T m e x E B 2 u A Q A A Y A Q A A B M A H A B G b 3 J t d W x h c y 9 T Z W N 0 a W 9 u M S 5 t I K I Y A C i g F A A A A A A A A A A A A A A A A A A A A A A A A A A A A H 2 U T W v j M B C G 7 4 H 8 B 6 G 9 2 C B C 3 e / d k k N I W z Y s l N K k 9 J C E R b G n i a g s t d I 4 d W v 8 3 y t / N R u y y B c N 8 4 z e d z Q M t h C j 0 I p M m z O 6 6 v f 6 P b v h B h J y b 3 S S x W j J k E j A f o + 4 b 6 o z E 4 P L 3 O Q x y M G T N i 8 r r V + C W y F h M N Y K Q a E N 6 P j X 4 t G C s Y s b u R V 2 c a 3 f l d Q 8 s Y t O c 5 B L m 9 O Q E Z V J y Q i a D E L W W H Q l f 6 c b A H R W j W c x n y C k Q 9 p h y v 4 I l Q x p X U W X 5 f y a I 1 + 2 G j / o A 6 R 6 6 x 4 x 1 j J L l a V O Z 8 Z X r s k G t O l g 3 4 w V t A E R Z a Q N T 3 b h 8 R E t w 2 8 H d z X V 6 C x + A 0 / c W 3 c W L W n z w W E z j M z b m p G U 0 5 h L b u y w m s F y J z / e c L V 2 d 2 Y f r 7 C T n h m u 7 L M 2 a S N V w c r g o B d W F H S i E s i d 1 0 T h + e m g K i 0 Z K b o B k j u e g q P o 8 g Q h x x q O t l w K W V m R t 4 w r F P g R C E U S / Q n K h l 2 5 y t I V m P r C X R 0 S / U y E W r u t E d U C H J p O 9 u C + 5 z / s 2 A d P f P D U B 8 9 8 8 N w H L 3 z w 0 g d / + m B 0 5 K W R l 3 q H F H m n F H n H F B 3 O a b Q F w 9 d A I H 8 V h t e / i o T j 9 9 5 U c V m G / Z 5 Q / 9 3 b q y 9 Q S w E C L Q A U A A I A C A B J l z h O x M N 6 K 6 Y A A A D 4 A A A A E g A A A A A A A A A A A A A A A A A A A A A A Q 2 9 u Z m l n L 1 B h Y 2 t h Z 2 U u e G 1 s U E s B A i 0 A F A A C A A g A S Z c 4 T g / K 6 a u k A A A A 6 Q A A A B M A A A A A A A A A A A A A A A A A 8 g A A A F t D b 2 5 0 Z W 5 0 X 1 R 5 c G V z X S 5 4 b W x Q S w E C L Q A U A A I A C A B J l z h O Z 7 E Q H a 4 B A A B g B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Q A A A A A A A E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S W 5 k Z X g s M H 0 m c X V v d D s s J n F 1 b 3 Q 7 U 2 V j d G l v b j E v U H J v Z H V j d H M v Q 2 h h b m d l Z C B U e X B l L n t Q c m 9 k d W N 0 I E 5 h b W U s M X 0 m c X V v d D s s J n F 1 b 3 Q 7 U 2 V j d G l v b j E v U H J v Z H V j d H M v Q 2 h h b m d l Z C B U e X B l L n t B d m F s a W x h Y m x l I H F 1 Y W 5 0 a X R 5 K G l u I G R v e m V u c y k s M n 0 m c X V v d D s s J n F 1 b 3 Q 7 U 2 V j d G l v b j E v U H J v Z H V j d H M v Q 2 h h b m d l Z C B U e X B l L n t O d W 1 i Z X I g b 2 Y g a W 5 n c m V k a W V u d H M s M 3 0 m c X V v d D s s J n F 1 b 3 Q 7 U 2 V j d G l v b j E v U H J v Z H V j d H M v Q 2 h h b m d l Z C B U e X B l L n t J b m d y Z W R p Z W 5 0 c y w 0 f S Z x d W 9 0 O y w m c X V v d D t T Z W N 0 a W 9 u M S 9 Q c m 9 k d W N 0 c y 9 D a G F u Z 2 V k I F R 5 c G U u e 0 l u Z 3 J l Z G l l b n R z M i w 1 f S Z x d W 9 0 O y w m c X V v d D t T Z W N 0 a W 9 u M S 9 Q c m 9 k d W N 0 c y 9 D a G F u Z 2 V k I F R 5 c G U u e 0 l u Z 3 J l Z G l l b n R z M y w 2 f S Z x d W 9 0 O y w m c X V v d D t T Z W N 0 a W 9 u M S 9 Q c m 9 k d W N 0 c y 9 D a G F u Z 2 V k I F R 5 c G U u e 0 l u Z 3 J l Z G l l b n R z N C w 3 f S Z x d W 9 0 O y w m c X V v d D t T Z W N 0 a W 9 u M S 9 Q c m 9 k d W N 0 c y 9 D a G F u Z 2 V k I F R 5 c G U u e 0 l u Z 3 J l Z G l l b n R z N S w 4 f S Z x d W 9 0 O y w m c X V v d D t T Z W N 0 a W 9 u M S 9 Q c m 9 k d W N 0 c y 9 D a G F u Z 2 V k I F R 5 c G U u e 0 l u Z 3 J l Z G l l b n R z N i w 5 f S Z x d W 9 0 O y w m c X V v d D t T Z W N 0 a W 9 u M S 9 Q c m 9 k d W N 0 c y 9 D a G F u Z 2 V k I F R 5 c G U u e 0 l u Z 3 J l Z G l l b n R z N y w x M H 0 m c X V v d D s s J n F 1 b 3 Q 7 U 2 V j d G l v b j E v U H J v Z H V j d H M v Q 2 h h b m d l Z C B U e X B l L n t J b m d y Z W R p Z W 5 0 c z g s M T F 9 J n F 1 b 3 Q 7 L C Z x d W 9 0 O 1 N l Y 3 R p b 2 4 x L 1 B y b 2 R 1 Y 3 R z L 0 N o Y W 5 n Z W Q g V H l w Z S 5 7 S W 5 n c m V k a W V u d H M 5 L D E y f S Z x d W 9 0 O y w m c X V v d D t T Z W N 0 a W 9 u M S 9 Q c m 9 k d W N 0 c y 9 D a G F u Z 2 V k I F R 5 c G U u e 0 l u Z 3 J l Z G l l b n R z M T A s M T N 9 J n F 1 b 3 Q 7 L C Z x d W 9 0 O 1 N l Y 3 R p b 2 4 x L 1 B y b 2 R 1 Y 3 R z L 0 N o Y W 5 n Z W Q g V H l w Z S 5 7 S W 5 n c m V k a W V u d H M x M S w x N H 0 m c X V v d D s s J n F 1 b 3 Q 7 U 2 V j d G l v b j E v U H J v Z H V j d H M v Q 2 h h b m d l Z C B U e X B l L n t J b m d y Z W R p Z W 5 0 c z E y L D E 1 f S Z x d W 9 0 O y w m c X V v d D t T Z W N 0 a W 9 u M S 9 Q c m 9 k d W N 0 c y 9 D a G F u Z 2 V k I F R 5 c G U u e 0 l u Z 3 J l Z G l l b n R z M T M s M T Z 9 J n F 1 b 3 Q 7 L C Z x d W 9 0 O 1 N l Y 3 R p b 2 4 x L 1 B y b 2 R 1 Y 3 R z L 0 N o Y W 5 n Z W Q g V H l w Z S 5 7 S W 5 n c m V k a W V u d H M x N C w x N 3 0 m c X V v d D s s J n F 1 b 3 Q 7 U 2 V j d G l v b j E v U H J v Z H V j d H M v Q 2 h h b m d l Z C B U e X B l L n t J b m d y Z W R p Z W 5 0 c z E 1 L D E 4 f S Z x d W 9 0 O y w m c X V v d D t T Z W N 0 a W 9 u M S 9 Q c m 9 k d W N 0 c y 9 D a G F u Z 2 V k I F R 5 c G U u e 0 F 2 Z X J h Z 2 U g Z X h w a X J h d G l v b i B k Y X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H J v Z H V j d H M v Q 2 h h b m d l Z C B U e X B l L n t J b m R l e C w w f S Z x d W 9 0 O y w m c X V v d D t T Z W N 0 a W 9 u M S 9 Q c m 9 k d W N 0 c y 9 D a G F u Z 2 V k I F R 5 c G U u e 1 B y b 2 R 1 Y 3 Q g T m F t Z S w x f S Z x d W 9 0 O y w m c X V v d D t T Z W N 0 a W 9 u M S 9 Q c m 9 k d W N 0 c y 9 D a G F u Z 2 V k I F R 5 c G U u e 0 F 2 Y W x p b G F i b G U g c X V h b n R p d H k o a W 4 g Z G 9 6 Z W 5 z K S w y f S Z x d W 9 0 O y w m c X V v d D t T Z W N 0 a W 9 u M S 9 Q c m 9 k d W N 0 c y 9 D a G F u Z 2 V k I F R 5 c G U u e 0 5 1 b W J l c i B v Z i B p b m d y Z W R p Z W 5 0 c y w z f S Z x d W 9 0 O y w m c X V v d D t T Z W N 0 a W 9 u M S 9 Q c m 9 k d W N 0 c y 9 D a G F u Z 2 V k I F R 5 c G U u e 0 l u Z 3 J l Z G l l b n R z L D R 9 J n F 1 b 3 Q 7 L C Z x d W 9 0 O 1 N l Y 3 R p b 2 4 x L 1 B y b 2 R 1 Y 3 R z L 0 N o Y W 5 n Z W Q g V H l w Z S 5 7 S W 5 n c m V k a W V u d H M y L D V 9 J n F 1 b 3 Q 7 L C Z x d W 9 0 O 1 N l Y 3 R p b 2 4 x L 1 B y b 2 R 1 Y 3 R z L 0 N o Y W 5 n Z W Q g V H l w Z S 5 7 S W 5 n c m V k a W V u d H M z L D Z 9 J n F 1 b 3 Q 7 L C Z x d W 9 0 O 1 N l Y 3 R p b 2 4 x L 1 B y b 2 R 1 Y 3 R z L 0 N o Y W 5 n Z W Q g V H l w Z S 5 7 S W 5 n c m V k a W V u d H M 0 L D d 9 J n F 1 b 3 Q 7 L C Z x d W 9 0 O 1 N l Y 3 R p b 2 4 x L 1 B y b 2 R 1 Y 3 R z L 0 N o Y W 5 n Z W Q g V H l w Z S 5 7 S W 5 n c m V k a W V u d H M 1 L D h 9 J n F 1 b 3 Q 7 L C Z x d W 9 0 O 1 N l Y 3 R p b 2 4 x L 1 B y b 2 R 1 Y 3 R z L 0 N o Y W 5 n Z W Q g V H l w Z S 5 7 S W 5 n c m V k a W V u d H M 2 L D l 9 J n F 1 b 3 Q 7 L C Z x d W 9 0 O 1 N l Y 3 R p b 2 4 x L 1 B y b 2 R 1 Y 3 R z L 0 N o Y W 5 n Z W Q g V H l w Z S 5 7 S W 5 n c m V k a W V u d H M 3 L D E w f S Z x d W 9 0 O y w m c X V v d D t T Z W N 0 a W 9 u M S 9 Q c m 9 k d W N 0 c y 9 D a G F u Z 2 V k I F R 5 c G U u e 0 l u Z 3 J l Z G l l b n R z O C w x M X 0 m c X V v d D s s J n F 1 b 3 Q 7 U 2 V j d G l v b j E v U H J v Z H V j d H M v Q 2 h h b m d l Z C B U e X B l L n t J b m d y Z W R p Z W 5 0 c z k s M T J 9 J n F 1 b 3 Q 7 L C Z x d W 9 0 O 1 N l Y 3 R p b 2 4 x L 1 B y b 2 R 1 Y 3 R z L 0 N o Y W 5 n Z W Q g V H l w Z S 5 7 S W 5 n c m V k a W V u d H M x M C w x M 3 0 m c X V v d D s s J n F 1 b 3 Q 7 U 2 V j d G l v b j E v U H J v Z H V j d H M v Q 2 h h b m d l Z C B U e X B l L n t J b m d y Z W R p Z W 5 0 c z E x L D E 0 f S Z x d W 9 0 O y w m c X V v d D t T Z W N 0 a W 9 u M S 9 Q c m 9 k d W N 0 c y 9 D a G F u Z 2 V k I F R 5 c G U u e 0 l u Z 3 J l Z G l l b n R z M T I s M T V 9 J n F 1 b 3 Q 7 L C Z x d W 9 0 O 1 N l Y 3 R p b 2 4 x L 1 B y b 2 R 1 Y 3 R z L 0 N o Y W 5 n Z W Q g V H l w Z S 5 7 S W 5 n c m V k a W V u d H M x M y w x N n 0 m c X V v d D s s J n F 1 b 3 Q 7 U 2 V j d G l v b j E v U H J v Z H V j d H M v Q 2 h h b m d l Z C B U e X B l L n t J b m d y Z W R p Z W 5 0 c z E 0 L D E 3 f S Z x d W 9 0 O y w m c X V v d D t T Z W N 0 a W 9 u M S 9 Q c m 9 k d W N 0 c y 9 D a G F u Z 2 V k I F R 5 c G U u e 0 l u Z 3 J l Z G l l b n R z M T U s M T h 9 J n F 1 b 3 Q 7 L C Z x d W 9 0 O 1 N l Y 3 R p b 2 4 x L 1 B y b 2 R 1 Y 3 R z L 0 N o Y W 5 n Z W Q g V H l w Z S 5 7 Q X Z l c m F n Z S B l e H B p c m F 0 a W 9 u I G R h d G U s M T l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l u Z G V 4 J n F 1 b 3 Q 7 L C Z x d W 9 0 O 1 B y b 2 R 1 Y 3 Q g T m F t Z S Z x d W 9 0 O y w m c X V v d D t B d m F s a W x h Y m x l I H F 1 Y W 5 0 a X R 5 K G l u I G R v e m V u c y k m c X V v d D s s J n F 1 b 3 Q 7 T n V t Y m V y I G 9 m I G l u Z 3 J l Z G l l b n R z J n F 1 b 3 Q 7 L C Z x d W 9 0 O 0 l u Z 3 J l Z G l l b n R z J n F 1 b 3 Q 7 L C Z x d W 9 0 O 0 l u Z 3 J l Z G l l b n R z M i Z x d W 9 0 O y w m c X V v d D t J b m d y Z W R p Z W 5 0 c z M m c X V v d D s s J n F 1 b 3 Q 7 S W 5 n c m V k a W V u d H M 0 J n F 1 b 3 Q 7 L C Z x d W 9 0 O 0 l u Z 3 J l Z G l l b n R z N S Z x d W 9 0 O y w m c X V v d D t J b m d y Z W R p Z W 5 0 c z Y m c X V v d D s s J n F 1 b 3 Q 7 S W 5 n c m V k a W V u d H M 3 J n F 1 b 3 Q 7 L C Z x d W 9 0 O 0 l u Z 3 J l Z G l l b n R z O C Z x d W 9 0 O y w m c X V v d D t J b m d y Z W R p Z W 5 0 c z k m c X V v d D s s J n F 1 b 3 Q 7 S W 5 n c m V k a W V u d H M x M C Z x d W 9 0 O y w m c X V v d D t J b m d y Z W R p Z W 5 0 c z E x J n F 1 b 3 Q 7 L C Z x d W 9 0 O 0 l u Z 3 J l Z G l l b n R z M T I m c X V v d D s s J n F 1 b 3 Q 7 S W 5 n c m V k a W V u d H M x M y Z x d W 9 0 O y w m c X V v d D t J b m d y Z W R p Z W 5 0 c z E 0 J n F 1 b 3 Q 7 L C Z x d W 9 0 O 0 l u Z 3 J l Z G l l b n R z M T U m c X V v d D s s J n F 1 b 3 Q 7 Q X Z l c m F n Z S B l e H B p c m F 0 a W 9 u I G R h d G U m c X V v d D t d I i A v P j x F b n R y e S B U e X B l P S J G a W x s Q 2 9 s d W 1 u V H l w Z X M i I F Z h b H V l P S J z Q X d Z R k F 3 W U d C Z 1 l H Q m d Z R 0 J n W U d C Z 1 l H Q m d r P S I g L z 4 8 R W 5 0 c n k g V H l w Z T 0 i R m l s b E x h c 3 R V c G R h d G V k I i B W Y W x 1 Z T 0 i Z D I w M T k t M D E t M j R U M T Y 6 N T c 6 N D Y u M z c 0 N D Y 2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1 O Z 6 Y p U A U q 1 V / j C d Q e Z D Q A A A A A C A A A A A A A Q Z g A A A A E A A C A A A A C G e U W I I Y 6 O w H z X + 6 U 5 / c Z M 9 3 R J r o z P O 1 D c E i k W C M d M e w A A A A A O g A A A A A I A A C A A A A D g F T 2 B w I u V x + 6 e 9 P j c z 4 x t t b 4 I U 0 l V O L 1 s W 8 I s 2 s s y U l A A A A C R 8 M U 3 Q j 5 + U H 0 8 Z N m V V v I Q L p R V O H E Y U D 5 u u v E 4 e a s J 4 8 P s 7 O q y 5 d N A p B c 7 O K 7 3 F I 9 W k F G s u S W n d l V + Q c 8 E c 6 f E g K c f G z 7 F n b D o n Y t r B Y 2 V y 0 A A A A B M d G V Q D P n 1 b U L Y 9 X r 4 i W V f l b y S H 3 8 r D t M y P w 9 E O t U 3 K z P 4 9 c q 8 g z K E 4 b x o z E J i 2 Q p y S e F V T W 3 7 P b p A M i W R k C t X < / D a t a M a s h u p > 
</file>

<file path=customXml/itemProps1.xml><?xml version="1.0" encoding="utf-8"?>
<ds:datastoreItem xmlns:ds="http://schemas.openxmlformats.org/officeDocument/2006/customXml" ds:itemID="{013EDB9F-0C0A-4B5C-B56D-A3C7944D26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Table</vt:lpstr>
      <vt:lpstr>Products</vt:lpstr>
      <vt:lpstr>Produce complexity</vt:lpstr>
      <vt:lpstr>Produce Availability</vt:lpstr>
      <vt:lpstr>Source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</cp:lastModifiedBy>
  <dcterms:created xsi:type="dcterms:W3CDTF">2019-01-23T22:27:54Z</dcterms:created>
  <dcterms:modified xsi:type="dcterms:W3CDTF">2019-01-24T18:03:41Z</dcterms:modified>
</cp:coreProperties>
</file>